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7d9e34e3040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ecios techo" sheetId="1" r:id="R533b34e327fe426b"/>
    <x:sheet xmlns:r="http://schemas.openxmlformats.org/officeDocument/2006/relationships" name="Comparativo" sheetId="2" r:id="Rc1dbee6bcbf044b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.00"/>
    <x:numFmt numFmtId="201" formatCode="0"/>
  </x:numFmts>
  <x:fonts count="5">
    <x:font>
      <x:sz val="11"/>
      <x:name val="Carlito"/>
    </x:font>
    <x:font>
      <x:sz val="10"/>
      <x:color rgb="FF202B36"/>
      <x:name val="Arial"/>
    </x:font>
    <x:font>
      <x:b/>
      <x:sz val="15"/>
      <x:color rgb="FF17365D"/>
      <x:name val="Arial"/>
    </x:font>
    <x:font>
      <x:b/>
      <x:sz val="10"/>
      <x:color rgb="FFFFFFFF"/>
      <x:name val="Arial"/>
    </x:font>
    <x:font>
      <x:sz val="10"/>
      <x:color rgb="FF174C9A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7365D"/>
      </x:patternFill>
    </x:fill>
  </x:fills>
  <x:borders count="1">
    <x:border/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4">
    <x:dxf>
      <x:font>
        <x:color rgb="FF785900"/>
      </x:font>
      <x:fill>
        <x:patternFill>
          <x:bgColor rgb="FFFFF1CC"/>
        </x:patternFill>
      </x:fill>
    </x:dxf>
    <x:dxf>
      <x:font>
        <x:color rgb="FFA61B1B"/>
      </x:font>
      <x:fill>
        <x:patternFill>
          <x:bgColor rgb="FFFDE2E2"/>
        </x:patternFill>
      </x:fill>
    </x:dxf>
    <x:dxf>
      <x:font>
        <x:color rgb="FF785900"/>
      </x:font>
      <x:fill>
        <x:patternFill>
          <x:bgColor rgb="FFFFF1CC"/>
        </x:patternFill>
      </x:fill>
    </x:dxf>
    <x:dxf>
      <x:font>
        <x:color rgb="FF785900"/>
      </x:font>
      <x:fill>
        <x:patternFill patternType="solid">
          <x:bgColor rgb="FFFFF1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c25e4bc77e49cd" /><Relationship Type="http://schemas.openxmlformats.org/officeDocument/2006/relationships/theme" Target="/xl/theme/theme1.xml" Id="Rc9818490d4284eee" /><Relationship Type="http://schemas.openxmlformats.org/officeDocument/2006/relationships/sharedStrings" Target="/xl/sharedStrings.xml" Id="R6a59694eb48c432a" /><Relationship Type="http://schemas.openxmlformats.org/officeDocument/2006/relationships/worksheet" Target="/xl/worksheets/sheet1.xml" Id="R533b34e327fe426b" /><Relationship Type="http://schemas.openxmlformats.org/officeDocument/2006/relationships/worksheet" Target="/xl/worksheets/sheet2.xml" Id="Rc1dbee6bcbf044b8" /></Relationships>
</file>

<file path=xl/tables/table1.xml><?xml version="1.0" encoding="utf-8"?>
<x:table xmlns:x="http://schemas.openxmlformats.org/spreadsheetml/2006/main" id="2" name="TechosB" displayName="TechosB" ref="A14:O206" headerRowCount="1" totalsRowCount="0" totalsRowShown="0">
  <x:autoFilter ref="A14:O206"/>
  <x:tableColumns count="15">
    <x:tableColumn id="1" name="Ítem"/>
    <x:tableColumn id="2" name="Sistema"/>
    <x:tableColumn id="3" name="Repuesto / unidad"/>
    <x:tableColumn id="4" name="CHEVROLET  NPR  DIESEL-2009"/>
    <x:tableColumn id="5" name="NISSAN FRONTIER DIESEL-2015"/>
    <x:tableColumn id="6" name="NISSAN FRONTIER GASOLINA"/>
    <x:tableColumn id="7" name="RENAULT MASTER DIESEL -2017"/>
    <x:tableColumn id="8" name="CHEVROLET D-MAX-2011"/>
    <x:tableColumn id="9" name="HYUNDAY HD 65C"/>
    <x:tableColumn id="10" name="CHEVROLET SAIL. Mod 2019"/>
    <x:tableColumn id="11" name="CHEVROLET COLORADO. Mod. 2019"/>
    <x:tableColumn id="12" name="CHEVROLET  TRAILBLAZER-2018"/>
    <x:tableColumn id="13" name="MITSUBISHI L200-2018"/>
    <x:tableColumn id="14" name="CHEVROLETH NHR-2019"/>
    <x:tableColumn id="15" name="CHEVROLET D-MAX-2017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1" name="ComparativoB" displayName="ComparativoB" ref="A12:S2316" headerRowCount="1" totalsRowCount="0" totalsRowShown="0">
  <x:autoFilter ref="A12:S2316"/>
  <x:tableColumns count="19">
    <x:tableColumn id="1" name="Ítem"/>
    <x:tableColumn id="2" name="Sistema"/>
    <x:tableColumn id="3" name="Repuesto / unidad"/>
    <x:tableColumn id="4" name="Vehículo"/>
    <x:tableColumn id="5" name="ARAUTOS"/>
    <x:tableColumn id="6" name="EDGAR GUTIÉRREZ"/>
    <x:tableColumn id="7" name="SERVITECA"/>
    <x:tableColumn id="8" name="TECNICENTRO HONDA"/>
    <x:tableColumn id="9" name="N.º precios"/>
    <x:tableColumn id="10" name="Promedio disponible"/>
    <x:tableColumn id="11" name="Precio techo (4 cot.)"/>
    <x:tableColumn id="12" name="Mínimo"/>
    <x:tableColumn id="13" name="Máximo"/>
    <x:tableColumn id="14" name="Estado"/>
    <x:tableColumn id="15" name="Celda ARAUTOS"/>
    <x:tableColumn id="16" name="Celda EDGAR"/>
    <x:tableColumn id="17" name="Celda SERVITECA"/>
    <x:tableColumn id="18" name="Celda TECNICENTRO"/>
    <x:tableColumn id="19" name="Incidencia de orige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0281055e756458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8a00658f49cd49ad" /></Relationships>
</file>

<file path=xl/worksheets/sheet1.xml><?xml version="1.0" encoding="utf-8"?>
<x:worksheet xmlns:x="http://schemas.openxmlformats.org/spreadsheetml/2006/main">
  <x:sheetPr>
    <x:tabColor rgb="FF17365D"/>
  </x:sheetPr>
  <x:sheetViews>
    <x:sheetView showGridLines="0" workbookViewId="0">
      <x:pane xSplit="3" ySplit="14" topLeftCell="D15" activePane="bottomRight" state="frozen"/>
    </x:sheetView>
  </x:sheetViews>
  <x:sheetFormatPr defaultRowHeight="15"/>
  <x:cols>
    <x:col min="1" max="1" width="22" hidden="0" customWidth="1"/>
    <x:col min="2" max="2" width="25" hidden="0" customWidth="1"/>
    <x:col min="3" max="3" width="55" hidden="0" customWidth="1"/>
    <x:col min="4" max="4" width="22" hidden="0" customWidth="1"/>
    <x:col min="5" max="5" width="22" hidden="0" customWidth="1"/>
    <x:col min="6" max="6" width="22" hidden="0" customWidth="1"/>
    <x:col min="7" max="7" width="22" hidden="0" customWidth="1"/>
    <x:col min="8" max="8" width="22" hidden="0" customWidth="1"/>
    <x:col min="9" max="9" width="22" hidden="0" customWidth="1"/>
    <x:col min="10" max="10" width="22" hidden="0" customWidth="1"/>
    <x:col min="11" max="11" width="22" hidden="0" customWidth="1"/>
    <x:col min="12" max="12" width="22" hidden="0" customWidth="1"/>
    <x:col min="13" max="13" width="22" hidden="0" customWidth="1"/>
    <x:col min="14" max="14" width="22" hidden="0" customWidth="1"/>
    <x:col min="15" max="15" width="22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</x:row>
    <x:row r="2" ht="28" customHeight="1">
      <x:c r="A2" s="3" t="str">
        <x:v>Precios techo del Anexo B de repuestos para carros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</x:row>
    <x:row r="3">
      <x:c r="A3" s="2" t="str">
        <x:v>Promedio de los precios disponibles por repuesto y vehículo. Con un solo precio se conserva ese valor de referencia. Valores en COP.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</x:row>
    <x:row r="4">
      <x:c r="A4" s="2" t="str">
        <x:v>Base tributaria: los archivos no precisan inclusión de IVA. Confirmar esta condición antes de incorporar los precios al anexo definitivo.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</x:row>
    <x:row r="5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</x:row>
    <x:row r="6">
      <x:c r="A6" s="2" t="str">
        <x:v>Repuestos</x:v>
      </x:c>
      <x:c r="B6" s="2" t="n">
        <x:v>192</x:v>
      </x:c>
      <x:c r="C6" s="2" t="str">
        <x:v>Referencias de vehículos</x:v>
      </x:c>
      <x:c r="D6" s="2" t="n">
        <x:v>12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</x:row>
    <x:row r="7">
      <x:c r="A7" s="2" t="str">
        <x:v>Combinaciones</x:v>
      </x:c>
      <x:c r="B7" s="2" t="n">
        <x:f>COUNTA('Comparativo'!A13:A2316)</x:f>
        <x:v>2304</x:v>
      </x:c>
      <x:c r="C7" s="2" t="str">
        <x:v>Con cuatro precios</x:v>
      </x:c>
      <x:c r="D7" s="2" t="n">
        <x:f>COUNTIFS('Comparativo'!I13:I2316,4)</x:f>
        <x:v>2023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</x:row>
    <x:row r="8">
      <x:c r="A8" s="2" t="str">
        <x:v>Con tres precios</x:v>
      </x:c>
      <x:c r="B8" s="2" t="n">
        <x:f>COUNTIFS('Comparativo'!I13:I2316,3)</x:f>
        <x:v>260</x:v>
      </x:c>
      <x:c r="C8" s="2" t="str">
        <x:v>Con un precio</x:v>
      </x:c>
      <x:c r="D8" s="2" t="n">
        <x:f>COUNTIFS('Comparativo'!I13:I2316,1)</x:f>
        <x:v>10</x:v>
      </x:c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</x:row>
    <x:row r="9">
      <x:c r="A9" s="2" t="str">
        <x:v>Sin precio numérico</x:v>
      </x:c>
      <x:c r="B9" s="2" t="n">
        <x:f>COUNTIFS('Comparativo'!I13:I2316,0)</x:f>
        <x:v>11</x:v>
      </x:c>
      <x:c r="C9" s="2" t="str">
        <x:v>Filas con error de origen</x:v>
      </x:c>
      <x:c r="D9" s="2" t="n">
        <x:f>SUMPRODUCT(--('Comparativo'!S13:S2316&lt;&gt;""))</x:f>
        <x:v>5</x:v>
      </x:c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</x:row>
    <x:row r="10">
      <x:c r="A10" s="2" t="str">
        <x:v>Los precios techo se calculan con 4 o 3 cotizaciones; con una, se utiliza el único precio. Sin precio numérico: no se asigna valor.</x:v>
      </x:c>
      <x:c r="B10" s="2"/>
      <x:c r="C10" s="2"/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</x:row>
    <x:row r="11">
      <x:c r="A11" s="2" t="str">
        <x:v>La numeración original omite 123 y 173 en los cuatro archivos. Se mantienen los 192 ítems efectivamente cotizados.</x:v>
      </x:c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</x:row>
    <x:row r="12">
      <x:c r="A12" s="2" t="str">
        <x:v>No se calcula un presupuesto total: los precios corresponden a referencias unitarias sin cantidades de consumo.</x:v>
      </x:c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</x:row>
    <x:row r="14" ht="85" customHeight="1">
      <x:c r="A14" s="7" t="str">
        <x:v>Ítem</x:v>
      </x:c>
      <x:c r="B14" s="7" t="str">
        <x:v>Sistema</x:v>
      </x:c>
      <x:c r="C14" s="7" t="str">
        <x:v>Repuesto / unidad</x:v>
      </x:c>
      <x:c r="D14" s="7" t="str">
        <x:v>CHEVROLET  NPR  DIESEL-2009</x:v>
      </x:c>
      <x:c r="E14" s="7" t="str">
        <x:v>NISSAN FRONTIER DIESEL-2015</x:v>
      </x:c>
      <x:c r="F14" s="7" t="str">
        <x:v>NISSAN FRONTIER GASOLINA</x:v>
      </x:c>
      <x:c r="G14" s="7" t="str">
        <x:v>RENAULT MASTER DIESEL -2017</x:v>
      </x:c>
      <x:c r="H14" s="7" t="str">
        <x:v>CHEVROLET D-MAX-2011</x:v>
      </x:c>
      <x:c r="I14" s="7" t="str">
        <x:v>HYUNDAY HD 65C</x:v>
      </x:c>
      <x:c r="J14" s="7" t="str">
        <x:v>CHEVROLET SAIL. Mod 2019</x:v>
      </x:c>
      <x:c r="K14" s="7" t="str">
        <x:v>CHEVROLET COLORADO. Mod. 2019</x:v>
      </x:c>
      <x:c r="L14" s="7" t="str">
        <x:v>CHEVROLET  TRAILBLAZER-2018</x:v>
      </x:c>
      <x:c r="M14" s="7" t="str">
        <x:v>MITSUBISHI L200-2018</x:v>
      </x:c>
      <x:c r="N14" s="7" t="str">
        <x:v>CHEVROLETH NHR-2019</x:v>
      </x:c>
      <x:c r="O14" s="7" t="str">
        <x:v>CHEVROLET D-MAX-2017</x:v>
      </x:c>
    </x:row>
    <x:row r="15" ht="46" customHeight="1">
      <x:c r="A15" s="2" t="n">
        <x:v>1</x:v>
      </x:c>
      <x:c r="B15" s="8" t="str">
        <x:v>MOTOR</x:v>
      </x:c>
      <x:c r="C15" s="8" t="str">
        <x:v>ANILLOS (JUEGO)</x:v>
      </x:c>
      <x:c r="D15" s="11" t="n">
        <x:f>'Comparativo'!K13</x:f>
        <x:v>693805</x:v>
      </x:c>
      <x:c r="E15" s="11" t="n">
        <x:f>'Comparativo'!K14</x:f>
        <x:v>693805</x:v>
      </x:c>
      <x:c r="F15" s="11" t="n">
        <x:f>'Comparativo'!K15</x:f>
        <x:v>518924.06</x:v>
      </x:c>
      <x:c r="G15" s="11" t="n">
        <x:f>'Comparativo'!K16</x:f>
        <x:v>693805</x:v>
      </x:c>
      <x:c r="H15" s="11" t="n">
        <x:f>'Comparativo'!K17</x:f>
        <x:v>615648.75</x:v>
      </x:c>
      <x:c r="I15" s="11" t="n">
        <x:f>'Comparativo'!K18</x:f>
        <x:v>693805</x:v>
      </x:c>
      <x:c r="J15" s="11" t="n">
        <x:f>'Comparativo'!K19</x:f>
        <x:v>422764.25</x:v>
      </x:c>
      <x:c r="K15" s="11" t="n">
        <x:f>'Comparativo'!K20</x:f>
        <x:v>653773.75</x:v>
      </x:c>
      <x:c r="L15" s="11" t="n">
        <x:f>'Comparativo'!K21</x:f>
        <x:v>653773.75</x:v>
      </x:c>
      <x:c r="M15" s="11" t="n">
        <x:f>'Comparativo'!K22</x:f>
        <x:v>530361.56</x:v>
      </x:c>
      <x:c r="N15" s="11" t="n">
        <x:f>'Comparativo'!K23</x:f>
        <x:v>693805</x:v>
      </x:c>
      <x:c r="O15" s="11" t="n">
        <x:f>'Comparativo'!K24</x:f>
        <x:v>615648.75</x:v>
      </x:c>
    </x:row>
    <x:row r="16" ht="46" customHeight="1">
      <x:c r="A16" s="2" t="n">
        <x:v>2</x:v>
      </x:c>
      <x:c r="B16" s="8" t="str">
        <x:v>MOTOR</x:v>
      </x:c>
      <x:c r="C16" s="8" t="str">
        <x:v>ARBOL DE LEVAS</x:v>
      </x:c>
      <x:c r="D16" s="11" t="n">
        <x:f>'Comparativo'!K25</x:f>
        <x:v>2486925</x:v>
      </x:c>
      <x:c r="E16" s="11" t="n">
        <x:f>'Comparativo'!K26</x:f>
        <x:v>2486925</x:v>
      </x:c>
      <x:c r="F16" s="11" t="n">
        <x:f>'Comparativo'!K27</x:f>
        <x:v>1959345</x:v>
      </x:c>
      <x:c r="G16" s="11" t="n">
        <x:f>'Comparativo'!K28</x:f>
        <x:v>2486925</x:v>
      </x:c>
      <x:c r="H16" s="11" t="n">
        <x:f>'Comparativo'!K29</x:f>
        <x:v>2346243.75</x:v>
      </x:c>
      <x:c r="I16" s="11" t="n">
        <x:f>'Comparativo'!K30</x:f>
        <x:v>2486925</x:v>
      </x:c>
      <x:c r="J16" s="11" t="n">
        <x:f>'Comparativo'!K31</x:f>
        <x:v>1302633.9</x:v>
      </x:c>
      <x:c r="K16" s="11" t="n">
        <x:f>'Comparativo'!K32</x:f>
        <x:v>2414868.75</x:v>
      </x:c>
      <x:c r="L16" s="11" t="n">
        <x:f>'Comparativo'!K33</x:f>
        <x:v>2414868.75</x:v>
      </x:c>
      <x:c r="M16" s="11" t="n">
        <x:f>'Comparativo'!K34</x:f>
        <x:v>1979932.5</x:v>
      </x:c>
      <x:c r="N16" s="11" t="n">
        <x:f>'Comparativo'!K35</x:f>
        <x:v>2486925</x:v>
      </x:c>
      <x:c r="O16" s="11" t="n">
        <x:f>'Comparativo'!K36</x:f>
        <x:v>2346243.75</x:v>
      </x:c>
    </x:row>
    <x:row r="17" ht="46" customHeight="1">
      <x:c r="A17" s="2" t="n">
        <x:v>3</x:v>
      </x:c>
      <x:c r="B17" s="8" t="str">
        <x:v>MOTOR</x:v>
      </x:c>
      <x:c r="C17" s="8" t="str">
        <x:v>ASIENTOS DE VALVULAS (JUEGO)</x:v>
      </x:c>
      <x:c r="D17" s="11" t="n">
        <x:f>'Comparativo'!K37</x:f>
        <x:v>422975.88</x:v>
      </x:c>
      <x:c r="E17" s="11" t="n">
        <x:f>'Comparativo'!K38</x:f>
        <x:v>422975.88</x:v>
      </x:c>
      <x:c r="F17" s="11" t="n">
        <x:f>'Comparativo'!K39</x:f>
        <x:v>325474.69</x:v>
      </x:c>
      <x:c r="G17" s="11" t="n">
        <x:f>'Comparativo'!K40</x:f>
        <x:v>422975.88</x:v>
      </x:c>
      <x:c r="H17" s="11" t="n">
        <x:f>'Comparativo'!K41</x:f>
        <x:v>344819.63</x:v>
      </x:c>
      <x:c r="I17" s="11" t="n">
        <x:f>'Comparativo'!K42</x:f>
        <x:v>422975.88</x:v>
      </x:c>
      <x:c r="J17" s="11" t="n">
        <x:f>'Comparativo'!K43</x:f>
        <x:v>268004.75</x:v>
      </x:c>
      <x:c r="K17" s="11" t="n">
        <x:f>'Comparativo'!K44</x:f>
        <x:v>382944.63</x:v>
      </x:c>
      <x:c r="L17" s="11" t="n">
        <x:f>'Comparativo'!K45</x:f>
        <x:v>382944.63</x:v>
      </x:c>
      <x:c r="M17" s="11" t="n">
        <x:f>'Comparativo'!K46</x:f>
        <x:v>336912.19</x:v>
      </x:c>
      <x:c r="N17" s="11" t="n">
        <x:f>'Comparativo'!K47</x:f>
        <x:v>422975.88</x:v>
      </x:c>
      <x:c r="O17" s="11" t="n">
        <x:f>'Comparativo'!K48</x:f>
        <x:v>344819.63</x:v>
      </x:c>
    </x:row>
    <x:row r="18" ht="46" customHeight="1">
      <x:c r="A18" s="2" t="n">
        <x:v>4</x:v>
      </x:c>
      <x:c r="B18" s="8" t="str">
        <x:v>MOTOR</x:v>
      </x:c>
      <x:c r="C18" s="8" t="str">
        <x:v>BALANCINES (JUEGO)</x:v>
      </x:c>
      <x:c r="D18" s="11" t="n">
        <x:f>'Comparativo'!K49</x:f>
        <x:v>867909.44</x:v>
      </x:c>
      <x:c r="E18" s="11" t="n">
        <x:f>'Comparativo'!K50</x:f>
        <x:v>867909.44</x:v>
      </x:c>
      <x:c r="F18" s="11" t="n">
        <x:f>'Comparativo'!K51</x:f>
        <x:v>751063.31</x:v>
      </x:c>
      <x:c r="G18" s="11" t="n">
        <x:f>'Comparativo'!K52</x:f>
        <x:v>867909.44</x:v>
      </x:c>
      <x:c r="H18" s="11" t="n">
        <x:f>'Comparativo'!K53</x:f>
        <x:v>789753.19</x:v>
      </x:c>
      <x:c r="I18" s="11" t="n">
        <x:f>'Comparativo'!K54</x:f>
        <x:v>867909.44</x:v>
      </x:c>
      <x:c r="J18" s="11" t="n">
        <x:f>'Comparativo'!K55</x:f>
        <x:v>654903.5</x:v>
      </x:c>
      <x:c r="K18" s="11" t="n">
        <x:f>'Comparativo'!K56</x:f>
        <x:v>827878.19</x:v>
      </x:c>
      <x:c r="L18" s="11" t="n">
        <x:f>'Comparativo'!K57</x:f>
        <x:v>827878.19</x:v>
      </x:c>
      <x:c r="M18" s="11" t="n">
        <x:f>'Comparativo'!K58</x:f>
        <x:v>762500.81</x:v>
      </x:c>
      <x:c r="N18" s="11" t="n">
        <x:f>'Comparativo'!K59</x:f>
        <x:v>867909.44</x:v>
      </x:c>
      <x:c r="O18" s="11" t="n">
        <x:f>'Comparativo'!K60</x:f>
        <x:v>789753.19</x:v>
      </x:c>
    </x:row>
    <x:row r="19" ht="46" customHeight="1">
      <x:c r="A19" s="2" t="n">
        <x:v>5</x:v>
      </x:c>
      <x:c r="B19" s="8" t="str">
        <x:v>MOTOR</x:v>
      </x:c>
      <x:c r="C19" s="8" t="str">
        <x:v>BIELA</x:v>
      </x:c>
      <x:c r="D19" s="11" t="n">
        <x:f>'Comparativo'!K61</x:f>
        <x:v>861950.25</x:v>
      </x:c>
      <x:c r="E19" s="11" t="n">
        <x:f>'Comparativo'!K62</x:f>
        <x:v>861950.25</x:v>
      </x:c>
      <x:c r="F19" s="11" t="n">
        <x:f>'Comparativo'!K63</x:f>
        <x:v>663234.19</x:v>
      </x:c>
      <x:c r="G19" s="11" t="n">
        <x:f>'Comparativo'!K64</x:f>
        <x:v>861950.25</x:v>
      </x:c>
      <x:c r="H19" s="11" t="n">
        <x:f>'Comparativo'!K65</x:f>
        <x:v>721269</x:v>
      </x:c>
      <x:c r="I19" s="11" t="n">
        <x:f>'Comparativo'!K66</x:f>
        <x:v>861950.25</x:v>
      </x:c>
      <x:c r="J19" s="11" t="n">
        <x:f>'Comparativo'!K67</x:f>
        <x:v>575264.25</x:v>
      </x:c>
      <x:c r="K19" s="11" t="n">
        <x:f>'Comparativo'!K68</x:f>
        <x:v>789894</x:v>
      </x:c>
      <x:c r="L19" s="11" t="n">
        <x:f>'Comparativo'!K69</x:f>
        <x:v>789894</x:v>
      </x:c>
      <x:c r="M19" s="11" t="n">
        <x:f>'Comparativo'!K70</x:f>
        <x:v>683821.69</x:v>
      </x:c>
      <x:c r="N19" s="11" t="n">
        <x:f>'Comparativo'!K71</x:f>
        <x:v>861950.25</x:v>
      </x:c>
      <x:c r="O19" s="11" t="n">
        <x:f>'Comparativo'!K72</x:f>
        <x:v>721269</x:v>
      </x:c>
    </x:row>
    <x:row r="20" ht="46" customHeight="1">
      <x:c r="A20" s="2" t="n">
        <x:v>6</x:v>
      </x:c>
      <x:c r="B20" s="8" t="str">
        <x:v>MOTOR</x:v>
      </x:c>
      <x:c r="C20" s="8" t="str">
        <x:v>BOMBA DE ACEITE</x:v>
      </x:c>
      <x:c r="D20" s="11" t="n">
        <x:f>'Comparativo'!K73</x:f>
        <x:v>1053538.5</x:v>
      </x:c>
      <x:c r="E20" s="11" t="n">
        <x:f>'Comparativo'!K74</x:f>
        <x:v>1053538.5</x:v>
      </x:c>
      <x:c r="F20" s="11" t="n">
        <x:f>'Comparativo'!K75</x:f>
        <x:v>690684.19</x:v>
      </x:c>
      <x:c r="G20" s="11" t="n">
        <x:f>'Comparativo'!K76</x:f>
        <x:v>1053538.5</x:v>
      </x:c>
      <x:c r="H20" s="11" t="n">
        <x:f>'Comparativo'!K77</x:f>
        <x:v>903478.5</x:v>
      </x:c>
      <x:c r="I20" s="11" t="n">
        <x:f>'Comparativo'!K78</x:f>
        <x:v>1053538.5</x:v>
      </x:c>
      <x:c r="J20" s="11" t="n">
        <x:f>'Comparativo'!K79</x:f>
        <x:v>617484.19</x:v>
      </x:c>
      <x:c r="K20" s="11" t="n">
        <x:f>'Comparativo'!K80</x:f>
        <x:v>976678.5</x:v>
      </x:c>
      <x:c r="L20" s="11" t="n">
        <x:f>'Comparativo'!K81</x:f>
        <x:v>976678.5</x:v>
      </x:c>
      <x:c r="M20" s="11" t="n">
        <x:f>'Comparativo'!K82</x:f>
        <x:v>712644.19</x:v>
      </x:c>
      <x:c r="N20" s="11" t="n">
        <x:f>'Comparativo'!K83</x:f>
        <x:v>1053538.5</x:v>
      </x:c>
      <x:c r="O20" s="11" t="n">
        <x:f>'Comparativo'!K84</x:f>
        <x:v>903478.5</x:v>
      </x:c>
    </x:row>
    <x:row r="21" ht="46" customHeight="1">
      <x:c r="A21" s="2" t="n">
        <x:v>7</x:v>
      </x:c>
      <x:c r="B21" s="8" t="str">
        <x:v>MOTOR</x:v>
      </x:c>
      <x:c r="C21" s="8" t="str">
        <x:v>BUJES DE ARBOL DE LEVAS (JUEGO)</x:v>
      </x:c>
      <x:c r="D21" s="11" t="n">
        <x:f>'Comparativo'!K85</x:f>
        <x:v>420518.83</x:v>
      </x:c>
      <x:c r="E21" s="11" t="n">
        <x:f>'Comparativo'!K86</x:f>
        <x:v>420518.83</x:v>
      </x:c>
      <x:c r="F21" s="11" t="n">
        <x:f>'Comparativo'!K87</x:f>
        <x:v>324796.84</x:v>
      </x:c>
      <x:c r="G21" s="11" t="n">
        <x:f>'Comparativo'!K88</x:f>
        <x:v>420518.83</x:v>
      </x:c>
      <x:c r="H21" s="11" t="n">
        <x:f>'Comparativo'!K89</x:f>
        <x:v>326731.33</x:v>
      </x:c>
      <x:c r="I21" s="11" t="n">
        <x:f>'Comparativo'!K90</x:f>
        <x:v>420518.83</x:v>
      </x:c>
      <x:c r="J21" s="11" t="n">
        <x:f>'Comparativo'!K91</x:f>
        <x:v>267439.88</x:v>
      </x:c>
      <x:c r="K21" s="11" t="n">
        <x:f>'Comparativo'!K92</x:f>
        <x:v>372481.33</x:v>
      </x:c>
      <x:c r="L21" s="11" t="n">
        <x:f>'Comparativo'!K93</x:f>
        <x:v>372481.33</x:v>
      </x:c>
      <x:c r="M21" s="11" t="n">
        <x:f>'Comparativo'!K94</x:f>
        <x:v>338521.84</x:v>
      </x:c>
      <x:c r="N21" s="11" t="n">
        <x:f>'Comparativo'!K95</x:f>
        <x:v>420518.83</x:v>
      </x:c>
      <x:c r="O21" s="11" t="n">
        <x:f>'Comparativo'!K96</x:f>
        <x:v>326731.33</x:v>
      </x:c>
    </x:row>
    <x:row r="22" ht="46" customHeight="1">
      <x:c r="A22" s="2" t="n">
        <x:v>8</x:v>
      </x:c>
      <x:c r="B22" s="8" t="str">
        <x:v>MOTOR</x:v>
      </x:c>
      <x:c r="C22" s="8" t="str">
        <x:v>BUJES DE BIELA (JUEGO)</x:v>
      </x:c>
      <x:c r="D22" s="11" t="n">
        <x:f>'Comparativo'!K97</x:f>
        <x:v>437929.28</x:v>
      </x:c>
      <x:c r="E22" s="11" t="n">
        <x:f>'Comparativo'!K98</x:f>
        <x:v>437929.28</x:v>
      </x:c>
      <x:c r="F22" s="11" t="n">
        <x:f>'Comparativo'!K99</x:f>
        <x:v>332534.81</x:v>
      </x:c>
      <x:c r="G22" s="11" t="n">
        <x:f>'Comparativo'!K100</x:f>
        <x:v>437929.28</x:v>
      </x:c>
      <x:c r="H22" s="11" t="n">
        <x:f>'Comparativo'!K101</x:f>
        <x:v>344141.78</x:v>
      </x:c>
      <x:c r="I22" s="11" t="n">
        <x:f>'Comparativo'!K102</x:f>
        <x:v>437929.28</x:v>
      </x:c>
      <x:c r="J22" s="11" t="n">
        <x:f>'Comparativo'!K103</x:f>
        <x:v>271308.86</x:v>
      </x:c>
      <x:c r="K22" s="11" t="n">
        <x:f>'Comparativo'!K104</x:f>
        <x:v>389891.78</x:v>
      </x:c>
      <x:c r="L22" s="11" t="n">
        <x:f>'Comparativo'!K105</x:f>
        <x:v>389891.78</x:v>
      </x:c>
      <x:c r="M22" s="11" t="n">
        <x:f>'Comparativo'!K106</x:f>
        <x:v>346259.81</x:v>
      </x:c>
      <x:c r="N22" s="11" t="n">
        <x:f>'Comparativo'!K107</x:f>
        <x:v>437929.28</x:v>
      </x:c>
      <x:c r="O22" s="11" t="n">
        <x:f>'Comparativo'!K108</x:f>
        <x:v>344141.78</x:v>
      </x:c>
    </x:row>
    <x:row r="23" ht="46" customHeight="1">
      <x:c r="A23" s="2" t="n">
        <x:v>9</x:v>
      </x:c>
      <x:c r="B23" s="8" t="str">
        <x:v>MOTOR</x:v>
      </x:c>
      <x:c r="C23" s="8" t="str">
        <x:v>CADENA DE DISTRIBUCION</x:v>
      </x:c>
      <x:c r="D23" s="11" t="n">
        <x:f>'Comparativo'!K109</x:f>
        <x:v>900258.33</x:v>
      </x:c>
      <x:c r="E23" s="11" t="n">
        <x:f>'Comparativo'!K110</x:f>
        <x:v>900258.33</x:v>
      </x:c>
      <x:c r="F23" s="11" t="n">
        <x:f>'Comparativo'!K111</x:f>
        <x:v>671000</x:v>
      </x:c>
      <x:c r="G23" s="11" t="n">
        <x:f>'Comparativo'!K112</x:f>
        <x:v>900258.33</x:v>
      </x:c>
      <x:c r="H23" s="11" t="n">
        <x:f>'Comparativo'!K113</x:f>
        <x:v>671000</x:v>
      </x:c>
      <x:c r="I23" s="11" t="n">
        <x:f>'Comparativo'!K114</x:f>
        <x:v>900258.33</x:v>
      </x:c>
      <x:c r="J23" s="11" t="n">
        <x:f>'Comparativo'!K115</x:f>
        <x:v>593479.44</x:v>
      </x:c>
      <x:c r="K23" s="11" t="n">
        <x:f>'Comparativo'!K116</x:f>
        <x:v>782833.33</x:v>
      </x:c>
      <x:c r="L23" s="11" t="n">
        <x:f>'Comparativo'!K117</x:f>
        <x:v>782833.33</x:v>
      </x:c>
      <x:c r="M23" s="11" t="n">
        <x:f>'Comparativo'!K118</x:f>
        <x:v>704550</x:v>
      </x:c>
      <x:c r="N23" s="11" t="n">
        <x:f>'Comparativo'!K119</x:f>
        <x:v>900258.33</x:v>
      </x:c>
      <x:c r="O23" s="11" t="n">
        <x:f>'Comparativo'!K120</x:f>
        <x:v>671000</x:v>
      </x:c>
    </x:row>
    <x:row r="24" ht="46" customHeight="1">
      <x:c r="A24" s="2" t="n">
        <x:v>10</x:v>
      </x:c>
      <x:c r="B24" s="8" t="str">
        <x:v>MOTOR</x:v>
      </x:c>
      <x:c r="C24" s="8" t="str">
        <x:v>CAMISAS DE PISTON (JUEGO)</x:v>
      </x:c>
      <x:c r="D24" s="11" t="n">
        <x:f>'Comparativo'!K121</x:f>
        <x:v>1878660</x:v>
      </x:c>
      <x:c r="E24" s="11" t="n">
        <x:f>'Comparativo'!K122</x:f>
        <x:v>1878660</x:v>
      </x:c>
      <x:c r="F24" s="11" t="n">
        <x:f>'Comparativo'!K123</x:f>
        <x:v>1287778.5</x:v>
      </x:c>
      <x:c r="G24" s="11" t="n">
        <x:f>'Comparativo'!K124</x:f>
        <x:v>1878660</x:v>
      </x:c>
      <x:c r="H24" s="11" t="n">
        <x:f>'Comparativo'!K125</x:f>
        <x:v>1597297.5</x:v>
      </x:c>
      <x:c r="I24" s="11" t="n">
        <x:f>'Comparativo'!K126</x:f>
        <x:v>1878660</x:v>
      </x:c>
      <x:c r="J24" s="11" t="n">
        <x:f>'Comparativo'!K127</x:f>
        <x:v>1150528.5</x:v>
      </x:c>
      <x:c r="K24" s="11" t="n">
        <x:f>'Comparativo'!K128</x:f>
        <x:v>1734547.5</x:v>
      </x:c>
      <x:c r="L24" s="11" t="n">
        <x:f>'Comparativo'!K129</x:f>
        <x:v>1734547.5</x:v>
      </x:c>
      <x:c r="M24" s="11" t="n">
        <x:f>'Comparativo'!K130</x:f>
        <x:v>1328953.5</x:v>
      </x:c>
      <x:c r="N24" s="11" t="n">
        <x:f>'Comparativo'!K131</x:f>
        <x:v>1878660</x:v>
      </x:c>
      <x:c r="O24" s="11" t="n">
        <x:f>'Comparativo'!K132</x:f>
        <x:v>1597297.5</x:v>
      </x:c>
    </x:row>
    <x:row r="25" ht="46" customHeight="1">
      <x:c r="A25" s="2" t="n">
        <x:v>11</x:v>
      </x:c>
      <x:c r="B25" s="8" t="str">
        <x:v>MOTOR</x:v>
      </x:c>
      <x:c r="C25" s="8" t="str">
        <x:v>CASQUETES AXIALES (JUEGO)</x:v>
      </x:c>
      <x:c r="D25" s="11" t="n">
        <x:f>'Comparativo'!K133</x:f>
        <x:v>347457.25</x:v>
      </x:c>
      <x:c r="E25" s="11" t="n">
        <x:f>'Comparativo'!K134</x:f>
        <x:v>347457.25</x:v>
      </x:c>
      <x:c r="F25" s="11" t="n">
        <x:f>'Comparativo'!K135</x:f>
        <x:v>278679.75</x:v>
      </x:c>
      <x:c r="G25" s="11" t="n">
        <x:f>'Comparativo'!K136</x:f>
        <x:v>347457.25</x:v>
      </x:c>
      <x:c r="H25" s="11" t="n">
        <x:f>'Comparativo'!K137</x:f>
        <x:v>278679.75</x:v>
      </x:c>
      <x:c r="I25" s="11" t="n">
        <x:f>'Comparativo'!K138</x:f>
        <x:v>347457.25</x:v>
      </x:c>
      <x:c r="J25" s="11" t="n">
        <x:f>'Comparativo'!K139</x:f>
        <x:v>212243.36</x:v>
      </x:c>
      <x:c r="K25" s="11" t="n">
        <x:f>'Comparativo'!K140</x:f>
        <x:v>312229.75</x:v>
      </x:c>
      <x:c r="L25" s="11" t="n">
        <x:f>'Comparativo'!K141</x:f>
        <x:v>312229.75</x:v>
      </x:c>
      <x:c r="M25" s="11" t="n">
        <x:f>'Comparativo'!K142</x:f>
        <x:v>288744.75</x:v>
      </x:c>
      <x:c r="N25" s="11" t="n">
        <x:f>'Comparativo'!K143</x:f>
        <x:v>347457.25</x:v>
      </x:c>
      <x:c r="O25" s="11" t="n">
        <x:f>'Comparativo'!K144</x:f>
        <x:v>278679.75</x:v>
      </x:c>
    </x:row>
    <x:row r="26" ht="46" customHeight="1">
      <x:c r="A26" s="2" t="n">
        <x:v>12</x:v>
      </x:c>
      <x:c r="B26" s="8" t="str">
        <x:v>MOTOR</x:v>
      </x:c>
      <x:c r="C26" s="8" t="str">
        <x:v>CASQUETES DE BANCADA (JUEGO)</x:v>
      </x:c>
      <x:c r="D26" s="11" t="n">
        <x:f>'Comparativo'!K145</x:f>
        <x:v>401623.07</x:v>
      </x:c>
      <x:c r="E26" s="11" t="n">
        <x:f>'Comparativo'!K146</x:f>
        <x:v>401623.07</x:v>
      </x:c>
      <x:c r="F26" s="11" t="n">
        <x:f>'Comparativo'!K147</x:f>
        <x:v>286417.72</x:v>
      </x:c>
      <x:c r="G26" s="11" t="n">
        <x:f>'Comparativo'!K148</x:f>
        <x:v>401623.07</x:v>
      </x:c>
      <x:c r="H26" s="11" t="n">
        <x:f>'Comparativo'!K149</x:f>
        <x:v>332845.57</x:v>
      </x:c>
      <x:c r="I26" s="11" t="n">
        <x:f>'Comparativo'!K150</x:f>
        <x:v>401623.07</x:v>
      </x:c>
      <x:c r="J26" s="11" t="n">
        <x:f>'Comparativo'!K151</x:f>
        <x:v>216112.34</x:v>
      </x:c>
      <x:c r="K26" s="11" t="n">
        <x:f>'Comparativo'!K152</x:f>
        <x:v>366395.57</x:v>
      </x:c>
      <x:c r="L26" s="11" t="n">
        <x:f>'Comparativo'!K153</x:f>
        <x:v>366395.57</x:v>
      </x:c>
      <x:c r="M26" s="11" t="n">
        <x:f>'Comparativo'!K154</x:f>
        <x:v>296482.72</x:v>
      </x:c>
      <x:c r="N26" s="11" t="n">
        <x:f>'Comparativo'!K155</x:f>
        <x:v>401623.07</x:v>
      </x:c>
      <x:c r="O26" s="11" t="n">
        <x:f>'Comparativo'!K156</x:f>
        <x:v>332845.57</x:v>
      </x:c>
    </x:row>
    <x:row r="27" ht="46" customHeight="1">
      <x:c r="A27" s="2" t="n">
        <x:v>13</x:v>
      </x:c>
      <x:c r="B27" s="8" t="str">
        <x:v>MOTOR</x:v>
      </x:c>
      <x:c r="C27" s="8" t="str">
        <x:v>CASQUETES DE BIELA (JUEGO)</x:v>
      </x:c>
      <x:c r="D27" s="11" t="n">
        <x:f>'Comparativo'!K157</x:f>
        <x:v>355195.23</x:v>
      </x:c>
      <x:c r="E27" s="11" t="n">
        <x:f>'Comparativo'!K158</x:f>
        <x:v>355195.23</x:v>
      </x:c>
      <x:c r="F27" s="11" t="n">
        <x:f>'Comparativo'!K159</x:f>
        <x:v>267072.79</x:v>
      </x:c>
      <x:c r="G27" s="11" t="n">
        <x:f>'Comparativo'!K160</x:f>
        <x:v>355195.23</x:v>
      </x:c>
      <x:c r="H27" s="11" t="n">
        <x:f>'Comparativo'!K161</x:f>
        <x:v>286417.72</x:v>
      </x:c>
      <x:c r="I27" s="11" t="n">
        <x:f>'Comparativo'!K162</x:f>
        <x:v>355195.23</x:v>
      </x:c>
      <x:c r="J27" s="11" t="n">
        <x:f>'Comparativo'!K163</x:f>
        <x:v>206439.88</x:v>
      </x:c>
      <x:c r="K27" s="11" t="n">
        <x:f>'Comparativo'!K164</x:f>
        <x:v>319967.72</x:v>
      </x:c>
      <x:c r="L27" s="11" t="n">
        <x:f>'Comparativo'!K165</x:f>
        <x:v>319967.72</x:v>
      </x:c>
      <x:c r="M27" s="11" t="n">
        <x:f>'Comparativo'!K166</x:f>
        <x:v>277137.79</x:v>
      </x:c>
      <x:c r="N27" s="11" t="n">
        <x:f>'Comparativo'!K167</x:f>
        <x:v>355195.23</x:v>
      </x:c>
      <x:c r="O27" s="11" t="n">
        <x:f>'Comparativo'!K168</x:f>
        <x:v>286417.72</x:v>
      </x:c>
    </x:row>
    <x:row r="28" ht="46" customHeight="1">
      <x:c r="A28" s="2" t="n">
        <x:v>14</x:v>
      </x:c>
      <x:c r="B28" s="8" t="str">
        <x:v>MOTOR</x:v>
      </x:c>
      <x:c r="C28" s="8" t="str">
        <x:v>CULATA</x:v>
      </x:c>
      <x:c r="D28" s="11" t="n">
        <x:f>'Comparativo'!K169</x:f>
        <x:v>4568340</x:v>
      </x:c>
      <x:c r="E28" s="11" t="n">
        <x:f>'Comparativo'!K170</x:f>
        <x:v>4568340</x:v>
      </x:c>
      <x:c r="F28" s="11" t="n">
        <x:f>'Comparativo'!K171</x:f>
        <x:v>3999740.63</x:v>
      </x:c>
      <x:c r="G28" s="11" t="n">
        <x:f>'Comparativo'!K172</x:f>
        <x:v>4568340</x:v>
      </x:c>
      <x:c r="H28" s="11" t="n">
        <x:f>'Comparativo'!K173</x:f>
        <x:v>4193190</x:v>
      </x:c>
      <x:c r="I28" s="11" t="n">
        <x:f>'Comparativo'!K174</x:f>
        <x:v>4568340</x:v>
      </x:c>
      <x:c r="J28" s="11" t="n">
        <x:f>'Comparativo'!K175</x:f>
        <x:v>3236392.5</x:v>
      </x:c>
      <x:c r="K28" s="11" t="n">
        <x:f>'Comparativo'!K176</x:f>
        <x:v>4376190</x:v>
      </x:c>
      <x:c r="L28" s="11" t="n">
        <x:f>'Comparativo'!K177</x:f>
        <x:v>4376190</x:v>
      </x:c>
      <x:c r="M28" s="11" t="n">
        <x:f>'Comparativo'!K178</x:f>
        <x:v>4054640.63</x:v>
      </x:c>
      <x:c r="N28" s="11" t="n">
        <x:f>'Comparativo'!K179</x:f>
        <x:v>4568340</x:v>
      </x:c>
      <x:c r="O28" s="11" t="n">
        <x:f>'Comparativo'!K180</x:f>
        <x:v>4193190</x:v>
      </x:c>
    </x:row>
    <x:row r="29" ht="46" customHeight="1">
      <x:c r="A29" s="2" t="n">
        <x:v>15</x:v>
      </x:c>
      <x:c r="B29" s="8" t="str">
        <x:v>MOTOR</x:v>
      </x:c>
      <x:c r="C29" s="8" t="str">
        <x:v>EMPAQUE CARTER</x:v>
      </x:c>
      <x:c r="D29" s="11" t="n">
        <x:f>'Comparativo'!K181</x:f>
        <x:v>203415.32</x:v>
      </x:c>
      <x:c r="E29" s="11" t="n">
        <x:f>'Comparativo'!K182</x:f>
        <x:v>203415.32</x:v>
      </x:c>
      <x:c r="F29" s="11" t="n">
        <x:f>'Comparativo'!K183</x:f>
        <x:v>160096.84</x:v>
      </x:c>
      <x:c r="G29" s="11" t="n">
        <x:f>'Comparativo'!K184</x:f>
        <x:v>203415.32</x:v>
      </x:c>
      <x:c r="H29" s="11" t="n">
        <x:f>'Comparativo'!K185</x:f>
        <x:v>165900.32</x:v>
      </x:c>
      <x:c r="I29" s="11" t="n">
        <x:f>'Comparativo'!K186</x:f>
        <x:v>203415.32</x:v>
      </x:c>
      <x:c r="J29" s="11" t="n">
        <x:f>'Comparativo'!K187</x:f>
        <x:v>130189.88</x:v>
      </x:c>
      <x:c r="K29" s="11" t="n">
        <x:f>'Comparativo'!K188</x:f>
        <x:v>184200.32</x:v>
      </x:c>
      <x:c r="L29" s="11" t="n">
        <x:f>'Comparativo'!K189</x:f>
        <x:v>184200.32</x:v>
      </x:c>
      <x:c r="M29" s="11" t="n">
        <x:f>'Comparativo'!K190</x:f>
        <x:v>165586.84</x:v>
      </x:c>
      <x:c r="N29" s="11" t="n">
        <x:f>'Comparativo'!K191</x:f>
        <x:v>203415.32</x:v>
      </x:c>
      <x:c r="O29" s="11" t="n">
        <x:f>'Comparativo'!K192</x:f>
        <x:v>165900.32</x:v>
      </x:c>
    </x:row>
    <x:row r="30" ht="46" customHeight="1">
      <x:c r="A30" s="2" t="n">
        <x:v>16</x:v>
      </x:c>
      <x:c r="B30" s="8" t="str">
        <x:v>MOTOR</x:v>
      </x:c>
      <x:c r="C30" s="8" t="str">
        <x:v>EMPAQUE CULATA</x:v>
      </x:c>
      <x:c r="D30" s="11" t="n">
        <x:f>'Comparativo'!K193</x:f>
        <x:v>431236.4</x:v>
      </x:c>
      <x:c r="E30" s="11" t="n">
        <x:f>'Comparativo'!K194</x:f>
        <x:v>431236.4</x:v>
      </x:c>
      <x:c r="F30" s="11" t="n">
        <x:f>'Comparativo'!K195</x:f>
        <x:v>341628.49</x:v>
      </x:c>
      <x:c r="G30" s="11" t="n">
        <x:f>'Comparativo'!K196</x:f>
        <x:v>431236.4</x:v>
      </x:c>
      <x:c r="H30" s="11" t="n">
        <x:f>'Comparativo'!K197</x:f>
        <x:v>368711.4</x:v>
      </x:c>
      <x:c r="I30" s="11" t="n">
        <x:f>'Comparativo'!K198</x:f>
        <x:v>431236.4</x:v>
      </x:c>
      <x:c r="J30" s="11" t="n">
        <x:f>'Comparativo'!K199</x:f>
        <x:v>268569.63</x:v>
      </x:c>
      <x:c r="K30" s="11" t="n">
        <x:f>'Comparativo'!K200</x:f>
        <x:v>399211.4</x:v>
      </x:c>
      <x:c r="L30" s="11" t="n">
        <x:f>'Comparativo'!K201</x:f>
        <x:v>399211.4</x:v>
      </x:c>
      <x:c r="M30" s="11" t="n">
        <x:f>'Comparativo'!K202</x:f>
        <x:v>350778.49</x:v>
      </x:c>
      <x:c r="N30" s="11" t="n">
        <x:f>'Comparativo'!K203</x:f>
        <x:v>431236.4</x:v>
      </x:c>
      <x:c r="O30" s="11" t="n">
        <x:f>'Comparativo'!K204</x:f>
        <x:v>368711.4</x:v>
      </x:c>
    </x:row>
    <x:row r="31" ht="46" customHeight="1">
      <x:c r="A31" s="2" t="n">
        <x:v>17</x:v>
      </x:c>
      <x:c r="B31" s="8" t="str">
        <x:v>MOTOR</x:v>
      </x:c>
      <x:c r="C31" s="8" t="str">
        <x:v>EMPAQUE TAPA VALVULAS</x:v>
      </x:c>
      <x:c r="D31" s="11" t="n">
        <x:f>'Comparativo'!K205</x:f>
        <x:v>347457.25</x:v>
      </x:c>
      <x:c r="E31" s="11" t="n">
        <x:f>'Comparativo'!K206</x:f>
        <x:v>347457.25</x:v>
      </x:c>
      <x:c r="F31" s="11" t="n">
        <x:f>'Comparativo'!K207</x:f>
        <x:v>298024.69</x:v>
      </x:c>
      <x:c r="G31" s="11" t="n">
        <x:f>'Comparativo'!K208</x:f>
        <x:v>347457.25</x:v>
      </x:c>
      <x:c r="H31" s="11" t="n">
        <x:f>'Comparativo'!K209</x:f>
        <x:v>278679.75</x:v>
      </x:c>
      <x:c r="I31" s="11" t="n">
        <x:f>'Comparativo'!K210</x:f>
        <x:v>347457.25</x:v>
      </x:c>
      <x:c r="J31" s="11" t="n">
        <x:f>'Comparativo'!K211</x:f>
        <x:v>245129.75</x:v>
      </x:c>
      <x:c r="K31" s="11" t="n">
        <x:f>'Comparativo'!K212</x:f>
        <x:v>312229.75</x:v>
      </x:c>
      <x:c r="L31" s="11" t="n">
        <x:f>'Comparativo'!K213</x:f>
        <x:v>312229.75</x:v>
      </x:c>
      <x:c r="M31" s="11" t="n">
        <x:f>'Comparativo'!K214</x:f>
        <x:v>308089.69</x:v>
      </x:c>
      <x:c r="N31" s="11" t="n">
        <x:f>'Comparativo'!K215</x:f>
        <x:v>347457.25</x:v>
      </x:c>
      <x:c r="O31" s="11" t="n">
        <x:f>'Comparativo'!K216</x:f>
        <x:v>278679.75</x:v>
      </x:c>
    </x:row>
    <x:row r="32" ht="46" customHeight="1">
      <x:c r="A32" s="2" t="n">
        <x:v>18</x:v>
      </x:c>
      <x:c r="B32" s="8" t="str">
        <x:v>MOTOR</x:v>
      </x:c>
      <x:c r="C32" s="8" t="str">
        <x:v>EMPAQUES ADMISION(JUEGO)</x:v>
      </x:c>
      <x:c r="D32" s="11" t="n">
        <x:f>'Comparativo'!K217</x:f>
        <x:v>242178.56</x:v>
      </x:c>
      <x:c r="E32" s="11" t="n">
        <x:f>'Comparativo'!K218</x:f>
        <x:v>242178.56</x:v>
      </x:c>
      <x:c r="F32" s="11" t="n">
        <x:f>'Comparativo'!K219</x:f>
        <x:v>189481.33</x:v>
      </x:c>
      <x:c r="G32" s="11" t="n">
        <x:f>'Comparativo'!K220</x:f>
        <x:v>242178.56</x:v>
      </x:c>
      <x:c r="H32" s="11" t="n">
        <x:f>'Comparativo'!K221</x:f>
        <x:v>195284.81</x:v>
      </x:c>
      <x:c r="I32" s="11" t="n">
        <x:f>'Comparativo'!K222</x:f>
        <x:v>242178.56</x:v>
      </x:c>
      <x:c r="J32" s="11" t="n">
        <x:f>'Comparativo'!K223</x:f>
        <x:v>153064.88</x:v>
      </x:c>
      <x:c r="K32" s="11" t="n">
        <x:f>'Comparativo'!K224</x:f>
        <x:v>218159.81</x:v>
      </x:c>
      <x:c r="L32" s="11" t="n">
        <x:f>'Comparativo'!K225</x:f>
        <x:v>218159.81</x:v>
      </x:c>
      <x:c r="M32" s="11" t="n">
        <x:f>'Comparativo'!K226</x:f>
        <x:v>196343.83</x:v>
      </x:c>
      <x:c r="N32" s="11" t="n">
        <x:f>'Comparativo'!K227</x:f>
        <x:v>242178.56</x:v>
      </x:c>
      <x:c r="O32" s="11" t="n">
        <x:f>'Comparativo'!K228</x:f>
        <x:v>195284.81</x:v>
      </x:c>
    </x:row>
    <x:row r="33" ht="46" customHeight="1">
      <x:c r="A33" s="2" t="n">
        <x:v>19</x:v>
      </x:c>
      <x:c r="B33" s="8" t="str">
        <x:v>MOTOR</x:v>
      </x:c>
      <x:c r="C33" s="8" t="str">
        <x:v>EMPAQUES ESCAPE(JUEGO)</x:v>
      </x:c>
      <x:c r="D33" s="11" t="n">
        <x:f>'Comparativo'!K229</x:f>
        <x:v>249916.54</x:v>
      </x:c>
      <x:c r="E33" s="11" t="n">
        <x:f>'Comparativo'!K230</x:f>
        <x:v>249916.54</x:v>
      </x:c>
      <x:c r="F33" s="11" t="n">
        <x:f>'Comparativo'!K231</x:f>
        <x:v>195284.81</x:v>
      </x:c>
      <x:c r="G33" s="11" t="n">
        <x:f>'Comparativo'!K232</x:f>
        <x:v>249916.54</x:v>
      </x:c>
      <x:c r="H33" s="11" t="n">
        <x:f>'Comparativo'!K233</x:f>
        <x:v>203022.79</x:v>
      </x:c>
      <x:c r="I33" s="11" t="n">
        <x:f>'Comparativo'!K234</x:f>
        <x:v>249916.54</x:v>
      </x:c>
      <x:c r="J33" s="11" t="n">
        <x:f>'Comparativo'!K235</x:f>
        <x:v>153064.88</x:v>
      </x:c>
      <x:c r="K33" s="11" t="n">
        <x:f>'Comparativo'!K236</x:f>
        <x:v>225897.79</x:v>
      </x:c>
      <x:c r="L33" s="11" t="n">
        <x:f>'Comparativo'!K237</x:f>
        <x:v>225897.79</x:v>
      </x:c>
      <x:c r="M33" s="11" t="n">
        <x:f>'Comparativo'!K238</x:f>
        <x:v>202147.31</x:v>
      </x:c>
      <x:c r="N33" s="11" t="n">
        <x:f>'Comparativo'!K239</x:f>
        <x:v>249916.54</x:v>
      </x:c>
      <x:c r="O33" s="11" t="n">
        <x:f>'Comparativo'!K240</x:f>
        <x:v>203022.79</x:v>
      </x:c>
    </x:row>
    <x:row r="34" ht="92" customHeight="1">
      <x:c r="A34" s="2" t="n">
        <x:v>20</x:v>
      </x:c>
      <x:c r="B34" s="8" t="str">
        <x:v>MOTOR</x:v>
      </x:c>
      <x:c r="C34" s="8" t="str">
        <x:v>EMPAQUETADURA COMPLETA MOTOR (INCLUYE : EMPAQUE CULATA, EMPAQUE CARTER,RETENEDORES CIGÛEÑAL DELANTERO Y TRASERO, EMPAQUE ADMISION, ESCAPE Y TAPA VALVULAS,OBTURADORES Y EMPAQUES VARIOS)</x:v>
      </x:c>
      <x:c r="D34" s="11" t="n">
        <x:f>'Comparativo'!K241</x:f>
        <x:v>1248849</x:v>
      </x:c>
      <x:c r="E34" s="11" t="n">
        <x:f>'Comparativo'!K242</x:f>
        <x:v>939330</x:v>
      </x:c>
      <x:c r="F34" s="11" t="n">
        <x:f>'Comparativo'!K243</x:f>
        <x:v>678710.14</x:v>
      </x:c>
      <x:c r="G34" s="11" t="n">
        <x:f>'Comparativo'!K244</x:f>
        <x:v>1248849</x:v>
      </x:c>
      <x:c r="H34" s="11" t="n">
        <x:f>'Comparativo'!K245</x:f>
        <x:v>678710.14</x:v>
      </x:c>
      <x:c r="I34" s="11" t="n">
        <x:f>'Comparativo'!K246</x:f>
        <x:v>1248849</x:v>
      </x:c>
      <x:c r="J34" s="11" t="n">
        <x:f>'Comparativo'!K247</x:f>
        <x:v>730023.75</x:v>
      </x:c>
      <x:c r="K34" s="11" t="n">
        <x:f>'Comparativo'!K248</x:f>
        <x:v>1176792.75</x:v>
      </x:c>
      <x:c r="L34" s="11" t="n">
        <x:f>'Comparativo'!K249</x:f>
        <x:v>1176792.75</x:v>
      </x:c>
      <x:c r="M34" s="11" t="n">
        <x:f>'Comparativo'!K250</x:f>
        <x:v>625786.88</x:v>
      </x:c>
      <x:c r="N34" s="11" t="n">
        <x:f>'Comparativo'!K251</x:f>
        <x:v>1248849</x:v>
      </x:c>
      <x:c r="O34" s="11" t="n">
        <x:f>'Comparativo'!K252</x:f>
        <x:v>678710.14</x:v>
      </x:c>
    </x:row>
    <x:row r="35" ht="46" customHeight="1">
      <x:c r="A35" s="2" t="n">
        <x:v>21</x:v>
      </x:c>
      <x:c r="B35" s="8" t="str">
        <x:v>MOTOR</x:v>
      </x:c>
      <x:c r="C35" s="8" t="str">
        <x:v>FILTRO DE ACEITE</x:v>
      </x:c>
      <x:c r="D35" s="11" t="n">
        <x:f>'Comparativo'!K253</x:f>
        <x:v>88077.26</x:v>
      </x:c>
      <x:c r="E35" s="11" t="n">
        <x:f>'Comparativo'!K254</x:f>
        <x:v>88077.26</x:v>
      </x:c>
      <x:c r="F35" s="11" t="n">
        <x:f>'Comparativo'!K255</x:f>
        <x:v>64321.14</x:v>
      </x:c>
      <x:c r="G35" s="11" t="n">
        <x:f>'Comparativo'!K256</x:f>
        <x:v>105874.61</x:v>
      </x:c>
      <x:c r="H35" s="11" t="n">
        <x:f>'Comparativo'!K257</x:f>
        <x:v>72446.01</x:v>
      </x:c>
      <x:c r="I35" s="11" t="n">
        <x:f>'Comparativo'!K258</x:f>
        <x:v>105598.25</x:v>
      </x:c>
      <x:c r="J35" s="11" t="n">
        <x:f>'Comparativo'!K259</x:f>
        <x:v>57469.94</x:v>
      </x:c>
      <x:c r="K35" s="11" t="n">
        <x:f>'Comparativo'!K260</x:f>
        <x:v>80071.01</x:v>
      </x:c>
      <x:c r="L35" s="11" t="n">
        <x:f>'Comparativo'!K261</x:f>
        <x:v>80071.01</x:v>
      </x:c>
      <x:c r="M35" s="11" t="n">
        <x:f>'Comparativo'!K262</x:f>
        <x:v>67382.44</x:v>
      </x:c>
      <x:c r="N35" s="11" t="n">
        <x:f>'Comparativo'!K263</x:f>
        <x:v>88077.26</x:v>
      </x:c>
      <x:c r="O35" s="11" t="n">
        <x:f>'Comparativo'!K264</x:f>
        <x:v>72446.01</x:v>
      </x:c>
    </x:row>
    <x:row r="36" ht="46" customHeight="1">
      <x:c r="A36" s="2" t="n">
        <x:v>22</x:v>
      </x:c>
      <x:c r="B36" s="8" t="str">
        <x:v>MOTOR</x:v>
      </x:c>
      <x:c r="C36" s="8" t="str">
        <x:v>FILTRO DE AIRE</x:v>
      </x:c>
      <x:c r="D36" s="11" t="n">
        <x:f>'Comparativo'!K265</x:f>
        <x:v>144637.85</x:v>
      </x:c>
      <x:c r="E36" s="11" t="n">
        <x:f>'Comparativo'!K266</x:f>
        <x:v>144637.85</x:v>
      </x:c>
      <x:c r="F36" s="11" t="n">
        <x:f>'Comparativo'!K267</x:f>
        <x:v>104151.9</x:v>
      </x:c>
      <x:c r="G36" s="11" t="n">
        <x:f>'Comparativo'!K268</x:f>
        <x:v>156244.81</x:v>
      </x:c>
      <x:c r="H36" s="11" t="n">
        <x:f>'Comparativo'!K269</x:f>
        <x:v>119627.85</x:v>
      </x:c>
      <x:c r="I36" s="11" t="n">
        <x:f>'Comparativo'!K270</x:f>
        <x:v>156244.81</x:v>
      </x:c>
      <x:c r="J36" s="11" t="n">
        <x:f>'Comparativo'!K271</x:f>
        <x:v>99689.88</x:v>
      </x:c>
      <x:c r="K36" s="11" t="n">
        <x:f>'Comparativo'!K272</x:f>
        <x:v>131827.85</x:v>
      </x:c>
      <x:c r="L36" s="11" t="n">
        <x:f>'Comparativo'!K273</x:f>
        <x:v>131827.85</x:v>
      </x:c>
      <x:c r="M36" s="11" t="n">
        <x:f>'Comparativo'!K274</x:f>
        <x:v>115549.88</x:v>
      </x:c>
      <x:c r="N36" s="11" t="n">
        <x:f>'Comparativo'!K275</x:f>
        <x:v>144637.85</x:v>
      </x:c>
      <x:c r="O36" s="11" t="n">
        <x:f>'Comparativo'!K276</x:f>
        <x:v>119627.85</x:v>
      </x:c>
    </x:row>
    <x:row r="37" ht="46" customHeight="1">
      <x:c r="A37" s="2" t="n">
        <x:v>23</x:v>
      </x:c>
      <x:c r="B37" s="8" t="str">
        <x:v>MOTOR</x:v>
      </x:c>
      <x:c r="C37" s="8" t="str">
        <x:v>GUIA CADENA DE DISTRIBUCION</x:v>
      </x:c>
      <x:c r="D37" s="11" t="n">
        <x:f>'Comparativo'!K277</x:f>
        <x:v>491050</x:v>
      </x:c>
      <x:c r="E37" s="11" t="n">
        <x:f>'Comparativo'!K278</x:f>
        <x:v>491050</x:v>
      </x:c>
      <x:c r="F37" s="11" t="n">
        <x:f>'Comparativo'!K279</x:f>
        <x:v>366000</x:v>
      </x:c>
      <x:c r="G37" s="11" t="n">
        <x:f>'Comparativo'!K280</x:f>
        <x:v>491050</x:v>
      </x:c>
      <x:c r="H37" s="11" t="n">
        <x:f>'Comparativo'!K281</x:f>
        <x:v>366000</x:v>
      </x:c>
      <x:c r="I37" s="11" t="n">
        <x:f>'Comparativo'!K282</x:f>
        <x:v>491050</x:v>
      </x:c>
      <x:c r="J37" s="11" t="n">
        <x:f>'Comparativo'!K283</x:f>
        <x:v>290653.8</x:v>
      </x:c>
      <x:c r="K37" s="11" t="n">
        <x:f>'Comparativo'!K284</x:f>
        <x:v>427000</x:v>
      </x:c>
      <x:c r="L37" s="11" t="n">
        <x:f>'Comparativo'!K285</x:f>
        <x:v>427000</x:v>
      </x:c>
      <x:c r="M37" s="11" t="n">
        <x:f>'Comparativo'!K286</x:f>
        <x:v>384300</x:v>
      </x:c>
      <x:c r="N37" s="11" t="n">
        <x:f>'Comparativo'!K287</x:f>
        <x:v>491050</x:v>
      </x:c>
      <x:c r="O37" s="11" t="n">
        <x:f>'Comparativo'!K288</x:f>
        <x:v>366000</x:v>
      </x:c>
    </x:row>
    <x:row r="38" ht="46" customHeight="1">
      <x:c r="A38" s="2" t="n">
        <x:v>24</x:v>
      </x:c>
      <x:c r="B38" s="8" t="str">
        <x:v>MOTOR</x:v>
      </x:c>
      <x:c r="C38" s="8" t="str">
        <x:v>GUIAS VALVULAS (JUEGO)</x:v>
      </x:c>
      <x:c r="D38" s="11" t="n">
        <x:f>'Comparativo'!K289</x:f>
        <x:v>503702.06</x:v>
      </x:c>
      <x:c r="E38" s="11" t="n">
        <x:f>'Comparativo'!K290</x:f>
        <x:v>503702.06</x:v>
      </x:c>
      <x:c r="F38" s="11" t="n">
        <x:f>'Comparativo'!K291</x:f>
        <x:v>409914.56</x:v>
      </x:c>
      <x:c r="G38" s="11" t="n">
        <x:f>'Comparativo'!K292</x:f>
        <x:v>503702.06</x:v>
      </x:c>
      <x:c r="H38" s="11" t="n">
        <x:f>'Comparativo'!K293</x:f>
        <x:v>409914.56</x:v>
      </x:c>
      <x:c r="I38" s="11" t="n">
        <x:f>'Comparativo'!K294</x:f>
        <x:v>503702.06</x:v>
      </x:c>
      <x:c r="J38" s="11" t="n">
        <x:f>'Comparativo'!K295</x:f>
        <x:v>337081.65</x:v>
      </x:c>
      <x:c r="K38" s="11" t="n">
        <x:f>'Comparativo'!K296</x:f>
        <x:v>455664.56</x:v>
      </x:c>
      <x:c r="L38" s="11" t="n">
        <x:f>'Comparativo'!K297</x:f>
        <x:v>455664.56</x:v>
      </x:c>
      <x:c r="M38" s="11" t="n">
        <x:f>'Comparativo'!K298</x:f>
        <x:v>404294.63</x:v>
      </x:c>
      <x:c r="N38" s="11" t="n">
        <x:f>'Comparativo'!K299</x:f>
        <x:v>503702.06</x:v>
      </x:c>
      <x:c r="O38" s="11" t="n">
        <x:f>'Comparativo'!K300</x:f>
        <x:v>409914.56</x:v>
      </x:c>
    </x:row>
    <x:row r="39" ht="46" customHeight="1">
      <x:c r="A39" s="2" t="n">
        <x:v>25</x:v>
      </x:c>
      <x:c r="B39" s="8" t="str">
        <x:v>MOTOR</x:v>
      </x:c>
      <x:c r="C39" s="8" t="str">
        <x:v>IMPULSADORES  (JUEGO)</x:v>
      </x:c>
      <x:c r="D39" s="11" t="n">
        <x:f>'Comparativo'!K301</x:f>
        <x:v>595219.19</x:v>
      </x:c>
      <x:c r="E39" s="11" t="n">
        <x:f>'Comparativo'!K302</x:f>
        <x:v>595219.19</x:v>
      </x:c>
      <x:c r="F39" s="11" t="n">
        <x:f>'Comparativo'!K303</x:f>
        <x:v>507684.19</x:v>
      </x:c>
      <x:c r="G39" s="11" t="n">
        <x:f>'Comparativo'!K304</x:f>
        <x:v>595219.19</x:v>
      </x:c>
      <x:c r="H39" s="11" t="n">
        <x:f>'Comparativo'!K305</x:f>
        <x:v>507684.19</x:v>
      </x:c>
      <x:c r="I39" s="11" t="n">
        <x:f>'Comparativo'!K306</x:f>
        <x:v>595219.19</x:v>
      </x:c>
      <x:c r="J39" s="11" t="n">
        <x:f>'Comparativo'!K307</x:f>
        <x:v>445639.25</x:v>
      </x:c>
      <x:c r="K39" s="11" t="n">
        <x:f>'Comparativo'!K308</x:f>
        <x:v>550384.19</x:v>
      </x:c>
      <x:c r="L39" s="11" t="n">
        <x:f>'Comparativo'!K309</x:f>
        <x:v>550384.19</x:v>
      </x:c>
      <x:c r="M39" s="11" t="n">
        <x:f>'Comparativo'!K310</x:f>
        <x:v>520494.19</x:v>
      </x:c>
      <x:c r="N39" s="11" t="n">
        <x:f>'Comparativo'!K311</x:f>
        <x:v>595219.19</x:v>
      </x:c>
      <x:c r="O39" s="11" t="n">
        <x:f>'Comparativo'!K312</x:f>
        <x:v>507684.19</x:v>
      </x:c>
    </x:row>
    <x:row r="40" ht="46" customHeight="1">
      <x:c r="A40" s="2" t="n">
        <x:v>26</x:v>
      </x:c>
      <x:c r="B40" s="8" t="str">
        <x:v>MOTOR</x:v>
      </x:c>
      <x:c r="C40" s="8" t="str">
        <x:v>JUEGO TAPONES BLOQUE</x:v>
      </x:c>
      <x:c r="D40" s="11" t="n">
        <x:f>'Comparativo'!K313</x:f>
        <x:v>421114.75</x:v>
      </x:c>
      <x:c r="E40" s="11" t="n">
        <x:f>'Comparativo'!K314</x:f>
        <x:v>421114.75</x:v>
      </x:c>
      <x:c r="F40" s="11" t="n">
        <x:f>'Comparativo'!K315</x:f>
        <x:v>333579.75</x:v>
      </x:c>
      <x:c r="G40" s="11" t="n">
        <x:f>'Comparativo'!K316</x:f>
        <x:v>421114.75</x:v>
      </x:c>
      <x:c r="H40" s="11" t="n">
        <x:f>'Comparativo'!K317</x:f>
        <x:v>333579.75</x:v>
      </x:c>
      <x:c r="I40" s="11" t="n">
        <x:f>'Comparativo'!K318</x:f>
        <x:v>421114.75</x:v>
      </x:c>
      <x:c r="J40" s="11" t="n">
        <x:f>'Comparativo'!K319</x:f>
        <x:v>275403.8</x:v>
      </x:c>
      <x:c r="K40" s="11" t="n">
        <x:f>'Comparativo'!K320</x:f>
        <x:v>376279.75</x:v>
      </x:c>
      <x:c r="L40" s="11" t="n">
        <x:f>'Comparativo'!K321</x:f>
        <x:v>376279.75</x:v>
      </x:c>
      <x:c r="M40" s="11" t="n">
        <x:f>'Comparativo'!K322</x:f>
        <x:v>346389.75</x:v>
      </x:c>
      <x:c r="N40" s="11" t="n">
        <x:f>'Comparativo'!K323</x:f>
        <x:v>421114.75</x:v>
      </x:c>
      <x:c r="O40" s="11" t="n">
        <x:f>'Comparativo'!K324</x:f>
        <x:v>333579.75</x:v>
      </x:c>
    </x:row>
    <x:row r="41" ht="46" customHeight="1">
      <x:c r="A41" s="2" t="n">
        <x:v>27</x:v>
      </x:c>
      <x:c r="B41" s="8" t="str">
        <x:v>MOTOR</x:v>
      </x:c>
      <x:c r="C41" s="8" t="str">
        <x:v>KIT CORREA ACCESORIOS</x:v>
      </x:c>
      <x:c r="D41" s="11" t="n">
        <x:f>'Comparativo'!K325</x:f>
        <x:v>782709.38</x:v>
      </x:c>
      <x:c r="E41" s="11" t="n">
        <x:f>'Comparativo'!K326</x:f>
        <x:v>782709.38</x:v>
      </x:c>
      <x:c r="F41" s="11" t="n">
        <x:f>'Comparativo'!K327</x:f>
        <x:v>632649.38</x:v>
      </x:c>
      <x:c r="G41" s="11" t="n">
        <x:f>'Comparativo'!K328</x:f>
        <x:v>782709.38</x:v>
      </x:c>
      <x:c r="H41" s="11" t="n">
        <x:f>'Comparativo'!K329</x:f>
        <x:v>632649.38</x:v>
      </x:c>
      <x:c r="I41" s="11" t="n">
        <x:f>'Comparativo'!K330</x:f>
        <x:v>782709.38</x:v>
      </x:c>
      <x:c r="J41" s="11" t="n">
        <x:f>'Comparativo'!K331</x:f>
        <x:v>559449.38</x:v>
      </x:c>
      <x:c r="K41" s="11" t="n">
        <x:f>'Comparativo'!K332</x:f>
        <x:v>705849.38</x:v>
      </x:c>
      <x:c r="L41" s="11" t="n">
        <x:f>'Comparativo'!K333</x:f>
        <x:v>705849.38</x:v>
      </x:c>
      <x:c r="M41" s="11" t="n">
        <x:f>'Comparativo'!K334</x:f>
        <x:v>654609.38</x:v>
      </x:c>
      <x:c r="N41" s="11" t="n">
        <x:f>'Comparativo'!K335</x:f>
        <x:v>782709.38</x:v>
      </x:c>
      <x:c r="O41" s="11" t="n">
        <x:f>'Comparativo'!K336</x:f>
        <x:v>632649.38</x:v>
      </x:c>
    </x:row>
    <x:row r="42" ht="46" customHeight="1">
      <x:c r="A42" s="2" t="n">
        <x:v>28</x:v>
      </x:c>
      <x:c r="B42" s="8" t="str">
        <x:v>MOTOR</x:v>
      </x:c>
      <x:c r="C42" s="8" t="str">
        <x:v>KIT DE  DISTRIBUCION</x:v>
      </x:c>
      <x:c r="D42" s="11" t="n">
        <x:f>'Comparativo'!K337</x:f>
        <x:v>1555755.25</x:v>
      </x:c>
      <x:c r="E42" s="11" t="n">
        <x:f>'Comparativo'!K338</x:f>
        <x:v>1555755.25</x:v>
      </x:c>
      <x:c r="F42" s="11" t="n">
        <x:f>'Comparativo'!K339</x:f>
        <x:v>1104778.5</x:v>
      </x:c>
      <x:c r="G42" s="11" t="n">
        <x:f>'Comparativo'!K340</x:f>
        <x:v>1555755.25</x:v>
      </x:c>
      <x:c r="H42" s="11" t="n">
        <x:f>'Comparativo'!K341</x:f>
        <x:v>1220848.13</x:v>
      </x:c>
      <x:c r="I42" s="11" t="n">
        <x:f>'Comparativo'!K342</x:f>
        <x:v>1555755.25</x:v>
      </x:c>
      <x:c r="J42" s="11" t="n">
        <x:f>'Comparativo'!K343</x:f>
        <x:v>823924.06</x:v>
      </x:c>
      <x:c r="K42" s="11" t="n">
        <x:f>'Comparativo'!K344</x:f>
        <x:v>1443667.75</x:v>
      </x:c>
      <x:c r="L42" s="11" t="n">
        <x:f>'Comparativo'!K345</x:f>
        <x:v>1443667.75</x:v>
      </x:c>
      <x:c r="M42" s="11" t="n">
        <x:f>'Comparativo'!K346</x:f>
        <x:v>962699.06</x:v>
      </x:c>
      <x:c r="N42" s="11" t="n">
        <x:f>'Comparativo'!K347</x:f>
        <x:v>1555755.25</x:v>
      </x:c>
      <x:c r="O42" s="11" t="n">
        <x:f>'Comparativo'!K348</x:f>
        <x:v>1336917.75</x:v>
      </x:c>
    </x:row>
    <x:row r="43" ht="46" customHeight="1">
      <x:c r="A43" s="2" t="n">
        <x:v>29</x:v>
      </x:c>
      <x:c r="B43" s="8" t="str">
        <x:v>MOTOR</x:v>
      </x:c>
      <x:c r="C43" s="8" t="str">
        <x:v>KIT DE PISTON (EL JUEGO INCLUYE :PISTONES, BULONES  Y PINES)</x:v>
      </x:c>
      <x:c r="D43" s="11" t="n">
        <x:f>'Comparativo'!K349</x:f>
        <x:v>1196773.38</x:v>
      </x:c>
      <x:c r="E43" s="11" t="n">
        <x:f>'Comparativo'!K350</x:f>
        <x:v>1196773.38</x:v>
      </x:c>
      <x:c r="F43" s="11" t="n">
        <x:f>'Comparativo'!K351</x:f>
        <x:v>693028.5</x:v>
      </x:c>
      <x:c r="G43" s="11" t="n">
        <x:f>'Comparativo'!K352</x:f>
        <x:v>1196773.38</x:v>
      </x:c>
      <x:c r="H43" s="11" t="n">
        <x:f>'Comparativo'!K353</x:f>
        <x:v>693028.5</x:v>
      </x:c>
      <x:c r="I43" s="11" t="n">
        <x:f>'Comparativo'!K354</x:f>
        <x:v>1196773.38</x:v>
      </x:c>
      <x:c r="J43" s="11" t="n">
        <x:f>'Comparativo'!K355</x:f>
        <x:v>577523.75</x:v>
      </x:c>
      <x:c r="K43" s="11" t="n">
        <x:f>'Comparativo'!K356</x:f>
        <x:v>1156742.13</x:v>
      </x:c>
      <x:c r="L43" s="11" t="n">
        <x:f>'Comparativo'!K357</x:f>
        <x:v>1156742.13</x:v>
      </x:c>
      <x:c r="M43" s="11" t="n">
        <x:f>'Comparativo'!K358</x:f>
        <x:v>627086.25</x:v>
      </x:c>
      <x:c r="N43" s="11" t="n">
        <x:f>'Comparativo'!K359</x:f>
        <x:v>1196773.38</x:v>
      </x:c>
      <x:c r="O43" s="11" t="n">
        <x:f>'Comparativo'!K360</x:f>
        <x:v>1118617.13</x:v>
      </x:c>
    </x:row>
    <x:row r="44" ht="46" customHeight="1">
      <x:c r="A44" s="2" t="n">
        <x:v>30</x:v>
      </x:c>
      <x:c r="B44" s="8" t="str">
        <x:v>MOTOR</x:v>
      </x:c>
      <x:c r="C44" s="8" t="str">
        <x:v>OBTURADORES (JUEGO)</x:v>
      </x:c>
      <x:c r="D44" s="11" t="n">
        <x:f>'Comparativo'!K361</x:f>
        <x:v>454597.06</x:v>
      </x:c>
      <x:c r="E44" s="11" t="n">
        <x:f>'Comparativo'!K362</x:f>
        <x:v>454597.06</x:v>
      </x:c>
      <x:c r="F44" s="11" t="n">
        <x:f>'Comparativo'!K363</x:f>
        <x:v>373314.56</x:v>
      </x:c>
      <x:c r="G44" s="11" t="n">
        <x:f>'Comparativo'!K364</x:f>
        <x:v>454597.06</x:v>
      </x:c>
      <x:c r="H44" s="11" t="n">
        <x:f>'Comparativo'!K365</x:f>
        <x:v>373314.56</x:v>
      </x:c>
      <x:c r="I44" s="11" t="n">
        <x:f>'Comparativo'!K366</x:f>
        <x:v>454597.06</x:v>
      </x:c>
      <x:c r="J44" s="11" t="n">
        <x:f>'Comparativo'!K367</x:f>
        <x:v>333664.56</x:v>
      </x:c>
      <x:c r="K44" s="11" t="n">
        <x:f>'Comparativo'!K368</x:f>
        <x:v>412964.56</x:v>
      </x:c>
      <x:c r="L44" s="11" t="n">
        <x:f>'Comparativo'!K369</x:f>
        <x:v>412964.56</x:v>
      </x:c>
      <x:c r="M44" s="11" t="n">
        <x:f>'Comparativo'!K370</x:f>
        <x:v>385209.56</x:v>
      </x:c>
      <x:c r="N44" s="11" t="n">
        <x:f>'Comparativo'!K371</x:f>
        <x:v>454597.06</x:v>
      </x:c>
      <x:c r="O44" s="11" t="n">
        <x:f>'Comparativo'!K372</x:f>
        <x:v>373314.56</x:v>
      </x:c>
    </x:row>
    <x:row r="45" ht="46" customHeight="1">
      <x:c r="A45" s="2" t="n">
        <x:v>31</x:v>
      </x:c>
      <x:c r="B45" s="8" t="str">
        <x:v>MOTOR</x:v>
      </x:c>
      <x:c r="C45" s="8" t="str">
        <x:v>RETEN CIGÜEÑAL DELANTERO</x:v>
      </x:c>
      <x:c r="D45" s="11" t="n">
        <x:f>'Comparativo'!K373</x:f>
        <x:v>205349.81</x:v>
      </x:c>
      <x:c r="E45" s="11" t="n">
        <x:f>'Comparativo'!K374</x:f>
        <x:v>186004.88</x:v>
      </x:c>
      <x:c r="F45" s="11" t="n">
        <x:f>'Comparativo'!K375</x:f>
        <x:v>167834.81</x:v>
      </x:c>
      <x:c r="G45" s="11" t="n">
        <x:f>'Comparativo'!K376</x:f>
        <x:v>205349.81</x:v>
      </x:c>
      <x:c r="H45" s="11" t="n">
        <x:f>'Comparativo'!K377</x:f>
        <x:v>167834.81</x:v>
      </x:c>
      <x:c r="I45" s="11" t="n">
        <x:f>'Comparativo'!K378</x:f>
        <x:v>205349.81</x:v>
      </x:c>
      <x:c r="J45" s="11" t="n">
        <x:f>'Comparativo'!K379</x:f>
        <x:v>130189.88</x:v>
      </x:c>
      <x:c r="K45" s="11" t="n">
        <x:f>'Comparativo'!K380</x:f>
        <x:v>186134.81</x:v>
      </x:c>
      <x:c r="L45" s="11" t="n">
        <x:f>'Comparativo'!K381</x:f>
        <x:v>186134.81</x:v>
      </x:c>
      <x:c r="M45" s="11" t="n">
        <x:f>'Comparativo'!K382</x:f>
        <x:v>161717.85</x:v>
      </x:c>
      <x:c r="N45" s="11" t="n">
        <x:f>'Comparativo'!K383</x:f>
        <x:v>205349.81</x:v>
      </x:c>
      <x:c r="O45" s="11" t="n">
        <x:f>'Comparativo'!K384</x:f>
        <x:v>167834.81</x:v>
      </x:c>
    </x:row>
    <x:row r="46" ht="46" customHeight="1">
      <x:c r="A46" s="2" t="n">
        <x:v>32</x:v>
      </x:c>
      <x:c r="B46" s="8" t="str">
        <x:v>MOTOR</x:v>
      </x:c>
      <x:c r="C46" s="8" t="str">
        <x:v>RETEN CIGÜEÑAL TRASERO</x:v>
      </x:c>
      <x:c r="D46" s="11" t="n">
        <x:f>'Comparativo'!K385</x:f>
        <x:v>244039.69</x:v>
      </x:c>
      <x:c r="E46" s="11" t="n">
        <x:f>'Comparativo'!K386</x:f>
        <x:v>205349.81</x:v>
      </x:c>
      <x:c r="F46" s="11" t="n">
        <x:f>'Comparativo'!K387</x:f>
        <x:v>206524.69</x:v>
      </x:c>
      <x:c r="G46" s="11" t="n">
        <x:f>'Comparativo'!K388</x:f>
        <x:v>244039.69</x:v>
      </x:c>
      <x:c r="H46" s="11" t="n">
        <x:f>'Comparativo'!K389</x:f>
        <x:v>206524.69</x:v>
      </x:c>
      <x:c r="I46" s="11" t="n">
        <x:f>'Comparativo'!K390</x:f>
        <x:v>244039.69</x:v>
      </x:c>
      <x:c r="J46" s="11" t="n">
        <x:f>'Comparativo'!K391</x:f>
        <x:v>137927.85</x:v>
      </x:c>
      <x:c r="K46" s="11" t="n">
        <x:f>'Comparativo'!K392</x:f>
        <x:v>224824.69</x:v>
      </x:c>
      <x:c r="L46" s="11" t="n">
        <x:f>'Comparativo'!K393</x:f>
        <x:v>224824.69</x:v>
      </x:c>
      <x:c r="M46" s="11" t="n">
        <x:f>'Comparativo'!K394</x:f>
        <x:v>188800.76</x:v>
      </x:c>
      <x:c r="N46" s="11" t="n">
        <x:f>'Comparativo'!K395</x:f>
        <x:v>244039.69</x:v>
      </x:c>
      <x:c r="O46" s="11" t="n">
        <x:f>'Comparativo'!K396</x:f>
        <x:v>206524.69</x:v>
      </x:c>
    </x:row>
    <x:row r="47" ht="46" customHeight="1">
      <x:c r="A47" s="2" t="n">
        <x:v>33</x:v>
      </x:c>
      <x:c r="B47" s="8" t="str">
        <x:v>MOTOR</x:v>
      </x:c>
      <x:c r="C47" s="8" t="str">
        <x:v>RETEN EJE LEVAS</x:v>
      </x:c>
      <x:c r="D47" s="11" t="n">
        <x:f>'Comparativo'!K397</x:f>
        <x:v>273203.83</x:v>
      </x:c>
      <x:c r="E47" s="11" t="n">
        <x:f>'Comparativo'!K398</x:f>
        <x:v>259662.38</x:v>
      </x:c>
      <x:c r="F47" s="11" t="n">
        <x:f>'Comparativo'!K399</x:f>
        <x:v>216931.33</x:v>
      </x:c>
      <x:c r="G47" s="11" t="n">
        <x:f>'Comparativo'!K400</x:f>
        <x:v>273203.83</x:v>
      </x:c>
      <x:c r="H47" s="11" t="n">
        <x:f>'Comparativo'!K401</x:f>
        <x:v>216931.33</x:v>
      </x:c>
      <x:c r="I47" s="11" t="n">
        <x:f>'Comparativo'!K402</x:f>
        <x:v>273203.83</x:v>
      </x:c>
      <x:c r="J47" s="11" t="n">
        <x:f>'Comparativo'!K403</x:f>
        <x:v>175939.88</x:v>
      </x:c>
      <x:c r="K47" s="11" t="n">
        <x:f>'Comparativo'!K404</x:f>
        <x:v>244381.33</x:v>
      </x:c>
      <x:c r="L47" s="11" t="n">
        <x:f>'Comparativo'!K405</x:f>
        <x:v>244381.33</x:v>
      </x:c>
      <x:c r="M47" s="11" t="n">
        <x:f>'Comparativo'!K406</x:f>
        <x:v>219362.85</x:v>
      </x:c>
      <x:c r="N47" s="11" t="n">
        <x:f>'Comparativo'!K407</x:f>
        <x:v>273203.83</x:v>
      </x:c>
      <x:c r="O47" s="11" t="n">
        <x:f>'Comparativo'!K408</x:f>
        <x:v>216931.33</x:v>
      </x:c>
    </x:row>
    <x:row r="48" ht="46" customHeight="1">
      <x:c r="A48" s="2" t="n">
        <x:v>34</x:v>
      </x:c>
      <x:c r="B48" s="8" t="str">
        <x:v>MOTOR</x:v>
      </x:c>
      <x:c r="C48" s="8" t="str">
        <x:v>SOPORTE DE MOTOR</x:v>
      </x:c>
      <x:c r="D48" s="11" t="n">
        <x:f>'Comparativo'!K409</x:f>
        <x:v>623118.13</x:v>
      </x:c>
      <x:c r="E48" s="11" t="n">
        <x:f>'Comparativo'!K410</x:f>
        <x:v>623118.13</x:v>
      </x:c>
      <x:c r="F48" s="11" t="n">
        <x:f>'Comparativo'!K411</x:f>
        <x:v>513699.38</x:v>
      </x:c>
      <x:c r="G48" s="11" t="n">
        <x:f>'Comparativo'!K412</x:f>
        <x:v>623118.13</x:v>
      </x:c>
      <x:c r="H48" s="11" t="n">
        <x:f>'Comparativo'!K413</x:f>
        <x:v>513699.38</x:v>
      </x:c>
      <x:c r="I48" s="11" t="n">
        <x:f>'Comparativo'!K414</x:f>
        <x:v>623118.13</x:v>
      </x:c>
      <x:c r="J48" s="11" t="n">
        <x:f>'Comparativo'!K415</x:f>
        <x:v>460324.38</x:v>
      </x:c>
      <x:c r="K48" s="11" t="n">
        <x:f>'Comparativo'!K416</x:f>
        <x:v>567074.38</x:v>
      </x:c>
      <x:c r="L48" s="11" t="n">
        <x:f>'Comparativo'!K417</x:f>
        <x:v>567074.38</x:v>
      </x:c>
      <x:c r="M48" s="11" t="n">
        <x:f>'Comparativo'!K418</x:f>
        <x:v>529711.88</x:v>
      </x:c>
      <x:c r="N48" s="11" t="n">
        <x:f>'Comparativo'!K419</x:f>
        <x:v>623118.13</x:v>
      </x:c>
      <x:c r="O48" s="11" t="n">
        <x:f>'Comparativo'!K420</x:f>
        <x:v>513699.38</x:v>
      </x:c>
    </x:row>
    <x:row r="49" ht="46" customHeight="1">
      <x:c r="A49" s="2" t="n">
        <x:v>35</x:v>
      </x:c>
      <x:c r="B49" s="8" t="str">
        <x:v>MOTOR</x:v>
      </x:c>
      <x:c r="C49" s="8" t="str">
        <x:v>TENSOR DE CADENA DE DISTRIBUCION</x:v>
      </x:c>
      <x:c r="D49" s="11" t="n">
        <x:f>'Comparativo'!K421</x:f>
        <x:v>523786.67</x:v>
      </x:c>
      <x:c r="E49" s="11" t="n">
        <x:f>'Comparativo'!K422</x:f>
        <x:v>523786.67</x:v>
      </x:c>
      <x:c r="F49" s="11" t="n">
        <x:f>'Comparativo'!K423</x:f>
        <x:v>390400</x:v>
      </x:c>
      <x:c r="G49" s="11" t="n">
        <x:f>'Comparativo'!K424</x:f>
        <x:v>523786.67</x:v>
      </x:c>
      <x:c r="H49" s="11" t="n">
        <x:f>'Comparativo'!K425</x:f>
        <x:v>390400</x:v>
      </x:c>
      <x:c r="I49" s="11" t="n">
        <x:f>'Comparativo'!K426</x:f>
        <x:v>523786.67</x:v>
      </x:c>
      <x:c r="J49" s="11" t="n">
        <x:f>'Comparativo'!K427</x:f>
        <x:v>356200.64</x:v>
      </x:c>
      <x:c r="K49" s="11" t="n">
        <x:f>'Comparativo'!K428</x:f>
        <x:v>455466.67</x:v>
      </x:c>
      <x:c r="L49" s="11" t="n">
        <x:f>'Comparativo'!K429</x:f>
        <x:v>455466.67</x:v>
      </x:c>
      <x:c r="M49" s="11" t="n">
        <x:f>'Comparativo'!K430</x:f>
        <x:v>409920</x:v>
      </x:c>
      <x:c r="N49" s="11" t="n">
        <x:f>'Comparativo'!K431</x:f>
        <x:v>523786.67</x:v>
      </x:c>
      <x:c r="O49" s="11" t="n">
        <x:f>'Comparativo'!K432</x:f>
        <x:v>390400</x:v>
      </x:c>
    </x:row>
    <x:row r="50" ht="46" customHeight="1">
      <x:c r="A50" s="2" t="n">
        <x:v>36</x:v>
      </x:c>
      <x:c r="B50" s="8" t="str">
        <x:v>MOTOR</x:v>
      </x:c>
      <x:c r="C50" s="8" t="str">
        <x:v>TROMPO DE ACEITE</x:v>
      </x:c>
      <x:c r="D50" s="11" t="n">
        <x:f>'Comparativo'!K433</x:f>
        <x:v>408664.81</x:v>
      </x:c>
      <x:c r="E50" s="11" t="n">
        <x:f>'Comparativo'!K434</x:f>
        <x:v>408664.81</x:v>
      </x:c>
      <x:c r="F50" s="11" t="n">
        <x:f>'Comparativo'!K435</x:f>
        <x:v>336761.06</x:v>
      </x:c>
      <x:c r="G50" s="11" t="n">
        <x:f>'Comparativo'!K436</x:f>
        <x:v>408664.81</x:v>
      </x:c>
      <x:c r="H50" s="11" t="n">
        <x:f>'Comparativo'!K437</x:f>
        <x:v>336761.06</x:v>
      </x:c>
      <x:c r="I50" s="11" t="n">
        <x:f>'Comparativo'!K438</x:f>
        <x:v>408664.81</x:v>
      </x:c>
      <x:c r="J50" s="11" t="n">
        <x:f>'Comparativo'!K439</x:f>
        <x:v>287575.64</x:v>
      </x:c>
      <x:c r="K50" s="11" t="n">
        <x:f>'Comparativo'!K440</x:f>
        <x:v>371836.06</x:v>
      </x:c>
      <x:c r="L50" s="11" t="n">
        <x:f>'Comparativo'!K441</x:f>
        <x:v>371836.06</x:v>
      </x:c>
      <x:c r="M50" s="11" t="n">
        <x:f>'Comparativo'!K442</x:f>
        <x:v>317697.19</x:v>
      </x:c>
      <x:c r="N50" s="11" t="n">
        <x:f>'Comparativo'!K443</x:f>
        <x:v>408664.81</x:v>
      </x:c>
      <x:c r="O50" s="11" t="n">
        <x:f>'Comparativo'!K444</x:f>
        <x:v>336761.06</x:v>
      </x:c>
    </x:row>
    <x:row r="51" ht="46" customHeight="1">
      <x:c r="A51" s="2" t="n">
        <x:v>37</x:v>
      </x:c>
      <x:c r="B51" s="8" t="str">
        <x:v>MOTOR</x:v>
      </x:c>
      <x:c r="C51" s="8" t="str">
        <x:v>VALVULAS DE ADMISION (JUEGO)</x:v>
      </x:c>
      <x:c r="D51" s="11" t="n">
        <x:f>'Comparativo'!K445</x:f>
        <x:v>591615</x:v>
      </x:c>
      <x:c r="E51" s="11" t="n">
        <x:f>'Comparativo'!K446</x:f>
        <x:v>591615</x:v>
      </x:c>
      <x:c r="F51" s="11" t="n">
        <x:f>'Comparativo'!K447</x:f>
        <x:v>489174.75</x:v>
      </x:c>
      <x:c r="G51" s="11" t="n">
        <x:f>'Comparativo'!K448</x:f>
        <x:v>591615</x:v>
      </x:c>
      <x:c r="H51" s="11" t="n">
        <x:f>'Comparativo'!K449</x:f>
        <x:v>535342.5</x:v>
      </x:c>
      <x:c r="I51" s="11" t="n">
        <x:f>'Comparativo'!K450</x:f>
        <x:v>591615</x:v>
      </x:c>
      <x:c r="J51" s="11" t="n">
        <x:f>'Comparativo'!K451</x:f>
        <x:v>408079.13</x:v>
      </x:c>
      <x:c r="K51" s="11" t="n">
        <x:f>'Comparativo'!K452</x:f>
        <x:v>562792.5</x:v>
      </x:c>
      <x:c r="L51" s="11" t="n">
        <x:f>'Comparativo'!K453</x:f>
        <x:v>562792.5</x:v>
      </x:c>
      <x:c r="M51" s="11" t="n">
        <x:f>'Comparativo'!K454</x:f>
        <x:v>490191.98</x:v>
      </x:c>
      <x:c r="N51" s="11" t="n">
        <x:f>'Comparativo'!K455</x:f>
        <x:v>591615</x:v>
      </x:c>
      <x:c r="O51" s="11" t="n">
        <x:f>'Comparativo'!K456</x:f>
        <x:v>535342.5</x:v>
      </x:c>
    </x:row>
    <x:row r="52" ht="46" customHeight="1">
      <x:c r="A52" s="2" t="n">
        <x:v>38</x:v>
      </x:c>
      <x:c r="B52" s="8" t="str">
        <x:v>MOTOR</x:v>
      </x:c>
      <x:c r="C52" s="8" t="str">
        <x:v>VALVULAS DE ESCAPE (JUEGO)</x:v>
      </x:c>
      <x:c r="D52" s="11" t="n">
        <x:f>'Comparativo'!K457</x:f>
        <x:v>590474.46</x:v>
      </x:c>
      <x:c r="E52" s="11" t="n">
        <x:f>'Comparativo'!K458</x:f>
        <x:v>590474.46</x:v>
      </x:c>
      <x:c r="F52" s="11" t="n">
        <x:f>'Comparativo'!K459</x:f>
        <x:v>528840</x:v>
      </x:c>
      <x:c r="G52" s="11" t="n">
        <x:f>'Comparativo'!K460</x:f>
        <x:v>590474.46</x:v>
      </x:c>
      <x:c r="H52" s="11" t="n">
        <x:f>'Comparativo'!K461</x:f>
        <x:v>534201.96</x:v>
      </x:c>
      <x:c r="I52" s="11" t="n">
        <x:f>'Comparativo'!K462</x:f>
        <x:v>590474.46</x:v>
      </x:c>
      <x:c r="J52" s="11" t="n">
        <x:f>'Comparativo'!K463</x:f>
        <x:v>446769</x:v>
      </x:c>
      <x:c r="K52" s="11" t="n">
        <x:f>'Comparativo'!K464</x:f>
        <x:v>561651.96</x:v>
      </x:c>
      <x:c r="L52" s="11" t="n">
        <x:f>'Comparativo'!K465</x:f>
        <x:v>561651.96</x:v>
      </x:c>
      <x:c r="M52" s="11" t="n">
        <x:f>'Comparativo'!K466</x:f>
        <x:v>490191.98</x:v>
      </x:c>
      <x:c r="N52" s="11" t="n">
        <x:f>'Comparativo'!K467</x:f>
        <x:v>590474.46</x:v>
      </x:c>
      <x:c r="O52" s="11" t="n">
        <x:f>'Comparativo'!K468</x:f>
        <x:v>534201.96</x:v>
      </x:c>
    </x:row>
    <x:row r="53" ht="46" customHeight="1">
      <x:c r="A53" s="2" t="n">
        <x:v>39</x:v>
      </x:c>
      <x:c r="B53" s="8" t="str">
        <x:v>SISTEMA DE TRANSMISION</x:v>
      </x:c>
      <x:c r="C53" s="8" t="str">
        <x:v>BALINERA DEL CARDAN</x:v>
      </x:c>
      <x:c r="D53" s="11" t="n">
        <x:f>'Comparativo'!K469</x:f>
        <x:v>440266.88</x:v>
      </x:c>
      <x:c r="E53" s="11" t="n">
        <x:f>'Comparativo'!K470</x:f>
        <x:v>440266.88</x:v>
      </x:c>
      <x:c r="F53" s="11" t="n">
        <x:f>'Comparativo'!K471</x:f>
        <x:v>406716.88</x:v>
      </x:c>
      <x:c r="G53" s="11" t="n">
        <x:f>'Comparativo'!K472</x:f>
        <x:v>440266.88</x:v>
      </x:c>
      <x:c r="H53" s="11" t="n">
        <x:f>'Comparativo'!K473</x:f>
        <x:v>406716.88</x:v>
      </x:c>
      <x:c r="I53" s="11" t="n">
        <x:f>'Comparativo'!K474</x:f>
        <x:v>440266.88</x:v>
      </x:c>
      <x:c r="J53" s="11" t="str">
        <x:f>'Comparativo'!K475</x:f>
        <x:v>Sin precio</x:v>
      </x:c>
      <x:c r="K53" s="11" t="n">
        <x:f>'Comparativo'!K476</x:f>
        <x:v>440266.88</x:v>
      </x:c>
      <x:c r="L53" s="11" t="n">
        <x:f>'Comparativo'!K477</x:f>
        <x:v>440266.88</x:v>
      </x:c>
      <x:c r="M53" s="11" t="n">
        <x:f>'Comparativo'!K478</x:f>
        <x:v>415104.38</x:v>
      </x:c>
      <x:c r="N53" s="11" t="n">
        <x:f>'Comparativo'!K479</x:f>
        <x:v>440266.88</x:v>
      </x:c>
      <x:c r="O53" s="11" t="n">
        <x:f>'Comparativo'!K480</x:f>
        <x:v>406716.88</x:v>
      </x:c>
    </x:row>
    <x:row r="54" ht="46" customHeight="1">
      <x:c r="A54" s="2" t="n">
        <x:v>40</x:v>
      </x:c>
      <x:c r="B54" s="8" t="str">
        <x:v>SISTEMA DE TRANSMISION</x:v>
      </x:c>
      <x:c r="C54" s="8" t="str">
        <x:v>CAUCHO DEL CARDAN</x:v>
      </x:c>
      <x:c r="D54" s="11" t="n">
        <x:f>'Comparativo'!K481</x:f>
        <x:v>319366.88</x:v>
      </x:c>
      <x:c r="E54" s="11" t="n">
        <x:f>'Comparativo'!K482</x:f>
        <x:v>319366.88</x:v>
      </x:c>
      <x:c r="F54" s="11" t="n">
        <x:f>'Comparativo'!K483</x:f>
        <x:v>284291.88</x:v>
      </x:c>
      <x:c r="G54" s="11" t="n">
        <x:f>'Comparativo'!K484</x:f>
        <x:v>319366.88</x:v>
      </x:c>
      <x:c r="H54" s="11" t="n">
        <x:f>'Comparativo'!K485</x:f>
        <x:v>284291.88</x:v>
      </x:c>
      <x:c r="I54" s="11" t="n">
        <x:f>'Comparativo'!K486</x:f>
        <x:v>319366.88</x:v>
      </x:c>
      <x:c r="J54" s="11" t="str">
        <x:f>'Comparativo'!K487</x:f>
        <x:v>Sin precio</x:v>
      </x:c>
      <x:c r="K54" s="11" t="n">
        <x:f>'Comparativo'!K488</x:f>
        <x:v>319366.88</x:v>
      </x:c>
      <x:c r="L54" s="11" t="n">
        <x:f>'Comparativo'!K489</x:f>
        <x:v>319366.88</x:v>
      </x:c>
      <x:c r="M54" s="11" t="n">
        <x:f>'Comparativo'!K490</x:f>
        <x:v>293060.63</x:v>
      </x:c>
      <x:c r="N54" s="11" t="n">
        <x:f>'Comparativo'!K491</x:f>
        <x:v>319366.88</x:v>
      </x:c>
      <x:c r="O54" s="11" t="n">
        <x:f>'Comparativo'!K492</x:f>
        <x:v>284291.88</x:v>
      </x:c>
    </x:row>
    <x:row r="55" ht="46" customHeight="1">
      <x:c r="A55" s="2" t="n">
        <x:v>41</x:v>
      </x:c>
      <x:c r="B55" s="8" t="str">
        <x:v>SISTEMA DE TRANSMISION</x:v>
      </x:c>
      <x:c r="C55" s="8" t="str">
        <x:v>CRUCETAS DE CARDAN DEANTERO</x:v>
      </x:c>
      <x:c r="D55" s="11" t="n">
        <x:f>'Comparativo'!K493</x:f>
        <x:v>429639.93</x:v>
      </x:c>
      <x:c r="E55" s="11" t="n">
        <x:f>'Comparativo'!K494</x:f>
        <x:v>429639.93</x:v>
      </x:c>
      <x:c r="F55" s="11" t="n">
        <x:f>'Comparativo'!K495</x:f>
        <x:v>376264.93</x:v>
      </x:c>
      <x:c r="G55" s="11" t="n">
        <x:f>'Comparativo'!K496</x:f>
        <x:v>429639.93</x:v>
      </x:c>
      <x:c r="H55" s="11" t="n">
        <x:f>'Comparativo'!K497</x:f>
        <x:v>376264.93</x:v>
      </x:c>
      <x:c r="I55" s="11" t="n">
        <x:f>'Comparativo'!K498</x:f>
        <x:v>429639.93</x:v>
      </x:c>
      <x:c r="J55" s="11" t="str">
        <x:f>'Comparativo'!K499</x:f>
        <x:v>Sin precio</x:v>
      </x:c>
      <x:c r="K55" s="11" t="n">
        <x:f>'Comparativo'!K500</x:f>
        <x:v>429639.93</x:v>
      </x:c>
      <x:c r="L55" s="11" t="n">
        <x:f>'Comparativo'!K501</x:f>
        <x:v>429639.93</x:v>
      </x:c>
      <x:c r="M55" s="11" t="n">
        <x:f>'Comparativo'!K502</x:f>
        <x:v>389608.68</x:v>
      </x:c>
      <x:c r="N55" s="11" t="n">
        <x:f>'Comparativo'!K503</x:f>
        <x:v>429639.93</x:v>
      </x:c>
      <x:c r="O55" s="11" t="n">
        <x:f>'Comparativo'!K504</x:f>
        <x:v>376264.93</x:v>
      </x:c>
    </x:row>
    <x:row r="56" ht="46" customHeight="1">
      <x:c r="A56" s="2" t="n">
        <x:v>42</x:v>
      </x:c>
      <x:c r="B56" s="8" t="str">
        <x:v>SISTEMA DE TRANSMISION</x:v>
      </x:c>
      <x:c r="C56" s="8" t="str">
        <x:v>CRUCETAS DE CARDAN TRASERO</x:v>
      </x:c>
      <x:c r="D56" s="11" t="n">
        <x:f>'Comparativo'!K505</x:f>
        <x:v>429639.93</x:v>
      </x:c>
      <x:c r="E56" s="11" t="n">
        <x:f>'Comparativo'!K506</x:f>
        <x:v>429639.93</x:v>
      </x:c>
      <x:c r="F56" s="11" t="n">
        <x:f>'Comparativo'!K507</x:f>
        <x:v>376264.93</x:v>
      </x:c>
      <x:c r="G56" s="11" t="n">
        <x:f>'Comparativo'!K508</x:f>
        <x:v>429639.93</x:v>
      </x:c>
      <x:c r="H56" s="11" t="n">
        <x:f>'Comparativo'!K509</x:f>
        <x:v>376264.93</x:v>
      </x:c>
      <x:c r="I56" s="11" t="n">
        <x:f>'Comparativo'!K510</x:f>
        <x:v>429639.93</x:v>
      </x:c>
      <x:c r="J56" s="11" t="str">
        <x:f>'Comparativo'!K511</x:f>
        <x:v>Sin precio</x:v>
      </x:c>
      <x:c r="K56" s="11" t="n">
        <x:f>'Comparativo'!K512</x:f>
        <x:v>429639.93</x:v>
      </x:c>
      <x:c r="L56" s="11" t="n">
        <x:f>'Comparativo'!K513</x:f>
        <x:v>429639.93</x:v>
      </x:c>
      <x:c r="M56" s="11" t="n">
        <x:f>'Comparativo'!K514</x:f>
        <x:v>389608.68</x:v>
      </x:c>
      <x:c r="N56" s="11" t="n">
        <x:f>'Comparativo'!K515</x:f>
        <x:v>429639.93</x:v>
      </x:c>
      <x:c r="O56" s="11" t="n">
        <x:f>'Comparativo'!K516</x:f>
        <x:v>376264.93</x:v>
      </x:c>
    </x:row>
    <x:row r="57" ht="46" customHeight="1">
      <x:c r="A57" s="2" t="n">
        <x:v>43</x:v>
      </x:c>
      <x:c r="B57" s="8" t="str">
        <x:v>EJE DELANTERO</x:v>
      </x:c>
      <x:c r="C57" s="8" t="str">
        <x:v>AMORTIGUADORES (JUEGO)</x:v>
      </x:c>
      <x:c r="D57" s="11" t="n">
        <x:f>'Comparativo'!K517</x:f>
        <x:v>929730.9</x:v>
      </x:c>
      <x:c r="E57" s="11" t="n">
        <x:f>'Comparativo'!K518</x:f>
        <x:v>929730.9</x:v>
      </x:c>
      <x:c r="F57" s="11" t="n">
        <x:f>'Comparativo'!K519</x:f>
        <x:v>779670.9</x:v>
      </x:c>
      <x:c r="G57" s="11" t="n">
        <x:f>'Comparativo'!K520</x:f>
        <x:v>929730.9</x:v>
      </x:c>
      <x:c r="H57" s="11" t="n">
        <x:f>'Comparativo'!K521</x:f>
        <x:v>779670.9</x:v>
      </x:c>
      <x:c r="I57" s="11" t="n">
        <x:f>'Comparativo'!K522</x:f>
        <x:v>929730.9</x:v>
      </x:c>
      <x:c r="J57" s="11" t="n">
        <x:f>'Comparativo'!K523</x:f>
        <x:v>706470.9</x:v>
      </x:c>
      <x:c r="K57" s="11" t="n">
        <x:f>'Comparativo'!K524</x:f>
        <x:v>852870.9</x:v>
      </x:c>
      <x:c r="L57" s="11" t="n">
        <x:f>'Comparativo'!K525</x:f>
        <x:v>852870.9</x:v>
      </x:c>
      <x:c r="M57" s="11" t="n">
        <x:f>'Comparativo'!K526</x:f>
        <x:v>801630.9</x:v>
      </x:c>
      <x:c r="N57" s="11" t="n">
        <x:f>'Comparativo'!K527</x:f>
        <x:v>929730.9</x:v>
      </x:c>
      <x:c r="O57" s="11" t="n">
        <x:f>'Comparativo'!K528</x:f>
        <x:v>779670.9</x:v>
      </x:c>
    </x:row>
    <x:row r="58" ht="46" customHeight="1">
      <x:c r="A58" s="2" t="n">
        <x:v>44</x:v>
      </x:c>
      <x:c r="B58" s="8" t="str">
        <x:v>EJE DELANTERO</x:v>
      </x:c>
      <x:c r="C58" s="8" t="str">
        <x:v>BARRA DE DIRECCION</x:v>
      </x:c>
      <x:c r="D58" s="11" t="n">
        <x:f>'Comparativo'!K529</x:f>
        <x:v>1316923.13</x:v>
      </x:c>
      <x:c r="E58" s="11" t="n">
        <x:f>'Comparativo'!K530</x:f>
        <x:v>1316923.13</x:v>
      </x:c>
      <x:c r="F58" s="11" t="n">
        <x:f>'Comparativo'!K531</x:f>
        <x:v>1129348.13</x:v>
      </x:c>
      <x:c r="G58" s="11" t="n">
        <x:f>'Comparativo'!K532</x:f>
        <x:v>1316923.13</x:v>
      </x:c>
      <x:c r="H58" s="11" t="n">
        <x:f>'Comparativo'!K533</x:f>
        <x:v>1129348.13</x:v>
      </x:c>
      <x:c r="I58" s="11" t="n">
        <x:f>'Comparativo'!K534</x:f>
        <x:v>1316923.13</x:v>
      </x:c>
      <x:c r="J58" s="11" t="n">
        <x:f>'Comparativo'!K535</x:f>
        <x:v>610000</x:v>
      </x:c>
      <x:c r="K58" s="11" t="n">
        <x:f>'Comparativo'!K536</x:f>
        <x:v>1220848.13</x:v>
      </x:c>
      <x:c r="L58" s="11" t="n">
        <x:f>'Comparativo'!K537</x:f>
        <x:v>1220848.13</x:v>
      </x:c>
      <x:c r="M58" s="11" t="n">
        <x:f>'Comparativo'!K538</x:f>
        <x:v>1156798.13</x:v>
      </x:c>
      <x:c r="N58" s="11" t="n">
        <x:f>'Comparativo'!K539</x:f>
        <x:v>1316923.13</x:v>
      </x:c>
      <x:c r="O58" s="11" t="n">
        <x:f>'Comparativo'!K540</x:f>
        <x:v>1129348.13</x:v>
      </x:c>
    </x:row>
    <x:row r="59" ht="46" customHeight="1">
      <x:c r="A59" s="2" t="n">
        <x:v>45</x:v>
      </x:c>
      <x:c r="B59" s="8" t="str">
        <x:v>EJE DELANTERO</x:v>
      </x:c>
      <x:c r="C59" s="8" t="str">
        <x:v>BUJES BARRA ESTABILIZADORA (JUEGO)</x:v>
      </x:c>
      <x:c r="D59" s="11" t="n">
        <x:f>'Comparativo'!K541</x:f>
        <x:v>376471.67</x:v>
      </x:c>
      <x:c r="E59" s="11" t="n">
        <x:f>'Comparativo'!K542</x:f>
        <x:v>321043.63</x:v>
      </x:c>
      <x:c r="F59" s="11" t="n">
        <x:f>'Comparativo'!K543</x:f>
        <x:v>249139.88</x:v>
      </x:c>
      <x:c r="G59" s="11" t="n">
        <x:f>'Comparativo'!K544</x:f>
        <x:v>321043.63</x:v>
      </x:c>
      <x:c r="H59" s="11" t="n">
        <x:f>'Comparativo'!K545</x:f>
        <x:v>249139.88</x:v>
      </x:c>
      <x:c r="I59" s="11" t="n">
        <x:f>'Comparativo'!K546</x:f>
        <x:v>376471.67</x:v>
      </x:c>
      <x:c r="J59" s="11" t="n">
        <x:f>'Comparativo'!K547</x:f>
        <x:v>205286.5</x:v>
      </x:c>
      <x:c r="K59" s="11" t="n">
        <x:f>'Comparativo'!K548</x:f>
        <x:v>327366.67</x:v>
      </x:c>
      <x:c r="L59" s="11" t="n">
        <x:f>'Comparativo'!K549</x:f>
        <x:v>284214.88</x:v>
      </x:c>
      <x:c r="M59" s="11" t="n">
        <x:f>'Comparativo'!K550</x:f>
        <x:v>259662.38</x:v>
      </x:c>
      <x:c r="N59" s="11" t="n">
        <x:f>'Comparativo'!K551</x:f>
        <x:v>376471.67</x:v>
      </x:c>
      <x:c r="O59" s="11" t="n">
        <x:f>'Comparativo'!K552</x:f>
        <x:v>249139.88</x:v>
      </x:c>
    </x:row>
    <x:row r="60" ht="46" customHeight="1">
      <x:c r="A60" s="2" t="n">
        <x:v>46</x:v>
      </x:c>
      <x:c r="B60" s="8" t="str">
        <x:v>EJE DELANTERO</x:v>
      </x:c>
      <x:c r="C60" s="8" t="str">
        <x:v>BUJES DE TEMPLETES (JUEGO)</x:v>
      </x:c>
      <x:c r="D60" s="11" t="n">
        <x:f>'Comparativo'!K553</x:f>
        <x:v>360103.33</x:v>
      </x:c>
      <x:c r="E60" s="11" t="n">
        <x:f>'Comparativo'!K554</x:f>
        <x:v>308767.38</x:v>
      </x:c>
      <x:c r="F60" s="11" t="n">
        <x:f>'Comparativo'!K555</x:f>
        <x:v>239989.88</x:v>
      </x:c>
      <x:c r="G60" s="11" t="n">
        <x:f>'Comparativo'!K556</x:f>
        <x:v>308767.38</x:v>
      </x:c>
      <x:c r="H60" s="11" t="n">
        <x:f>'Comparativo'!K557</x:f>
        <x:v>239989.88</x:v>
      </x:c>
      <x:c r="I60" s="11" t="n">
        <x:f>'Comparativo'!K558</x:f>
        <x:v>360103.33</x:v>
      </x:c>
      <x:c r="J60" s="11" t="n">
        <x:f>'Comparativo'!K559</x:f>
        <x:v>195244.52</x:v>
      </x:c>
      <x:c r="K60" s="11" t="n">
        <x:f>'Comparativo'!K560</x:f>
        <x:v>313133.33</x:v>
      </x:c>
      <x:c r="L60" s="11" t="n">
        <x:f>'Comparativo'!K561</x:f>
        <x:v>273539.88</x:v>
      </x:c>
      <x:c r="M60" s="11" t="n">
        <x:f>'Comparativo'!K562</x:f>
        <x:v>250054.88</x:v>
      </x:c>
      <x:c r="N60" s="11" t="n">
        <x:f>'Comparativo'!K563</x:f>
        <x:v>360103.33</x:v>
      </x:c>
      <x:c r="O60" s="11" t="n">
        <x:f>'Comparativo'!K564</x:f>
        <x:v>239989.88</x:v>
      </x:c>
    </x:row>
    <x:row r="61" ht="46" customHeight="1">
      <x:c r="A61" s="2" t="n">
        <x:v>47</x:v>
      </x:c>
      <x:c r="B61" s="8" t="str">
        <x:v>EJE DELANTERO</x:v>
      </x:c>
      <x:c r="C61" s="8" t="str">
        <x:v>BUJES DE TIJERA (JUEGO)</x:v>
      </x:c>
      <x:c r="D61" s="11" t="n">
        <x:f>'Comparativo'!K565</x:f>
        <x:v>360103.33</x:v>
      </x:c>
      <x:c r="E61" s="11" t="n">
        <x:f>'Comparativo'!K566</x:f>
        <x:v>386147.13</x:v>
      </x:c>
      <x:c r="F61" s="11" t="n">
        <x:f>'Comparativo'!K567</x:f>
        <x:v>317369.63</x:v>
      </x:c>
      <x:c r="G61" s="11" t="n">
        <x:f>'Comparativo'!K568</x:f>
        <x:v>386147.13</x:v>
      </x:c>
      <x:c r="H61" s="11" t="n">
        <x:f>'Comparativo'!K569</x:f>
        <x:v>317369.63</x:v>
      </x:c>
      <x:c r="I61" s="11" t="n">
        <x:f>'Comparativo'!K570</x:f>
        <x:v>360103.33</x:v>
      </x:c>
      <x:c r="J61" s="11" t="n">
        <x:f>'Comparativo'!K571</x:f>
        <x:v>277275.18</x:v>
      </x:c>
      <x:c r="K61" s="11" t="n">
        <x:f>'Comparativo'!K572</x:f>
        <x:v>313133.33</x:v>
      </x:c>
      <x:c r="L61" s="11" t="n">
        <x:f>'Comparativo'!K573</x:f>
        <x:v>350919.63</x:v>
      </x:c>
      <x:c r="M61" s="11" t="n">
        <x:f>'Comparativo'!K574</x:f>
        <x:v>327434.63</x:v>
      </x:c>
      <x:c r="N61" s="11" t="n">
        <x:f>'Comparativo'!K575</x:f>
        <x:v>360103.33</x:v>
      </x:c>
      <x:c r="O61" s="11" t="n">
        <x:f>'Comparativo'!K576</x:f>
        <x:v>317369.63</x:v>
      </x:c>
    </x:row>
    <x:row r="62" ht="46" customHeight="1">
      <x:c r="A62" s="2" t="n">
        <x:v>48</x:v>
      </x:c>
      <x:c r="B62" s="8" t="str">
        <x:v>EJE DELANTERO</x:v>
      </x:c>
      <x:c r="C62" s="8" t="str">
        <x:v>CAJA AUXILIAR DE DIRECCION</x:v>
      </x:c>
      <x:c r="D62" s="11" t="n">
        <x:f>'Comparativo'!K577</x:f>
        <x:v>1309466.67</x:v>
      </x:c>
      <x:c r="E62" s="11" t="n">
        <x:f>'Comparativo'!K578</x:f>
        <x:v>1309466.67</x:v>
      </x:c>
      <x:c r="F62" s="11" t="n">
        <x:f>'Comparativo'!K579</x:f>
        <x:v>976000</x:v>
      </x:c>
      <x:c r="G62" s="11" t="n">
        <x:f>'Comparativo'!K580</x:f>
        <x:v>1309466.67</x:v>
      </x:c>
      <x:c r="H62" s="11" t="n">
        <x:f>'Comparativo'!K581</x:f>
        <x:v>976000</x:v>
      </x:c>
      <x:c r="I62" s="11" t="n">
        <x:f>'Comparativo'!K582</x:f>
        <x:v>1309466.67</x:v>
      </x:c>
      <x:c r="J62" s="11" t="n">
        <x:f>'Comparativo'!K583</x:f>
        <x:v>813333.33</x:v>
      </x:c>
      <x:c r="K62" s="11" t="n">
        <x:f>'Comparativo'!K584</x:f>
        <x:v>1138666.67</x:v>
      </x:c>
      <x:c r="L62" s="11" t="n">
        <x:f>'Comparativo'!K585</x:f>
        <x:v>1138666.67</x:v>
      </x:c>
      <x:c r="M62" s="11" t="n">
        <x:f>'Comparativo'!K586</x:f>
        <x:v>1024800</x:v>
      </x:c>
      <x:c r="N62" s="11" t="n">
        <x:f>'Comparativo'!K587</x:f>
        <x:v>1309466.67</x:v>
      </x:c>
      <x:c r="O62" s="11" t="n">
        <x:f>'Comparativo'!K588</x:f>
        <x:v>976000</x:v>
      </x:c>
    </x:row>
    <x:row r="63" ht="46" customHeight="1">
      <x:c r="A63" s="2" t="n">
        <x:v>49</x:v>
      </x:c>
      <x:c r="B63" s="8" t="str">
        <x:v>EJE DELANTERO</x:v>
      </x:c>
      <x:c r="C63" s="8" t="str">
        <x:v>COPELA DE AMORTIGUADOR</x:v>
      </x:c>
      <x:c r="D63" s="11" t="n">
        <x:f>'Comparativo'!K589</x:f>
        <x:v>224694.75</x:v>
      </x:c>
      <x:c r="E63" s="11" t="n">
        <x:f>'Comparativo'!K590</x:f>
        <x:v>224694.75</x:v>
      </x:c>
      <x:c r="F63" s="11" t="n">
        <x:f>'Comparativo'!K591</x:f>
        <x:v>187179.75</x:v>
      </x:c>
      <x:c r="G63" s="11" t="n">
        <x:f>'Comparativo'!K592</x:f>
        <x:v>224694.75</x:v>
      </x:c>
      <x:c r="H63" s="11" t="n">
        <x:f>'Comparativo'!K593</x:f>
        <x:v>187179.75</x:v>
      </x:c>
      <x:c r="I63" s="11" t="n">
        <x:f>'Comparativo'!K594</x:f>
        <x:v>224694.75</x:v>
      </x:c>
      <x:c r="J63" s="11" t="n">
        <x:f>'Comparativo'!K595</x:f>
        <x:v>168879.75</x:v>
      </x:c>
      <x:c r="K63" s="11" t="n">
        <x:f>'Comparativo'!K596</x:f>
        <x:v>205479.75</x:v>
      </x:c>
      <x:c r="L63" s="11" t="n">
        <x:f>'Comparativo'!K597</x:f>
        <x:v>205479.75</x:v>
      </x:c>
      <x:c r="M63" s="11" t="n">
        <x:f>'Comparativo'!K598</x:f>
        <x:v>192669.75</x:v>
      </x:c>
      <x:c r="N63" s="11" t="n">
        <x:f>'Comparativo'!K599</x:f>
        <x:v>224694.75</x:v>
      </x:c>
      <x:c r="O63" s="11" t="n">
        <x:f>'Comparativo'!K600</x:f>
        <x:v>187179.75</x:v>
      </x:c>
    </x:row>
    <x:row r="64" ht="46" customHeight="1">
      <x:c r="A64" s="2" t="n">
        <x:v>50</x:v>
      </x:c>
      <x:c r="B64" s="8" t="str">
        <x:v>EJE DELANTERO</x:v>
      </x:c>
      <x:c r="C64" s="8" t="str">
        <x:v>ESPIRALE DE  AMORTIGUADOR</x:v>
      </x:c>
      <x:c r="D64" s="11" t="n">
        <x:f>'Comparativo'!K601</x:f>
        <x:v>736575</x:v>
      </x:c>
      <x:c r="E64" s="11" t="n">
        <x:f>'Comparativo'!K602</x:f>
        <x:v>696786.75</x:v>
      </x:c>
      <x:c r="F64" s="11" t="n">
        <x:f>'Comparativo'!K603</x:f>
        <x:v>556105.5</x:v>
      </x:c>
      <x:c r="G64" s="11" t="n">
        <x:f>'Comparativo'!K604</x:f>
        <x:v>696786.75</x:v>
      </x:c>
      <x:c r="H64" s="11" t="n">
        <x:f>'Comparativo'!K605</x:f>
        <x:v>556105.5</x:v>
      </x:c>
      <x:c r="I64" s="11" t="n">
        <x:f>'Comparativo'!K606</x:f>
        <x:v>736575</x:v>
      </x:c>
      <x:c r="J64" s="11" t="n">
        <x:f>'Comparativo'!K607</x:f>
        <x:v>465086.22</x:v>
      </x:c>
      <x:c r="K64" s="11" t="n">
        <x:f>'Comparativo'!K608</x:f>
        <x:v>640500</x:v>
      </x:c>
      <x:c r="L64" s="11" t="n">
        <x:f>'Comparativo'!K609</x:f>
        <x:v>624730.5</x:v>
      </x:c>
      <x:c r="M64" s="11" t="n">
        <x:f>'Comparativo'!K610</x:f>
        <x:v>576693</x:v>
      </x:c>
      <x:c r="N64" s="11" t="n">
        <x:f>'Comparativo'!K611</x:f>
        <x:v>736575</x:v>
      </x:c>
      <x:c r="O64" s="11" t="n">
        <x:f>'Comparativo'!K612</x:f>
        <x:v>556105.5</x:v>
      </x:c>
    </x:row>
    <x:row r="65" ht="46" customHeight="1">
      <x:c r="A65" s="2" t="n">
        <x:v>51</x:v>
      </x:c>
      <x:c r="B65" s="8" t="str">
        <x:v>EJE DELANTERO</x:v>
      </x:c>
      <x:c r="C65" s="8" t="str">
        <x:v>GUARDAPOLVO EJE LADO CAJA</x:v>
      </x:c>
      <x:c r="D65" s="11" t="n">
        <x:f>'Comparativo'!K613</x:f>
        <x:v>163683.33</x:v>
      </x:c>
      <x:c r="E65" s="11" t="n">
        <x:f>'Comparativo'!K614</x:f>
        <x:v>161452.38</x:v>
      </x:c>
      <x:c r="F65" s="11" t="n">
        <x:f>'Comparativo'!K615</x:f>
        <x:v>130189.88</x:v>
      </x:c>
      <x:c r="G65" s="11" t="n">
        <x:f>'Comparativo'!K616</x:f>
        <x:v>161452.38</x:v>
      </x:c>
      <x:c r="H65" s="11" t="n">
        <x:f>'Comparativo'!K617</x:f>
        <x:v>130189.88</x:v>
      </x:c>
      <x:c r="I65" s="11" t="n">
        <x:f>'Comparativo'!K618</x:f>
        <x:v>163683.33</x:v>
      </x:c>
      <x:c r="J65" s="11" t="n">
        <x:f>'Comparativo'!K619</x:f>
        <x:v>97383.13</x:v>
      </x:c>
      <x:c r="K65" s="11" t="n">
        <x:f>'Comparativo'!K620</x:f>
        <x:v>142333.33</x:v>
      </x:c>
      <x:c r="L65" s="11" t="n">
        <x:f>'Comparativo'!K621</x:f>
        <x:v>145439.88</x:v>
      </x:c>
      <x:c r="M65" s="11" t="n">
        <x:f>'Comparativo'!K622</x:f>
        <x:v>134764.88</x:v>
      </x:c>
      <x:c r="N65" s="11" t="n">
        <x:f>'Comparativo'!K623</x:f>
        <x:v>163683.33</x:v>
      </x:c>
      <x:c r="O65" s="11" t="n">
        <x:f>'Comparativo'!K624</x:f>
        <x:v>130189.88</x:v>
      </x:c>
    </x:row>
    <x:row r="66" ht="46" customHeight="1">
      <x:c r="A66" s="2" t="n">
        <x:v>52</x:v>
      </x:c>
      <x:c r="B66" s="8" t="str">
        <x:v>EJE DELANTERO</x:v>
      </x:c>
      <x:c r="C66" s="8" t="str">
        <x:v>GUARDAPOLVO EJE LADO RUEDA</x:v>
      </x:c>
      <x:c r="D66" s="11" t="n">
        <x:f>'Comparativo'!K625</x:f>
        <x:v>163683.33</x:v>
      </x:c>
      <x:c r="E66" s="11" t="n">
        <x:f>'Comparativo'!K626</x:f>
        <x:v>161452.38</x:v>
      </x:c>
      <x:c r="F66" s="11" t="n">
        <x:f>'Comparativo'!K627</x:f>
        <x:v>130189.88</x:v>
      </x:c>
      <x:c r="G66" s="11" t="n">
        <x:f>'Comparativo'!K628</x:f>
        <x:v>161452.38</x:v>
      </x:c>
      <x:c r="H66" s="11" t="n">
        <x:f>'Comparativo'!K629</x:f>
        <x:v>130189.88</x:v>
      </x:c>
      <x:c r="I66" s="11" t="n">
        <x:f>'Comparativo'!K630</x:f>
        <x:v>163683.33</x:v>
      </x:c>
      <x:c r="J66" s="11" t="n">
        <x:f>'Comparativo'!K631</x:f>
        <x:v>97383.13</x:v>
      </x:c>
      <x:c r="K66" s="11" t="n">
        <x:f>'Comparativo'!K632</x:f>
        <x:v>142333.33</x:v>
      </x:c>
      <x:c r="L66" s="11" t="n">
        <x:f>'Comparativo'!K633</x:f>
        <x:v>145439.88</x:v>
      </x:c>
      <x:c r="M66" s="11" t="n">
        <x:f>'Comparativo'!K634</x:f>
        <x:v>134764.88</x:v>
      </x:c>
      <x:c r="N66" s="11" t="n">
        <x:f>'Comparativo'!K635</x:f>
        <x:v>163683.33</x:v>
      </x:c>
      <x:c r="O66" s="11" t="n">
        <x:f>'Comparativo'!K636</x:f>
        <x:v>130189.88</x:v>
      </x:c>
    </x:row>
    <x:row r="67" ht="46" customHeight="1">
      <x:c r="A67" s="2" t="n">
        <x:v>53</x:v>
      </x:c>
      <x:c r="B67" s="8" t="str">
        <x:v>EJE DELANTERO</x:v>
      </x:c>
      <x:c r="C67" s="8" t="str">
        <x:v>PORTA MANGUETA</x:v>
      </x:c>
      <x:c r="D67" s="11" t="n">
        <x:f>'Comparativo'!K637</x:f>
        <x:v>376471.67</x:v>
      </x:c>
      <x:c r="E67" s="11" t="n">
        <x:f>'Comparativo'!K638</x:f>
        <x:v>596139.69</x:v>
      </x:c>
      <x:c r="F67" s="11" t="n">
        <x:f>'Comparativo'!K639</x:f>
        <x:v>524235.94</x:v>
      </x:c>
      <x:c r="G67" s="11" t="n">
        <x:f>'Comparativo'!K640</x:f>
        <x:v>596139.69</x:v>
      </x:c>
      <x:c r="H67" s="11" t="n">
        <x:f>'Comparativo'!K641</x:f>
        <x:v>524235.94</x:v>
      </x:c>
      <x:c r="I67" s="11" t="n">
        <x:f>'Comparativo'!K642</x:f>
        <x:v>376471.67</x:v>
      </x:c>
      <x:c r="J67" s="11" t="n">
        <x:f>'Comparativo'!K643</x:f>
        <x:v>398133.42</x:v>
      </x:c>
      <x:c r="K67" s="11" t="n">
        <x:f>'Comparativo'!K644</x:f>
        <x:v>327366.67</x:v>
      </x:c>
      <x:c r="L67" s="11" t="n">
        <x:f>'Comparativo'!K645</x:f>
        <x:v>559310.94</x:v>
      </x:c>
      <x:c r="M67" s="11" t="n">
        <x:f>'Comparativo'!K646</x:f>
        <x:v>534758.44</x:v>
      </x:c>
      <x:c r="N67" s="11" t="n">
        <x:f>'Comparativo'!K647</x:f>
        <x:v>376471.67</x:v>
      </x:c>
      <x:c r="O67" s="11" t="n">
        <x:f>'Comparativo'!K648</x:f>
        <x:v>524235.94</x:v>
      </x:c>
    </x:row>
    <x:row r="68" ht="46" customHeight="1">
      <x:c r="A68" s="2" t="n">
        <x:v>54</x:v>
      </x:c>
      <x:c r="B68" s="8" t="str">
        <x:v>EJE DELANTERO</x:v>
      </x:c>
      <x:c r="C68" s="8" t="str">
        <x:v>PUNTA EJE LADO CAJA</x:v>
      </x:c>
      <x:c r="D68" s="11" t="n">
        <x:f>'Comparativo'!K649</x:f>
        <x:v>384656</x:v>
      </x:c>
      <x:c r="E68" s="11" t="n">
        <x:f>'Comparativo'!K650</x:f>
        <x:v>544774.38</x:v>
      </x:c>
      <x:c r="F68" s="11" t="n">
        <x:f>'Comparativo'!K651</x:f>
        <x:v>471307.38</x:v>
      </x:c>
      <x:c r="G68" s="11" t="n">
        <x:f>'Comparativo'!K652</x:f>
        <x:v>544774.38</x:v>
      </x:c>
      <x:c r="H68" s="11" t="n">
        <x:f>'Comparativo'!K653</x:f>
        <x:v>471307.38</x:v>
      </x:c>
      <x:c r="I68" s="11" t="n">
        <x:f>'Comparativo'!K654</x:f>
        <x:v>384656</x:v>
      </x:c>
      <x:c r="J68" s="11" t="n">
        <x:f>'Comparativo'!K655</x:f>
        <x:v>323868.13</x:v>
      </x:c>
      <x:c r="K68" s="11" t="n">
        <x:f>'Comparativo'!K656</x:f>
        <x:v>334483.33</x:v>
      </x:c>
      <x:c r="L68" s="11" t="n">
        <x:f>'Comparativo'!K657</x:f>
        <x:v>507144.88</x:v>
      </x:c>
      <x:c r="M68" s="11" t="n">
        <x:f>'Comparativo'!K658</x:f>
        <x:v>482058.63</x:v>
      </x:c>
      <x:c r="N68" s="11" t="n">
        <x:f>'Comparativo'!K659</x:f>
        <x:v>384656</x:v>
      </x:c>
      <x:c r="O68" s="11" t="n">
        <x:f>'Comparativo'!K660</x:f>
        <x:v>471307.38</x:v>
      </x:c>
    </x:row>
    <x:row r="69" ht="46" customHeight="1">
      <x:c r="A69" s="2" t="n">
        <x:v>55</x:v>
      </x:c>
      <x:c r="B69" s="8" t="str">
        <x:v>EJE DELANTERO</x:v>
      </x:c>
      <x:c r="C69" s="8" t="str">
        <x:v>PUNTA EJE LADO RUEDA</x:v>
      </x:c>
      <x:c r="D69" s="11" t="n">
        <x:f>'Comparativo'!K661</x:f>
        <x:v>381382.33</x:v>
      </x:c>
      <x:c r="E69" s="11" t="n">
        <x:f>'Comparativo'!K662</x:f>
        <x:v>561023.9</x:v>
      </x:c>
      <x:c r="F69" s="11" t="n">
        <x:f>'Comparativo'!K663</x:f>
        <x:v>488182.15</x:v>
      </x:c>
      <x:c r="G69" s="11" t="n">
        <x:f>'Comparativo'!K664</x:f>
        <x:v>561023.9</x:v>
      </x:c>
      <x:c r="H69" s="11" t="n">
        <x:f>'Comparativo'!K665</x:f>
        <x:v>488182.15</x:v>
      </x:c>
      <x:c r="I69" s="11" t="n">
        <x:f>'Comparativo'!K666</x:f>
        <x:v>381382.33</x:v>
      </x:c>
      <x:c r="J69" s="11" t="n">
        <x:f>'Comparativo'!K667</x:f>
        <x:v>322343.13</x:v>
      </x:c>
      <x:c r="K69" s="11" t="n">
        <x:f>'Comparativo'!K668</x:f>
        <x:v>331636.67</x:v>
      </x:c>
      <x:c r="L69" s="11" t="n">
        <x:f>'Comparativo'!K669</x:f>
        <x:v>523714.65</x:v>
      </x:c>
      <x:c r="M69" s="11" t="n">
        <x:f>'Comparativo'!K670</x:f>
        <x:v>498841.9</x:v>
      </x:c>
      <x:c r="N69" s="11" t="n">
        <x:f>'Comparativo'!K671</x:f>
        <x:v>381382.33</x:v>
      </x:c>
      <x:c r="O69" s="11" t="n">
        <x:f>'Comparativo'!K672</x:f>
        <x:v>488182.15</x:v>
      </x:c>
    </x:row>
    <x:row r="70" ht="46" customHeight="1">
      <x:c r="A70" s="2" t="n">
        <x:v>56</x:v>
      </x:c>
      <x:c r="B70" s="8" t="str">
        <x:v>EJE DELANTERO</x:v>
      </x:c>
      <x:c r="C70" s="8" t="str">
        <x:v>RETENEDORES DE EJE</x:v>
      </x:c>
      <x:c r="D70" s="11" t="n">
        <x:f>'Comparativo'!K673</x:f>
        <x:v>122762.67</x:v>
      </x:c>
      <x:c r="E70" s="11" t="n">
        <x:f>'Comparativo'!K674</x:f>
        <x:v>130761.88</x:v>
      </x:c>
      <x:c r="F70" s="11" t="n">
        <x:f>'Comparativo'!K675</x:f>
        <x:v>107314.88</x:v>
      </x:c>
      <x:c r="G70" s="11" t="n">
        <x:f>'Comparativo'!K676</x:f>
        <x:v>130761.88</x:v>
      </x:c>
      <x:c r="H70" s="11" t="n">
        <x:f>'Comparativo'!K677</x:f>
        <x:v>107314.88</x:v>
      </x:c>
      <x:c r="I70" s="11" t="n">
        <x:f>'Comparativo'!K678</x:f>
        <x:v>122762.67</x:v>
      </x:c>
      <x:c r="J70" s="11" t="n">
        <x:f>'Comparativo'!K679</x:f>
        <x:v>84010.31</x:v>
      </x:c>
      <x:c r="K70" s="11" t="n">
        <x:f>'Comparativo'!K680</x:f>
        <x:v>106750</x:v>
      </x:c>
      <x:c r="L70" s="11" t="n">
        <x:f>'Comparativo'!K681</x:f>
        <x:v>118752.38</x:v>
      </x:c>
      <x:c r="M70" s="11" t="n">
        <x:f>'Comparativo'!K682</x:f>
        <x:v>110746.13</x:v>
      </x:c>
      <x:c r="N70" s="11" t="n">
        <x:f>'Comparativo'!K683</x:f>
        <x:v>122762.67</x:v>
      </x:c>
      <x:c r="O70" s="11" t="n">
        <x:f>'Comparativo'!K684</x:f>
        <x:v>107314.88</x:v>
      </x:c>
    </x:row>
    <x:row r="71" ht="46" customHeight="1">
      <x:c r="A71" s="2" t="n">
        <x:v>57</x:v>
      </x:c>
      <x:c r="B71" s="8" t="str">
        <x:v>EJE DELANTERO</x:v>
      </x:c>
      <x:c r="C71" s="8" t="str">
        <x:v>RETENEDORES DE RUEDA</x:v>
      </x:c>
      <x:c r="D71" s="11" t="n">
        <x:f>'Comparativo'!K685</x:f>
        <x:v>140582.88</x:v>
      </x:c>
      <x:c r="E71" s="11" t="n">
        <x:f>'Comparativo'!K686</x:f>
        <x:v>140582.88</x:v>
      </x:c>
      <x:c r="F71" s="11" t="n">
        <x:f>'Comparativo'!K687</x:f>
        <x:v>114634.88</x:v>
      </x:c>
      <x:c r="G71" s="11" t="n">
        <x:f>'Comparativo'!K688</x:f>
        <x:v>140582.88</x:v>
      </x:c>
      <x:c r="H71" s="11" t="n">
        <x:f>'Comparativo'!K689</x:f>
        <x:v>114634.88</x:v>
      </x:c>
      <x:c r="I71" s="11" t="n">
        <x:f>'Comparativo'!K690</x:f>
        <x:v>138827.63</x:v>
      </x:c>
      <x:c r="J71" s="11" t="n">
        <x:f>'Comparativo'!K691</x:f>
        <x:v>90110.31</x:v>
      </x:c>
      <x:c r="K71" s="11" t="n">
        <x:f>'Comparativo'!K692</x:f>
        <x:v>127292.38</x:v>
      </x:c>
      <x:c r="L71" s="11" t="n">
        <x:f>'Comparativo'!K693</x:f>
        <x:v>127292.38</x:v>
      </x:c>
      <x:c r="M71" s="11" t="n">
        <x:f>'Comparativo'!K694</x:f>
        <x:v>118432.13</x:v>
      </x:c>
      <x:c r="N71" s="11" t="n">
        <x:f>'Comparativo'!K695</x:f>
        <x:v>140582.88</x:v>
      </x:c>
      <x:c r="O71" s="11" t="n">
        <x:f>'Comparativo'!K696</x:f>
        <x:v>114634.88</x:v>
      </x:c>
    </x:row>
    <x:row r="72" ht="46" customHeight="1">
      <x:c r="A72" s="2" t="n">
        <x:v>58</x:v>
      </x:c>
      <x:c r="B72" s="8" t="str">
        <x:v>EJE DELANTERO</x:v>
      </x:c>
      <x:c r="C72" s="8" t="str">
        <x:v>RODAMIENTO DELANETRO (UNA SOLA RUEDA)</x:v>
      </x:c>
      <x:c r="D72" s="11" t="n">
        <x:f>'Comparativo'!K697</x:f>
        <x:v>423375.82</x:v>
      </x:c>
      <x:c r="E72" s="11" t="n">
        <x:f>'Comparativo'!K698</x:f>
        <x:v>423375.82</x:v>
      </x:c>
      <x:c r="F72" s="11" t="n">
        <x:f>'Comparativo'!K699</x:f>
        <x:v>367103.32</x:v>
      </x:c>
      <x:c r="G72" s="11" t="n">
        <x:f>'Comparativo'!K700</x:f>
        <x:v>423375.82</x:v>
      </x:c>
      <x:c r="H72" s="11" t="n">
        <x:f>'Comparativo'!K701</x:f>
        <x:v>367103.32</x:v>
      </x:c>
      <x:c r="I72" s="11" t="n">
        <x:f>'Comparativo'!K702</x:f>
        <x:v>418787.65</x:v>
      </x:c>
      <x:c r="J72" s="11" t="n">
        <x:f>'Comparativo'!K703</x:f>
        <x:v>278906.31</x:v>
      </x:c>
      <x:c r="K72" s="11" t="n">
        <x:f>'Comparativo'!K704</x:f>
        <x:v>394553.32</x:v>
      </x:c>
      <x:c r="L72" s="11" t="n">
        <x:f>'Comparativo'!K705</x:f>
        <x:v>394553.32</x:v>
      </x:c>
      <x:c r="M72" s="11" t="n">
        <x:f>'Comparativo'!K706</x:f>
        <x:v>375338.32</x:v>
      </x:c>
      <x:c r="N72" s="11" t="n">
        <x:f>'Comparativo'!K707</x:f>
        <x:v>423375.82</x:v>
      </x:c>
      <x:c r="O72" s="11" t="n">
        <x:f>'Comparativo'!K708</x:f>
        <x:v>367103.32</x:v>
      </x:c>
    </x:row>
    <x:row r="73" ht="46" customHeight="1">
      <x:c r="A73" s="2" t="n">
        <x:v>59</x:v>
      </x:c>
      <x:c r="B73" s="8" t="str">
        <x:v>EJE DELANTERO</x:v>
      </x:c>
      <x:c r="C73" s="8" t="str">
        <x:v>ROTULA INFERIOR</x:v>
      </x:c>
      <x:c r="D73" s="11" t="n">
        <x:f>'Comparativo'!K709</x:f>
        <x:v>237341</x:v>
      </x:c>
      <x:c r="E73" s="11" t="n">
        <x:f>'Comparativo'!K710</x:f>
        <x:v>288060.56</x:v>
      </x:c>
      <x:c r="F73" s="11" t="n">
        <x:f>'Comparativo'!K711</x:f>
        <x:v>242729.81</x:v>
      </x:c>
      <x:c r="G73" s="11" t="n">
        <x:f>'Comparativo'!K712</x:f>
        <x:v>288060.56</x:v>
      </x:c>
      <x:c r="H73" s="11" t="n">
        <x:f>'Comparativo'!K713</x:f>
        <x:v>242729.81</x:v>
      </x:c>
      <x:c r="I73" s="11" t="n">
        <x:f>'Comparativo'!K714</x:f>
        <x:v>237341</x:v>
      </x:c>
      <x:c r="J73" s="11" t="n">
        <x:f>'Comparativo'!K715</x:f>
        <x:v>183835.6</x:v>
      </x:c>
      <x:c r="K73" s="11" t="n">
        <x:f>'Comparativo'!K716</x:f>
        <x:v>206383.33</x:v>
      </x:c>
      <x:c r="L73" s="11" t="n">
        <x:f>'Comparativo'!K717</x:f>
        <x:v>264842.31</x:v>
      </x:c>
      <x:c r="M73" s="11" t="n">
        <x:f>'Comparativo'!K718</x:f>
        <x:v>249363.56</x:v>
      </x:c>
      <x:c r="N73" s="11" t="n">
        <x:f>'Comparativo'!K719</x:f>
        <x:v>237341</x:v>
      </x:c>
      <x:c r="O73" s="11" t="n">
        <x:f>'Comparativo'!K720</x:f>
        <x:v>242729.81</x:v>
      </x:c>
    </x:row>
    <x:row r="74" ht="46" customHeight="1">
      <x:c r="A74" s="2" t="n">
        <x:v>60</x:v>
      </x:c>
      <x:c r="B74" s="8" t="str">
        <x:v>EJE DELANTERO</x:v>
      </x:c>
      <x:c r="C74" s="8" t="str">
        <x:v>ROTULA SUPERIOR</x:v>
      </x:c>
      <x:c r="D74" s="11" t="n">
        <x:f>'Comparativo'!K721</x:f>
        <x:v>237341</x:v>
      </x:c>
      <x:c r="E74" s="11" t="n">
        <x:f>'Comparativo'!K722</x:f>
        <x:v>280712.74</x:v>
      </x:c>
      <x:c r="F74" s="11" t="n">
        <x:f>'Comparativo'!K723</x:f>
        <x:v>235381.99</x:v>
      </x:c>
      <x:c r="G74" s="11" t="n">
        <x:f>'Comparativo'!K724</x:f>
        <x:v>280712.74</x:v>
      </x:c>
      <x:c r="H74" s="11" t="n">
        <x:f>'Comparativo'!K725</x:f>
        <x:v>235381.99</x:v>
      </x:c>
      <x:c r="I74" s="11" t="n">
        <x:f>'Comparativo'!K726</x:f>
        <x:v>237341</x:v>
      </x:c>
      <x:c r="J74" s="11" t="n">
        <x:f>'Comparativo'!K727</x:f>
        <x:v>178936.29</x:v>
      </x:c>
      <x:c r="K74" s="11" t="n">
        <x:f>'Comparativo'!K728</x:f>
        <x:v>206383.33</x:v>
      </x:c>
      <x:c r="L74" s="11" t="n">
        <x:f>'Comparativo'!K729</x:f>
        <x:v>257494.49</x:v>
      </x:c>
      <x:c r="M74" s="11" t="n">
        <x:f>'Comparativo'!K730</x:f>
        <x:v>242015.74</x:v>
      </x:c>
      <x:c r="N74" s="11" t="n">
        <x:f>'Comparativo'!K731</x:f>
        <x:v>237341</x:v>
      </x:c>
      <x:c r="O74" s="11" t="n">
        <x:f>'Comparativo'!K732</x:f>
        <x:v>235381.99</x:v>
      </x:c>
    </x:row>
    <x:row r="75" ht="46" customHeight="1">
      <x:c r="A75" s="2" t="n">
        <x:v>61</x:v>
      </x:c>
      <x:c r="B75" s="8" t="str">
        <x:v>EJE DELANTERO</x:v>
      </x:c>
      <x:c r="C75" s="8" t="str">
        <x:v>TERMINALES DE DIRECCION</x:v>
      </x:c>
      <x:c r="D75" s="11" t="n">
        <x:f>'Comparativo'!K733</x:f>
        <x:v>282578.13</x:v>
      </x:c>
      <x:c r="E75" s="11" t="n">
        <x:f>'Comparativo'!K734</x:f>
        <x:v>282578.13</x:v>
      </x:c>
      <x:c r="F75" s="11" t="n">
        <x:f>'Comparativo'!K735</x:f>
        <x:v>232558.13</x:v>
      </x:c>
      <x:c r="G75" s="11" t="n">
        <x:f>'Comparativo'!K736</x:f>
        <x:v>282578.13</x:v>
      </x:c>
      <x:c r="H75" s="11" t="n">
        <x:f>'Comparativo'!K737</x:f>
        <x:v>232558.13</x:v>
      </x:c>
      <x:c r="I75" s="11" t="n">
        <x:f>'Comparativo'!K738</x:f>
        <x:v>281732.8</x:v>
      </x:c>
      <x:c r="J75" s="11" t="n">
        <x:f>'Comparativo'!K739</x:f>
        <x:v>162756.69</x:v>
      </x:c>
      <x:c r="K75" s="11" t="n">
        <x:f>'Comparativo'!K740</x:f>
        <x:v>256112.8</x:v>
      </x:c>
      <x:c r="L75" s="11" t="n">
        <x:f>'Comparativo'!K741</x:f>
        <x:v>256958.13</x:v>
      </x:c>
      <x:c r="M75" s="11" t="n">
        <x:f>'Comparativo'!K742</x:f>
        <x:v>239878.13</x:v>
      </x:c>
      <x:c r="N75" s="11" t="n">
        <x:f>'Comparativo'!K743</x:f>
        <x:v>282578.13</x:v>
      </x:c>
      <x:c r="O75" s="11" t="n">
        <x:f>'Comparativo'!K744</x:f>
        <x:v>232558.13</x:v>
      </x:c>
    </x:row>
    <x:row r="76" ht="46" customHeight="1">
      <x:c r="A76" s="2" t="n">
        <x:v>62</x:v>
      </x:c>
      <x:c r="B76" s="8" t="str">
        <x:v>EJE DELANTERO</x:v>
      </x:c>
      <x:c r="C76" s="8" t="str">
        <x:v>BRAZO AXIAL</x:v>
      </x:c>
      <x:c r="D76" s="11" t="n">
        <x:f>'Comparativo'!K745</x:f>
        <x:v>327366.67</x:v>
      </x:c>
      <x:c r="E76" s="11" t="n">
        <x:f>'Comparativo'!K746</x:f>
        <x:v>327366.67</x:v>
      </x:c>
      <x:c r="F76" s="11" t="n">
        <x:f>'Comparativo'!K747</x:f>
        <x:v>244000</x:v>
      </x:c>
      <x:c r="G76" s="11" t="n">
        <x:f>'Comparativo'!K748</x:f>
        <x:v>327366.67</x:v>
      </x:c>
      <x:c r="H76" s="11" t="n">
        <x:f>'Comparativo'!K749</x:f>
        <x:v>244000</x:v>
      </x:c>
      <x:c r="I76" s="11" t="n">
        <x:f>'Comparativo'!K750</x:f>
        <x:v>327366.67</x:v>
      </x:c>
      <x:c r="J76" s="11" t="n">
        <x:f>'Comparativo'!K751</x:f>
        <x:v>203333.33</x:v>
      </x:c>
      <x:c r="K76" s="11" t="n">
        <x:f>'Comparativo'!K752</x:f>
        <x:v>284666.67</x:v>
      </x:c>
      <x:c r="L76" s="11" t="n">
        <x:f>'Comparativo'!K753</x:f>
        <x:v>284666.67</x:v>
      </x:c>
      <x:c r="M76" s="11" t="n">
        <x:f>'Comparativo'!K754</x:f>
        <x:v>256200</x:v>
      </x:c>
      <x:c r="N76" s="11" t="n">
        <x:f>'Comparativo'!K755</x:f>
        <x:v>327366.67</x:v>
      </x:c>
      <x:c r="O76" s="11" t="n">
        <x:f>'Comparativo'!K756</x:f>
        <x:v>244000</x:v>
      </x:c>
    </x:row>
    <x:row r="77" ht="46" customHeight="1">
      <x:c r="A77" s="2" t="n">
        <x:v>63</x:v>
      </x:c>
      <x:c r="B77" s="8" t="str">
        <x:v>EJE DELANTERO</x:v>
      </x:c>
      <x:c r="C77" s="8" t="str">
        <x:v>TIJERA COMPLETA INFERIOR</x:v>
      </x:c>
      <x:c r="D77" s="11" t="n">
        <x:f>'Comparativo'!K757</x:f>
        <x:v>736575</x:v>
      </x:c>
      <x:c r="E77" s="11" t="n">
        <x:f>'Comparativo'!K758</x:f>
        <x:v>894746.26</x:v>
      </x:c>
      <x:c r="F77" s="11" t="n">
        <x:f>'Comparativo'!K759</x:f>
        <x:v>754065.01</x:v>
      </x:c>
      <x:c r="G77" s="11" t="n">
        <x:f>'Comparativo'!K760</x:f>
        <x:v>912762.84</x:v>
      </x:c>
      <x:c r="H77" s="11" t="n">
        <x:f>'Comparativo'!K761</x:f>
        <x:v>736949.26</x:v>
      </x:c>
      <x:c r="I77" s="11" t="n">
        <x:f>'Comparativo'!K762</x:f>
        <x:v>736575</x:v>
      </x:c>
      <x:c r="J77" s="11" t="n">
        <x:f>'Comparativo'!K763</x:f>
        <x:v>572656.22</x:v>
      </x:c>
      <x:c r="K77" s="11" t="n">
        <x:f>'Comparativo'!K764</x:f>
        <x:v>640500</x:v>
      </x:c>
      <x:c r="L77" s="11" t="n">
        <x:f>'Comparativo'!K765</x:f>
        <x:v>833499.96</x:v>
      </x:c>
      <x:c r="M77" s="11" t="n">
        <x:f>'Comparativo'!K766</x:f>
        <x:v>788915.63</x:v>
      </x:c>
      <x:c r="N77" s="11" t="n">
        <x:f>'Comparativo'!K767</x:f>
        <x:v>736575</x:v>
      </x:c>
      <x:c r="O77" s="11" t="n">
        <x:f>'Comparativo'!K768</x:f>
        <x:v>736949.26</x:v>
      </x:c>
    </x:row>
    <x:row r="78" ht="46" customHeight="1">
      <x:c r="A78" s="2" t="n">
        <x:v>64</x:v>
      </x:c>
      <x:c r="B78" s="8" t="str">
        <x:v>EJE DELANTERO</x:v>
      </x:c>
      <x:c r="C78" s="8" t="str">
        <x:v>TIJERA COMPLETA SUPERIOR</x:v>
      </x:c>
      <x:c r="D78" s="11" t="n">
        <x:f>'Comparativo'!K769</x:f>
        <x:v>736575</x:v>
      </x:c>
      <x:c r="E78" s="11" t="n">
        <x:f>'Comparativo'!K770</x:f>
        <x:v>894746.26</x:v>
      </x:c>
      <x:c r="F78" s="11" t="n">
        <x:f>'Comparativo'!K771</x:f>
        <x:v>754065.01</x:v>
      </x:c>
      <x:c r="G78" s="11" t="n">
        <x:f>'Comparativo'!K772</x:f>
        <x:v>912762.84</x:v>
      </x:c>
      <x:c r="H78" s="11" t="n">
        <x:f>'Comparativo'!K773</x:f>
        <x:v>736949.26</x:v>
      </x:c>
      <x:c r="I78" s="11" t="n">
        <x:f>'Comparativo'!K774</x:f>
        <x:v>736575</x:v>
      </x:c>
      <x:c r="J78" s="11" t="n">
        <x:f>'Comparativo'!K775</x:f>
        <x:v>572656.22</x:v>
      </x:c>
      <x:c r="K78" s="11" t="n">
        <x:f>'Comparativo'!K776</x:f>
        <x:v>640500</x:v>
      </x:c>
      <x:c r="L78" s="11" t="n">
        <x:f>'Comparativo'!K777</x:f>
        <x:v>833499.96</x:v>
      </x:c>
      <x:c r="M78" s="11" t="n">
        <x:f>'Comparativo'!K778</x:f>
        <x:v>788915.63</x:v>
      </x:c>
      <x:c r="N78" s="11" t="n">
        <x:f>'Comparativo'!K779</x:f>
        <x:v>736575</x:v>
      </x:c>
      <x:c r="O78" s="11" t="n">
        <x:f>'Comparativo'!K780</x:f>
        <x:v>736949.26</x:v>
      </x:c>
    </x:row>
    <x:row r="79" ht="46" customHeight="1">
      <x:c r="A79" s="2" t="n">
        <x:v>65</x:v>
      </x:c>
      <x:c r="B79" s="8" t="str">
        <x:v>EJE TRASERO</x:v>
      </x:c>
      <x:c r="C79" s="8" t="str">
        <x:v>AMORTIGUADORES (JUEGO)</x:v>
      </x:c>
      <x:c r="D79" s="11" t="n">
        <x:f>'Comparativo'!K781</x:f>
        <x:v>907882.5</x:v>
      </x:c>
      <x:c r="E79" s="11" t="n">
        <x:f>'Comparativo'!K782</x:f>
        <x:v>907882.5</x:v>
      </x:c>
      <x:c r="F79" s="11" t="n">
        <x:f>'Comparativo'!K783</x:f>
        <x:v>757822.5</x:v>
      </x:c>
      <x:c r="G79" s="11" t="n">
        <x:f>'Comparativo'!K784</x:f>
        <x:v>989163.75</x:v>
      </x:c>
      <x:c r="H79" s="11" t="n">
        <x:f>'Comparativo'!K785</x:f>
        <x:v>757822.5</x:v>
      </x:c>
      <x:c r="I79" s="11" t="n">
        <x:f>'Comparativo'!K786</x:f>
        <x:v>907882.5</x:v>
      </x:c>
      <x:c r="J79" s="11" t="n">
        <x:f>'Comparativo'!K787</x:f>
        <x:v>671617.5</x:v>
      </x:c>
      <x:c r="K79" s="11" t="n">
        <x:f>'Comparativo'!K788</x:f>
        <x:v>831022.5</x:v>
      </x:c>
      <x:c r="L79" s="11" t="n">
        <x:f>'Comparativo'!K789</x:f>
        <x:v>876641.11</x:v>
      </x:c>
      <x:c r="M79" s="11" t="n">
        <x:f>'Comparativo'!K790</x:f>
        <x:v>779782.5</x:v>
      </x:c>
      <x:c r="N79" s="11" t="n">
        <x:f>'Comparativo'!K791</x:f>
        <x:v>907882.5</x:v>
      </x:c>
      <x:c r="O79" s="11" t="n">
        <x:f>'Comparativo'!K792</x:f>
        <x:v>757822.5</x:v>
      </x:c>
    </x:row>
    <x:row r="80" ht="46" customHeight="1">
      <x:c r="A80" s="2" t="n">
        <x:v>66</x:v>
      </x:c>
      <x:c r="B80" s="8" t="str">
        <x:v>EJE TRASERO</x:v>
      </x:c>
      <x:c r="C80" s="8" t="str">
        <x:v>BUJES DE BARRA ESTABILIZADORA (JUEGO)</x:v>
      </x:c>
      <x:c r="D80" s="11" t="n">
        <x:f>'Comparativo'!K793</x:f>
        <x:v>376471.67</x:v>
      </x:c>
      <x:c r="E80" s="11" t="n">
        <x:f>'Comparativo'!K794</x:f>
        <x:v>321043.63</x:v>
      </x:c>
      <x:c r="F80" s="11" t="n">
        <x:f>'Comparativo'!K795</x:f>
        <x:v>249139.88</x:v>
      </x:c>
      <x:c r="G80" s="11" t="n">
        <x:f>'Comparativo'!K796</x:f>
        <x:v>321043.63</x:v>
      </x:c>
      <x:c r="H80" s="11" t="n">
        <x:f>'Comparativo'!K797</x:f>
        <x:v>249139.88</x:v>
      </x:c>
      <x:c r="I80" s="11" t="n">
        <x:f>'Comparativo'!K798</x:f>
        <x:v>376471.67</x:v>
      </x:c>
      <x:c r="J80" s="11" t="n">
        <x:f>'Comparativo'!K799</x:f>
        <x:v>202197.81</x:v>
      </x:c>
      <x:c r="K80" s="11" t="n">
        <x:f>'Comparativo'!K800</x:f>
        <x:v>327366.67</x:v>
      </x:c>
      <x:c r="L80" s="11" t="n">
        <x:f>'Comparativo'!K801</x:f>
        <x:v>284214.88</x:v>
      </x:c>
      <x:c r="M80" s="11" t="n">
        <x:f>'Comparativo'!K802</x:f>
        <x:v>259662.38</x:v>
      </x:c>
      <x:c r="N80" s="11" t="n">
        <x:f>'Comparativo'!K803</x:f>
        <x:v>376471.67</x:v>
      </x:c>
      <x:c r="O80" s="11" t="n">
        <x:f>'Comparativo'!K804</x:f>
        <x:v>249139.88</x:v>
      </x:c>
    </x:row>
    <x:row r="81" ht="46" customHeight="1">
      <x:c r="A81" s="2" t="n">
        <x:v>67</x:v>
      </x:c>
      <x:c r="B81" s="8" t="str">
        <x:v>EJE TRASERO</x:v>
      </x:c>
      <x:c r="C81" s="8" t="str">
        <x:v>BUJES DE MUELLE (JUEGO)</x:v>
      </x:c>
      <x:c r="D81" s="11" t="n">
        <x:f>'Comparativo'!K805</x:f>
        <x:v>490601.88</x:v>
      </x:c>
      <x:c r="E81" s="11" t="n">
        <x:f>'Comparativo'!K806</x:f>
        <x:v>490601.88</x:v>
      </x:c>
      <x:c r="F81" s="11" t="n">
        <x:f>'Comparativo'!K807</x:f>
        <x:v>427695.63</x:v>
      </x:c>
      <x:c r="G81" s="11" t="n">
        <x:f>'Comparativo'!K808</x:f>
        <x:v>490601.88</x:v>
      </x:c>
      <x:c r="H81" s="11" t="n">
        <x:f>'Comparativo'!K809</x:f>
        <x:v>427695.63</x:v>
      </x:c>
      <x:c r="I81" s="11" t="n">
        <x:f>'Comparativo'!K810</x:f>
        <x:v>490601.88</x:v>
      </x:c>
      <x:c r="J81" s="11" t="n">
        <x:f>'Comparativo'!K811</x:f>
        <x:v>429165</x:v>
      </x:c>
      <x:c r="K81" s="11" t="n">
        <x:f>'Comparativo'!K812</x:f>
        <x:v>450570.63</x:v>
      </x:c>
      <x:c r="L81" s="11" t="n">
        <x:f>'Comparativo'!K813</x:f>
        <x:v>450570.63</x:v>
      </x:c>
      <x:c r="M81" s="11" t="n">
        <x:f>'Comparativo'!K814</x:f>
        <x:v>427695.63</x:v>
      </x:c>
      <x:c r="N81" s="11" t="n">
        <x:f>'Comparativo'!K815</x:f>
        <x:v>490601.88</x:v>
      </x:c>
      <x:c r="O81" s="11" t="n">
        <x:f>'Comparativo'!K816</x:f>
        <x:v>427695.63</x:v>
      </x:c>
    </x:row>
    <x:row r="82" ht="46" customHeight="1">
      <x:c r="A82" s="2" t="n">
        <x:v>68</x:v>
      </x:c>
      <x:c r="B82" s="8" t="str">
        <x:v>EJE TRASERO</x:v>
      </x:c>
      <x:c r="C82" s="8" t="str">
        <x:v>BUJES DE TIJERA (JUEGO)</x:v>
      </x:c>
      <x:c r="D82" s="11" t="n">
        <x:f>'Comparativo'!K817</x:f>
        <x:v>360103.33</x:v>
      </x:c>
      <x:c r="E82" s="11" t="n">
        <x:f>'Comparativo'!K818</x:f>
        <x:v>413464.78</x:v>
      </x:c>
      <x:c r="F82" s="11" t="n">
        <x:f>'Comparativo'!K819</x:f>
        <x:v>344687.28</x:v>
      </x:c>
      <x:c r="G82" s="11" t="n">
        <x:f>'Comparativo'!K820</x:f>
        <x:v>413464.78</x:v>
      </x:c>
      <x:c r="H82" s="11" t="n">
        <x:f>'Comparativo'!K821</x:f>
        <x:v>344687.28</x:v>
      </x:c>
      <x:c r="I82" s="11" t="n">
        <x:f>'Comparativo'!K822</x:f>
        <x:v>360103.33</x:v>
      </x:c>
      <x:c r="J82" s="11" t="n">
        <x:f>'Comparativo'!K823</x:f>
        <x:v>271790</x:v>
      </x:c>
      <x:c r="K82" s="11" t="n">
        <x:f>'Comparativo'!K824</x:f>
        <x:v>313133.33</x:v>
      </x:c>
      <x:c r="L82" s="11" t="n">
        <x:f>'Comparativo'!K825</x:f>
        <x:v>378237.28</x:v>
      </x:c>
      <x:c r="M82" s="11" t="n">
        <x:f>'Comparativo'!K826</x:f>
        <x:v>354752.28</x:v>
      </x:c>
      <x:c r="N82" s="11" t="n">
        <x:f>'Comparativo'!K827</x:f>
        <x:v>360103.33</x:v>
      </x:c>
      <x:c r="O82" s="11" t="n">
        <x:f>'Comparativo'!K828</x:f>
        <x:v>344687.28</x:v>
      </x:c>
    </x:row>
    <x:row r="83" ht="46" customHeight="1">
      <x:c r="A83" s="2" t="n">
        <x:v>69</x:v>
      </x:c>
      <x:c r="B83" s="8" t="str">
        <x:v>EJE TRASERO</x:v>
      </x:c>
      <x:c r="C83" s="8" t="str">
        <x:v>COPELA DE AMORTIGUADOR</x:v>
      </x:c>
      <x:c r="D83" s="11" t="n">
        <x:f>'Comparativo'!K829</x:f>
        <x:v>248518.5</x:v>
      </x:c>
      <x:c r="E83" s="11" t="n">
        <x:f>'Comparativo'!K830</x:f>
        <x:v>248518.5</x:v>
      </x:c>
      <x:c r="F83" s="11" t="n">
        <x:f>'Comparativo'!K831</x:f>
        <x:v>201624.75</x:v>
      </x:c>
      <x:c r="G83" s="11" t="n">
        <x:f>'Comparativo'!K832</x:f>
        <x:v>248518.5</x:v>
      </x:c>
      <x:c r="H83" s="11" t="n">
        <x:f>'Comparativo'!K833</x:f>
        <x:v>201624.75</x:v>
      </x:c>
      <x:c r="I83" s="11" t="n">
        <x:f>'Comparativo'!K834</x:f>
        <x:v>248518.5</x:v>
      </x:c>
      <x:c r="J83" s="11" t="n">
        <x:f>'Comparativo'!K835</x:f>
        <x:v>159242.25</x:v>
      </x:c>
      <x:c r="K83" s="11" t="n">
        <x:f>'Comparativo'!K836</x:f>
        <x:v>224662.31</x:v>
      </x:c>
      <x:c r="L83" s="11" t="n">
        <x:f>'Comparativo'!K837</x:f>
        <x:v>224499.75</x:v>
      </x:c>
      <x:c r="M83" s="11" t="n">
        <x:f>'Comparativo'!K838</x:f>
        <x:v>208487.25</x:v>
      </x:c>
      <x:c r="N83" s="11" t="n">
        <x:f>'Comparativo'!K839</x:f>
        <x:v>248518.5</x:v>
      </x:c>
      <x:c r="O83" s="11" t="n">
        <x:f>'Comparativo'!K840</x:f>
        <x:v>201624.75</x:v>
      </x:c>
    </x:row>
    <x:row r="84" ht="46" customHeight="1">
      <x:c r="A84" s="2" t="n">
        <x:v>70</x:v>
      </x:c>
      <x:c r="B84" s="8" t="str">
        <x:v>EJE TRASERO</x:v>
      </x:c>
      <x:c r="C84" s="8" t="str">
        <x:v>ESPIRAL AMORTIGUADOR</x:v>
      </x:c>
      <x:c r="D84" s="11" t="n">
        <x:f>'Comparativo'!K841</x:f>
        <x:v>687470</x:v>
      </x:c>
      <x:c r="E84" s="11" t="n">
        <x:f>'Comparativo'!K842</x:f>
        <x:v>685317.75</x:v>
      </x:c>
      <x:c r="F84" s="11" t="n">
        <x:f>'Comparativo'!K843</x:f>
        <x:v>554015.25</x:v>
      </x:c>
      <x:c r="G84" s="11" t="n">
        <x:f>'Comparativo'!K844</x:f>
        <x:v>685317.75</x:v>
      </x:c>
      <x:c r="H84" s="11" t="n">
        <x:f>'Comparativo'!K845</x:f>
        <x:v>554015.25</x:v>
      </x:c>
      <x:c r="I84" s="11" t="n">
        <x:f>'Comparativo'!K846</x:f>
        <x:v>687470</x:v>
      </x:c>
      <x:c r="J84" s="11" t="n">
        <x:f>'Comparativo'!K847</x:f>
        <x:v>361362.06</x:v>
      </x:c>
      <x:c r="K84" s="11" t="n">
        <x:f>'Comparativo'!K848</x:f>
        <x:v>597800</x:v>
      </x:c>
      <x:c r="L84" s="11" t="n">
        <x:f>'Comparativo'!K849</x:f>
        <x:v>618065.25</x:v>
      </x:c>
      <x:c r="M84" s="11" t="n">
        <x:f>'Comparativo'!K850</x:f>
        <x:v>573230.25</x:v>
      </x:c>
      <x:c r="N84" s="11" t="n">
        <x:f>'Comparativo'!K851</x:f>
        <x:v>687470</x:v>
      </x:c>
      <x:c r="O84" s="11" t="n">
        <x:f>'Comparativo'!K852</x:f>
        <x:v>554015.25</x:v>
      </x:c>
    </x:row>
    <x:row r="85" ht="46" customHeight="1">
      <x:c r="A85" s="2" t="n">
        <x:v>71</x:v>
      </x:c>
      <x:c r="B85" s="8" t="str">
        <x:v>EJE TRASERO</x:v>
      </x:c>
      <x:c r="C85" s="8" t="str">
        <x:v>RETENEDOR DE RUEDA</x:v>
      </x:c>
      <x:c r="D85" s="11" t="n">
        <x:f>'Comparativo'!K853</x:f>
        <x:v>189093.56</x:v>
      </x:c>
      <x:c r="E85" s="11" t="n">
        <x:f>'Comparativo'!K854</x:f>
        <x:v>191206.88</x:v>
      </x:c>
      <x:c r="F85" s="11" t="n">
        <x:f>'Comparativo'!K855</x:f>
        <x:v>153691.88</x:v>
      </x:c>
      <x:c r="G85" s="11" t="n">
        <x:f>'Comparativo'!K856</x:f>
        <x:v>201220.73</x:v>
      </x:c>
      <x:c r="H85" s="11" t="n">
        <x:f>'Comparativo'!K857</x:f>
        <x:v>153691.88</x:v>
      </x:c>
      <x:c r="I85" s="11" t="n">
        <x:f>'Comparativo'!K858</x:f>
        <x:v>202098.56</x:v>
      </x:c>
      <x:c r="J85" s="11" t="n">
        <x:f>'Comparativo'!K859</x:f>
        <x:v>120291.44</x:v>
      </x:c>
      <x:c r="K85" s="11" t="n">
        <x:f>'Comparativo'!K860</x:f>
        <x:v>171991.88</x:v>
      </x:c>
      <x:c r="L85" s="11" t="n">
        <x:f>'Comparativo'!K861</x:f>
        <x:v>171991.88</x:v>
      </x:c>
      <x:c r="M85" s="11" t="n">
        <x:f>'Comparativo'!K862</x:f>
        <x:v>159181.88</x:v>
      </x:c>
      <x:c r="N85" s="11" t="n">
        <x:f>'Comparativo'!K863</x:f>
        <x:v>191206.88</x:v>
      </x:c>
      <x:c r="O85" s="11" t="n">
        <x:f>'Comparativo'!K864</x:f>
        <x:v>153691.88</x:v>
      </x:c>
    </x:row>
    <x:row r="86" ht="46" customHeight="1">
      <x:c r="A86" s="2" t="n">
        <x:v>72</x:v>
      </x:c>
      <x:c r="B86" s="8" t="str">
        <x:v>EJE TRASERO</x:v>
      </x:c>
      <x:c r="C86" s="8" t="str">
        <x:v>RODAMIENTO TRASERO (UNA SOLA RUEDA)</x:v>
      </x:c>
      <x:c r="D86" s="11" t="n">
        <x:f>'Comparativo'!K865</x:f>
        <x:v>498733.62</x:v>
      </x:c>
      <x:c r="E86" s="11" t="n">
        <x:f>'Comparativo'!K866</x:f>
        <x:v>414421.88</x:v>
      </x:c>
      <x:c r="F86" s="11" t="n">
        <x:f>'Comparativo'!K867</x:f>
        <x:v>358149.38</x:v>
      </x:c>
      <x:c r="G86" s="11" t="n">
        <x:f>'Comparativo'!K868</x:f>
        <x:v>518717.75</x:v>
      </x:c>
      <x:c r="H86" s="11" t="n">
        <x:f>'Comparativo'!K869</x:f>
        <x:v>358149.38</x:v>
      </x:c>
      <x:c r="I86" s="11" t="n">
        <x:f>'Comparativo'!K870</x:f>
        <x:v>520596</x:v>
      </x:c>
      <x:c r="J86" s="11" t="n">
        <x:f>'Comparativo'!K871</x:f>
        <x:v>299162.25</x:v>
      </x:c>
      <x:c r="K86" s="11" t="n">
        <x:f>'Comparativo'!K872</x:f>
        <x:v>385599.38</x:v>
      </x:c>
      <x:c r="L86" s="11" t="n">
        <x:f>'Comparativo'!K873</x:f>
        <x:v>385599.38</x:v>
      </x:c>
      <x:c r="M86" s="11" t="n">
        <x:f>'Comparativo'!K874</x:f>
        <x:v>366384.38</x:v>
      </x:c>
      <x:c r="N86" s="11" t="n">
        <x:f>'Comparativo'!K875</x:f>
        <x:v>469827.08</x:v>
      </x:c>
      <x:c r="O86" s="11" t="n">
        <x:f>'Comparativo'!K876</x:f>
        <x:v>358149.38</x:v>
      </x:c>
    </x:row>
    <x:row r="87" ht="46" customHeight="1">
      <x:c r="A87" s="2" t="n">
        <x:v>73</x:v>
      </x:c>
      <x:c r="B87" s="8" t="str">
        <x:v>EJE TRASERO</x:v>
      </x:c>
      <x:c r="C87" s="8" t="str">
        <x:v>TIJERA COMPLETA INFERIOR</x:v>
      </x:c>
      <x:c r="D87" s="11" t="n">
        <x:f>'Comparativo'!K877</x:f>
        <x:v>703838.33</x:v>
      </x:c>
      <x:c r="E87" s="11" t="n">
        <x:f>'Comparativo'!K878</x:f>
        <x:v>703838.33</x:v>
      </x:c>
      <x:c r="F87" s="11" t="n">
        <x:f>'Comparativo'!K879</x:f>
        <x:v>524600</x:v>
      </x:c>
      <x:c r="G87" s="11" t="n">
        <x:f>'Comparativo'!K880</x:f>
        <x:v>1168817.17</x:v>
      </x:c>
      <x:c r="H87" s="11" t="n">
        <x:f>'Comparativo'!K881</x:f>
        <x:v>524600</x:v>
      </x:c>
      <x:c r="I87" s="11" t="n">
        <x:f>'Comparativo'!K882</x:f>
        <x:v>703838.33</x:v>
      </x:c>
      <x:c r="J87" s="11" t="n">
        <x:f>'Comparativo'!K883</x:f>
        <x:v>789346.05</x:v>
      </x:c>
      <x:c r="K87" s="11" t="n">
        <x:f>'Comparativo'!K884</x:f>
        <x:v>612033.33</x:v>
      </x:c>
      <x:c r="L87" s="11" t="n">
        <x:f>'Comparativo'!K885</x:f>
        <x:v>1076216.62</x:v>
      </x:c>
      <x:c r="M87" s="11" t="n">
        <x:f>'Comparativo'!K886</x:f>
        <x:v>550830</x:v>
      </x:c>
      <x:c r="N87" s="11" t="n">
        <x:f>'Comparativo'!K887</x:f>
        <x:v>703838.33</x:v>
      </x:c>
      <x:c r="O87" s="11" t="n">
        <x:f>'Comparativo'!K888</x:f>
        <x:v>524600</x:v>
      </x:c>
    </x:row>
    <x:row r="88" ht="46" customHeight="1">
      <x:c r="A88" s="2" t="n">
        <x:v>74</x:v>
      </x:c>
      <x:c r="B88" s="8" t="str">
        <x:v>SISTEMA HIDRAULICO</x:v>
      </x:c>
      <x:c r="C88" s="8" t="str">
        <x:v>BOMBA HIDRAULICA COMPLETA</x:v>
      </x:c>
      <x:c r="D88" s="11" t="n">
        <x:f>'Comparativo'!K889</x:f>
        <x:v>1829835.63</x:v>
      </x:c>
      <x:c r="E88" s="11" t="n">
        <x:f>'Comparativo'!K890</x:f>
        <x:v>1883749.48</x:v>
      </x:c>
      <x:c r="F88" s="11" t="n">
        <x:f>'Comparativo'!K891</x:f>
        <x:v>1569210.13</x:v>
      </x:c>
      <x:c r="G88" s="11" t="n">
        <x:f>'Comparativo'!K892</x:f>
        <x:v>2444527.35</x:v>
      </x:c>
      <x:c r="H88" s="11" t="n">
        <x:f>'Comparativo'!K893</x:f>
        <x:v>1545973.13</x:v>
      </x:c>
      <x:c r="I88" s="11" t="n">
        <x:f>'Comparativo'!K894</x:f>
        <x:v>1916867.36</x:v>
      </x:c>
      <x:c r="J88" s="11" t="n">
        <x:f>'Comparativo'!K895</x:f>
        <x:v>711666.67</x:v>
      </x:c>
      <x:c r="K88" s="11" t="n">
        <x:f>'Comparativo'!K896</x:f>
        <x:v>1652723.13</x:v>
      </x:c>
      <x:c r="L88" s="11" t="n">
        <x:f>'Comparativo'!K897</x:f>
        <x:v>1652723.13</x:v>
      </x:c>
      <x:c r="M88" s="11" t="n">
        <x:f>'Comparativo'!K898</x:f>
        <x:v>1536162.67</x:v>
      </x:c>
      <x:c r="N88" s="11" t="n">
        <x:f>'Comparativo'!K899</x:f>
        <x:v>1829835.63</x:v>
      </x:c>
      <x:c r="O88" s="11" t="n">
        <x:f>'Comparativo'!K900</x:f>
        <x:v>1545973.13</x:v>
      </x:c>
    </x:row>
    <x:row r="89" ht="46" customHeight="1">
      <x:c r="A89" s="2" t="n">
        <x:v>75</x:v>
      </x:c>
      <x:c r="B89" s="8" t="str">
        <x:v>SISTEMA HIDRAULICO</x:v>
      </x:c>
      <x:c r="C89" s="8" t="str">
        <x:v>BRAZO PITMAN</x:v>
      </x:c>
      <x:c r="D89" s="11" t="n">
        <x:f>'Comparativo'!K901</x:f>
        <x:v>589661.27</x:v>
      </x:c>
      <x:c r="E89" s="11" t="n">
        <x:f>'Comparativo'!K902</x:f>
        <x:v>573364.38</x:v>
      </x:c>
      <x:c r="F89" s="11" t="n">
        <x:f>'Comparativo'!K903</x:f>
        <x:v>500926.88</x:v>
      </x:c>
      <x:c r="G89" s="11" t="n">
        <x:f>'Comparativo'!K904</x:f>
        <x:v>590596</x:v>
      </x:c>
      <x:c r="H89" s="11" t="n">
        <x:f>'Comparativo'!K905</x:f>
        <x:v>494424.38</x:v>
      </x:c>
      <x:c r="I89" s="11" t="n">
        <x:f>'Comparativo'!K906</x:f>
        <x:v>597029.25</x:v>
      </x:c>
      <x:c r="J89" s="11" t="str">
        <x:f>'Comparativo'!K907</x:f>
        <x:v>Sin precio</x:v>
      </x:c>
      <x:c r="K89" s="11" t="n">
        <x:f>'Comparativo'!K908</x:f>
        <x:v>509674.38</x:v>
      </x:c>
      <x:c r="L89" s="11" t="n">
        <x:f>'Comparativo'!K909</x:f>
        <x:v>509674.38</x:v>
      </x:c>
      <x:c r="M89" s="11" t="n">
        <x:f>'Comparativo'!K910</x:f>
        <x:v>495399.75</x:v>
      </x:c>
      <x:c r="N89" s="11" t="n">
        <x:f>'Comparativo'!K911</x:f>
        <x:v>589661.27</x:v>
      </x:c>
      <x:c r="O89" s="11" t="n">
        <x:f>'Comparativo'!K912</x:f>
        <x:v>494424.38</x:v>
      </x:c>
    </x:row>
    <x:row r="90" ht="46" customHeight="1">
      <x:c r="A90" s="2" t="n">
        <x:v>76</x:v>
      </x:c>
      <x:c r="B90" s="8" t="str">
        <x:v>SISTEMA HIDRAULICO</x:v>
      </x:c>
      <x:c r="C90" s="8" t="str">
        <x:v>CAJA DE DIRECCION HIDRAULICA COMPLETA</x:v>
      </x:c>
      <x:c r="D90" s="11" t="n">
        <x:f>'Comparativo'!K913</x:f>
        <x:v>2161558.74</x:v>
      </x:c>
      <x:c r="E90" s="11" t="n">
        <x:f>'Comparativo'!K914</x:f>
        <x:v>2294169.75</x:v>
      </x:c>
      <x:c r="F90" s="11" t="n">
        <x:f>'Comparativo'!K915</x:f>
        <x:v>2012807.25</x:v>
      </x:c>
      <x:c r="G90" s="11" t="n">
        <x:f>'Comparativo'!K916</x:f>
        <x:v>2859926.59</x:v>
      </x:c>
      <x:c r="H90" s="11" t="n">
        <x:f>'Comparativo'!K917</x:f>
        <x:v>1880156.25</x:v>
      </x:c>
      <x:c r="I90" s="11" t="n">
        <x:f>'Comparativo'!K918</x:f>
        <x:v>2401187.24</x:v>
      </x:c>
      <x:c r="J90" s="11" t="n">
        <x:f>'Comparativo'!K919</x:f>
        <x:v>915000</x:v>
      </x:c>
      <x:c r="K90" s="11" t="n">
        <x:f>'Comparativo'!K920</x:f>
        <x:v>2017406.25</x:v>
      </x:c>
      <x:c r="L90" s="11" t="n">
        <x:f>'Comparativo'!K921</x:f>
        <x:v>2017406.25</x:v>
      </x:c>
      <x:c r="M90" s="11" t="n">
        <x:f>'Comparativo'!K922</x:f>
        <x:v>1987776.72</x:v>
      </x:c>
      <x:c r="N90" s="11" t="n">
        <x:f>'Comparativo'!K923</x:f>
        <x:v>2161558.74</x:v>
      </x:c>
      <x:c r="O90" s="11" t="n">
        <x:f>'Comparativo'!K924</x:f>
        <x:v>1880156.25</x:v>
      </x:c>
    </x:row>
    <x:row r="91" ht="46" customHeight="1">
      <x:c r="A91" s="2" t="n">
        <x:v>77</x:v>
      </x:c>
      <x:c r="B91" s="8" t="str">
        <x:v>SISTEMA HIDRAULICO</x:v>
      </x:c>
      <x:c r="C91" s="8" t="str">
        <x:v>CAJA DE DIRECCION MECANICA COMPLETA</x:v>
      </x:c>
      <x:c r="D91" s="11" t="n">
        <x:f>'Comparativo'!K925</x:f>
        <x:v>1626537.09</x:v>
      </x:c>
      <x:c r="E91" s="11" t="n">
        <x:f>'Comparativo'!K926</x:f>
        <x:v>1391757.5</x:v>
      </x:c>
      <x:c r="F91" s="11" t="n">
        <x:f>'Comparativo'!K927</x:f>
        <x:v>1141657.5</x:v>
      </x:c>
      <x:c r="G91" s="11" t="n">
        <x:f>'Comparativo'!K928</x:f>
        <x:v>1454871.74</x:v>
      </x:c>
      <x:c r="H91" s="11" t="n">
        <x:f>'Comparativo'!K929</x:f>
        <x:v>1175835.29</x:v>
      </x:c>
      <x:c r="I91" s="11" t="n">
        <x:f>'Comparativo'!K930</x:f>
        <x:v>1425934.97</x:v>
      </x:c>
      <x:c r="J91" s="11" t="n">
        <x:f>'Comparativo'!K931</x:f>
        <x:v>813333.33</x:v>
      </x:c>
      <x:c r="K91" s="11" t="n">
        <x:f>'Comparativo'!K932</x:f>
        <x:v>1297835.29</x:v>
      </x:c>
      <x:c r="L91" s="11" t="n">
        <x:f>'Comparativo'!K933</x:f>
        <x:v>1297835.29</x:v>
      </x:c>
      <x:c r="M91" s="11" t="n">
        <x:f>'Comparativo'!K934</x:f>
        <x:v>1169168.31</x:v>
      </x:c>
      <x:c r="N91" s="11" t="n">
        <x:f>'Comparativo'!K935</x:f>
        <x:v>1626537.09</x:v>
      </x:c>
      <x:c r="O91" s="11" t="n">
        <x:f>'Comparativo'!K936</x:f>
        <x:v>1175835.29</x:v>
      </x:c>
    </x:row>
    <x:row r="92" ht="46" customHeight="1">
      <x:c r="A92" s="2" t="n">
        <x:v>78</x:v>
      </x:c>
      <x:c r="B92" s="8" t="str">
        <x:v>SISTEMA HIDRAULICO</x:v>
      </x:c>
      <x:c r="C92" s="8" t="str">
        <x:v>CORREA BOMBA HIDRAULICA</x:v>
      </x:c>
      <x:c r="D92" s="11" t="n">
        <x:f>'Comparativo'!K937</x:f>
        <x:v>409513.35</x:v>
      </x:c>
      <x:c r="E92" s="11" t="n">
        <x:f>'Comparativo'!K938</x:f>
        <x:v>409448.33</x:v>
      </x:c>
      <x:c r="F92" s="11" t="n">
        <x:f>'Comparativo'!K939</x:f>
        <x:v>315660.83</x:v>
      </x:c>
      <x:c r="G92" s="11" t="n">
        <x:f>'Comparativo'!K940</x:f>
        <x:v>423071.06</x:v>
      </x:c>
      <x:c r="H92" s="11" t="n">
        <x:f>'Comparativo'!K941</x:f>
        <x:v>322602.57</x:v>
      </x:c>
      <x:c r="I92" s="11" t="n">
        <x:f>'Comparativo'!K942</x:f>
        <x:v>423071.06</x:v>
      </x:c>
      <x:c r="J92" s="11" t="n">
        <x:f>'Comparativo'!K943</x:f>
        <x:v>272641.88</x:v>
      </x:c>
      <x:c r="K92" s="11" t="n">
        <x:f>'Comparativo'!K944</x:f>
        <x:v>368352.57</x:v>
      </x:c>
      <x:c r="L92" s="11" t="n">
        <x:f>'Comparativo'!K945</x:f>
        <x:v>368352.57</x:v>
      </x:c>
      <x:c r="M92" s="11" t="n">
        <x:f>'Comparativo'!K946</x:f>
        <x:v>361590.76</x:v>
      </x:c>
      <x:c r="N92" s="11" t="n">
        <x:f>'Comparativo'!K947</x:f>
        <x:v>409513.35</x:v>
      </x:c>
      <x:c r="O92" s="11" t="n">
        <x:f>'Comparativo'!K948</x:f>
        <x:v>322602.57</x:v>
      </x:c>
    </x:row>
    <x:row r="93" ht="46" customHeight="1">
      <x:c r="A93" s="2" t="n">
        <x:v>79</x:v>
      </x:c>
      <x:c r="B93" s="8" t="str">
        <x:v>SISTEMA HIDRAULICO</x:v>
      </x:c>
      <x:c r="C93" s="8" t="str">
        <x:v>EMPAQUETADURA BOMBA HIDRAULICA</x:v>
      </x:c>
      <x:c r="D93" s="11" t="n">
        <x:f>'Comparativo'!K949</x:f>
        <x:v>1100833.67</x:v>
      </x:c>
      <x:c r="E93" s="11" t="n">
        <x:f>'Comparativo'!K950</x:f>
        <x:v>1120222.5</x:v>
      </x:c>
      <x:c r="F93" s="11" t="n">
        <x:f>'Comparativo'!K951</x:f>
        <x:v>932647.5</x:v>
      </x:c>
      <x:c r="G93" s="11" t="n">
        <x:f>'Comparativo'!K952</x:f>
        <x:v>1186873.13</x:v>
      </x:c>
      <x:c r="H93" s="11" t="n">
        <x:f>'Comparativo'!K953</x:f>
        <x:v>951912.46</x:v>
      </x:c>
      <x:c r="I93" s="11" t="n">
        <x:f>'Comparativo'!K954</x:f>
        <x:v>1133227.5</x:v>
      </x:c>
      <x:c r="J93" s="11" t="n">
        <x:f>'Comparativo'!K955</x:f>
        <x:v>610000</x:v>
      </x:c>
      <x:c r="K93" s="11" t="n">
        <x:f>'Comparativo'!K956</x:f>
        <x:v>1043412.46</x:v>
      </x:c>
      <x:c r="L93" s="11" t="n">
        <x:f>'Comparativo'!K957</x:f>
        <x:v>1043412.46</x:v>
      </x:c>
      <x:c r="M93" s="11" t="n">
        <x:f>'Comparativo'!K958</x:f>
        <x:v>909911.86</x:v>
      </x:c>
      <x:c r="N93" s="11" t="n">
        <x:f>'Comparativo'!K959</x:f>
        <x:v>1100833.67</x:v>
      </x:c>
      <x:c r="O93" s="11" t="n">
        <x:f>'Comparativo'!K960</x:f>
        <x:v>951912.46</x:v>
      </x:c>
    </x:row>
    <x:row r="94" ht="46" customHeight="1">
      <x:c r="A94" s="2" t="n">
        <x:v>80</x:v>
      </x:c>
      <x:c r="B94" s="8" t="str">
        <x:v>SISTEMA HIDRAULICO</x:v>
      </x:c>
      <x:c r="C94" s="8" t="str">
        <x:v>EMPAQUETADURA CAJA DE DIRECCION HIDRAULICA</x:v>
      </x:c>
      <x:c r="D94" s="11" t="n">
        <x:f>'Comparativo'!K961</x:f>
        <x:v>1230372.5</x:v>
      </x:c>
      <x:c r="E94" s="11" t="n">
        <x:f>'Comparativo'!K962</x:f>
        <x:v>1227121.25</x:v>
      </x:c>
      <x:c r="F94" s="11" t="n">
        <x:f>'Comparativo'!K963</x:f>
        <x:v>1023915</x:v>
      </x:c>
      <x:c r="G94" s="11" t="n">
        <x:f>'Comparativo'!K964</x:f>
        <x:v>1269387.5</x:v>
      </x:c>
      <x:c r="H94" s="11" t="n">
        <x:f>'Comparativo'!K965</x:f>
        <x:v>1089030.06</x:v>
      </x:c>
      <x:c r="I94" s="11" t="n">
        <x:f>'Comparativo'!K966</x:f>
        <x:v>1122535.37</x:v>
      </x:c>
      <x:c r="J94" s="11" t="n">
        <x:f>'Comparativo'!K967</x:f>
        <x:v>660833.33</x:v>
      </x:c>
      <x:c r="K94" s="11" t="n">
        <x:f>'Comparativo'!K968</x:f>
        <x:v>1188155.06</x:v>
      </x:c>
      <x:c r="L94" s="11" t="n">
        <x:f>'Comparativo'!K969</x:f>
        <x:v>1188155.06</x:v>
      </x:c>
      <x:c r="M94" s="11" t="n">
        <x:f>'Comparativo'!K970</x:f>
        <x:v>949109.86</x:v>
      </x:c>
      <x:c r="N94" s="11" t="n">
        <x:f>'Comparativo'!K971</x:f>
        <x:v>1230372.5</x:v>
      </x:c>
      <x:c r="O94" s="11" t="n">
        <x:f>'Comparativo'!K972</x:f>
        <x:v>1089030.06</x:v>
      </x:c>
    </x:row>
    <x:row r="95" ht="46" customHeight="1">
      <x:c r="A95" s="2" t="n">
        <x:v>81</x:v>
      </x:c>
      <x:c r="B95" s="8" t="str">
        <x:v>SISTEMA HIDRAULICO</x:v>
      </x:c>
      <x:c r="C95" s="8" t="str">
        <x:v>MANGUERA DE PRESION HIDRAULICA</x:v>
      </x:c>
      <x:c r="D95" s="11" t="n">
        <x:f>'Comparativo'!K973</x:f>
        <x:v>673618.17</x:v>
      </x:c>
      <x:c r="E95" s="11" t="n">
        <x:f>'Comparativo'!K974</x:f>
        <x:v>793927.42</x:v>
      </x:c>
      <x:c r="F95" s="11" t="n">
        <x:f>'Comparativo'!K975</x:f>
        <x:v>684508.67</x:v>
      </x:c>
      <x:c r="G95" s="11" t="n">
        <x:f>'Comparativo'!K976</x:f>
        <x:v>749916.88</x:v>
      </x:c>
      <x:c r="H95" s="11" t="n">
        <x:f>'Comparativo'!K977</x:f>
        <x:v>605858.01</x:v>
      </x:c>
      <x:c r="I95" s="11" t="n">
        <x:f>'Comparativo'!K978</x:f>
        <x:v>681718.98</x:v>
      </x:c>
      <x:c r="J95" s="11" t="n">
        <x:f>'Comparativo'!K979</x:f>
        <x:v>355833.33</x:v>
      </x:c>
      <x:c r="K95" s="11" t="n">
        <x:f>'Comparativo'!K980</x:f>
        <x:v>659233.01</x:v>
      </x:c>
      <x:c r="L95" s="11" t="n">
        <x:f>'Comparativo'!K981</x:f>
        <x:v>659233.01</x:v>
      </x:c>
      <x:c r="M95" s="11" t="n">
        <x:f>'Comparativo'!K982</x:f>
        <x:v>621856.85</x:v>
      </x:c>
      <x:c r="N95" s="11" t="n">
        <x:f>'Comparativo'!K983</x:f>
        <x:v>673618.17</x:v>
      </x:c>
      <x:c r="O95" s="11" t="n">
        <x:f>'Comparativo'!K984</x:f>
        <x:v>605858.01</x:v>
      </x:c>
    </x:row>
    <x:row r="96" ht="46" customHeight="1">
      <x:c r="A96" s="2" t="n">
        <x:v>82</x:v>
      </x:c>
      <x:c r="B96" s="8" t="str">
        <x:v>SISTEMA DE AIRE ACONDICIONADO</x:v>
      </x:c>
      <x:c r="C96" s="8" t="str">
        <x:v>COMPRESOR</x:v>
      </x:c>
      <x:c r="D96" s="11" t="n">
        <x:f>'Comparativo'!K985</x:f>
        <x:v>2031468.75</x:v>
      </x:c>
      <x:c r="E96" s="11" t="n">
        <x:f>'Comparativo'!K986</x:f>
        <x:v>2031468.75</x:v>
      </x:c>
      <x:c r="F96" s="11" t="n">
        <x:f>'Comparativo'!K987</x:f>
        <x:v>1750106.25</x:v>
      </x:c>
      <x:c r="G96" s="11" t="n">
        <x:f>'Comparativo'!K988</x:f>
        <x:v>2031468.75</x:v>
      </x:c>
      <x:c r="H96" s="11" t="n">
        <x:f>'Comparativo'!K989</x:f>
        <x:v>1750106.25</x:v>
      </x:c>
      <x:c r="I96" s="11" t="n">
        <x:f>'Comparativo'!K990</x:f>
        <x:v>2031468.75</x:v>
      </x:c>
      <x:c r="J96" s="11" t="n">
        <x:f>'Comparativo'!K991</x:f>
        <x:v>1612856.25</x:v>
      </x:c>
      <x:c r="K96" s="11" t="n">
        <x:f>'Comparativo'!K992</x:f>
        <x:v>1887356.25</x:v>
      </x:c>
      <x:c r="L96" s="11" t="n">
        <x:f>'Comparativo'!K993</x:f>
        <x:v>1887356.25</x:v>
      </x:c>
      <x:c r="M96" s="11" t="n">
        <x:f>'Comparativo'!K994</x:f>
        <x:v>1791281.25</x:v>
      </x:c>
      <x:c r="N96" s="11" t="n">
        <x:f>'Comparativo'!K995</x:f>
        <x:v>2031468.75</x:v>
      </x:c>
      <x:c r="O96" s="11" t="n">
        <x:f>'Comparativo'!K996</x:f>
        <x:v>1750106.25</x:v>
      </x:c>
    </x:row>
    <x:row r="97" ht="46" customHeight="1">
      <x:c r="A97" s="2" t="n">
        <x:v>83</x:v>
      </x:c>
      <x:c r="B97" s="8" t="str">
        <x:v>SISTEMA DE AIRE ACONDICIONADO</x:v>
      </x:c>
      <x:c r="C97" s="8" t="str">
        <x:v>EVAPORADOR</x:v>
      </x:c>
      <x:c r="D97" s="11" t="n">
        <x:f>'Comparativo'!K997</x:f>
        <x:v>1674901.59</x:v>
      </x:c>
      <x:c r="E97" s="11" t="n">
        <x:f>'Comparativo'!K998</x:f>
        <x:v>1674901.59</x:v>
      </x:c>
      <x:c r="F97" s="11" t="n">
        <x:f>'Comparativo'!K999</x:f>
        <x:v>1331014.09</x:v>
      </x:c>
      <x:c r="G97" s="11" t="n">
        <x:f>'Comparativo'!K1000</x:f>
        <x:v>1674901.59</x:v>
      </x:c>
      <x:c r="H97" s="11" t="n">
        <x:f>'Comparativo'!K1001</x:f>
        <x:v>1331014.09</x:v>
      </x:c>
      <x:c r="I97" s="11" t="n">
        <x:f>'Comparativo'!K1002</x:f>
        <x:v>1674901.59</x:v>
      </x:c>
      <x:c r="J97" s="11" t="n">
        <x:f>'Comparativo'!K1003</x:f>
        <x:v>1163264.09</x:v>
      </x:c>
      <x:c r="K97" s="11" t="n">
        <x:f>'Comparativo'!K1004</x:f>
        <x:v>1498764.09</x:v>
      </x:c>
      <x:c r="L97" s="11" t="n">
        <x:f>'Comparativo'!K1005</x:f>
        <x:v>1498764.09</x:v>
      </x:c>
      <x:c r="M97" s="11" t="n">
        <x:f>'Comparativo'!K1006</x:f>
        <x:v>1381339.09</x:v>
      </x:c>
      <x:c r="N97" s="11" t="n">
        <x:f>'Comparativo'!K1007</x:f>
        <x:v>1674901.59</x:v>
      </x:c>
      <x:c r="O97" s="11" t="n">
        <x:f>'Comparativo'!K1008</x:f>
        <x:v>1331014.09</x:v>
      </x:c>
    </x:row>
    <x:row r="98" ht="46" customHeight="1">
      <x:c r="A98" s="2" t="n">
        <x:v>84</x:v>
      </x:c>
      <x:c r="B98" s="8" t="str">
        <x:v>SISTEMA DE AIRE ACONDICIONADO</x:v>
      </x:c>
      <x:c r="C98" s="8" t="str">
        <x:v>FILTRO DEL A.A.</x:v>
      </x:c>
      <x:c r="D98" s="11" t="n">
        <x:f>'Comparativo'!K1009</x:f>
        <x:v>172851.94</x:v>
      </x:c>
      <x:c r="E98" s="11" t="n">
        <x:f>'Comparativo'!K1010</x:f>
        <x:v>172851.94</x:v>
      </x:c>
      <x:c r="F98" s="11" t="n">
        <x:f>'Comparativo'!K1011</x:f>
        <x:v>135336.94</x:v>
      </x:c>
      <x:c r="G98" s="11" t="n">
        <x:f>'Comparativo'!K1012</x:f>
        <x:v>172851.94</x:v>
      </x:c>
      <x:c r="H98" s="11" t="n">
        <x:f>'Comparativo'!K1013</x:f>
        <x:v>135336.94</x:v>
      </x:c>
      <x:c r="I98" s="11" t="n">
        <x:f>'Comparativo'!K1014</x:f>
        <x:v>172851.94</x:v>
      </x:c>
      <x:c r="J98" s="11" t="n">
        <x:f>'Comparativo'!K1015</x:f>
        <x:v>117036.94</x:v>
      </x:c>
      <x:c r="K98" s="11" t="n">
        <x:f>'Comparativo'!K1016</x:f>
        <x:v>153636.94</x:v>
      </x:c>
      <x:c r="L98" s="11" t="n">
        <x:f>'Comparativo'!K1017</x:f>
        <x:v>153636.94</x:v>
      </x:c>
      <x:c r="M98" s="11" t="n">
        <x:f>'Comparativo'!K1018</x:f>
        <x:v>140826.94</x:v>
      </x:c>
      <x:c r="N98" s="11" t="n">
        <x:f>'Comparativo'!K1019</x:f>
        <x:v>172851.94</x:v>
      </x:c>
      <x:c r="O98" s="11" t="n">
        <x:f>'Comparativo'!K1020</x:f>
        <x:v>135336.94</x:v>
      </x:c>
    </x:row>
    <x:row r="99" ht="46" customHeight="1">
      <x:c r="A99" s="2" t="n">
        <x:v>85</x:v>
      </x:c>
      <x:c r="B99" s="8" t="str">
        <x:v>SISTEMA DE AIRE ACONDICIONADO</x:v>
      </x:c>
      <x:c r="C99" s="8" t="str">
        <x:v>FILTRO SECADOR</x:v>
      </x:c>
      <x:c r="D99" s="11" t="n">
        <x:f>'Comparativo'!K1021</x:f>
        <x:v>283010.63</x:v>
      </x:c>
      <x:c r="E99" s="11" t="n">
        <x:f>'Comparativo'!K1022</x:f>
        <x:v>283010.63</x:v>
      </x:c>
      <x:c r="F99" s="11" t="n">
        <x:f>'Comparativo'!K1023</x:f>
        <x:v>254798.13</x:v>
      </x:c>
      <x:c r="G99" s="11" t="n">
        <x:f>'Comparativo'!K1024</x:f>
        <x:v>283010.63</x:v>
      </x:c>
      <x:c r="H99" s="11" t="n">
        <x:f>'Comparativo'!K1025</x:f>
        <x:v>254798.13</x:v>
      </x:c>
      <x:c r="I99" s="11" t="n">
        <x:f>'Comparativo'!K1026</x:f>
        <x:v>283010.63</x:v>
      </x:c>
      <x:c r="J99" s="11" t="n">
        <x:f>'Comparativo'!K1027</x:f>
        <x:v>500692.5</x:v>
      </x:c>
      <x:c r="K99" s="11" t="n">
        <x:f>'Comparativo'!K1028</x:f>
        <x:v>262423.13</x:v>
      </x:c>
      <x:c r="L99" s="11" t="n">
        <x:f>'Comparativo'!K1029</x:f>
        <x:v>262423.13</x:v>
      </x:c>
      <x:c r="M99" s="11" t="n">
        <x:f>'Comparativo'!K1030</x:f>
        <x:v>254798.13</x:v>
      </x:c>
      <x:c r="N99" s="11" t="n">
        <x:f>'Comparativo'!K1031</x:f>
        <x:v>283010.63</x:v>
      </x:c>
      <x:c r="O99" s="11" t="n">
        <x:f>'Comparativo'!K1032</x:f>
        <x:v>254798.13</x:v>
      </x:c>
    </x:row>
    <x:row r="100" ht="46" customHeight="1">
      <x:c r="A100" s="2" t="n">
        <x:v>86</x:v>
      </x:c>
      <x:c r="B100" s="8" t="str">
        <x:v>SISTEMA DE AIRE ACONDICIONADO</x:v>
      </x:c>
      <x:c r="C100" s="8" t="str">
        <x:v>GAS REFRIGERANTE</x:v>
      </x:c>
      <x:c r="D100" s="11" t="n">
        <x:f>'Comparativo'!K1033</x:f>
        <x:v>187636.06</x:v>
      </x:c>
      <x:c r="E100" s="11" t="n">
        <x:f>'Comparativo'!K1034</x:f>
        <x:v>187636.06</x:v>
      </x:c>
      <x:c r="F100" s="11" t="n">
        <x:f>'Comparativo'!K1035</x:f>
        <x:v>143868.56</x:v>
      </x:c>
      <x:c r="G100" s="11" t="n">
        <x:f>'Comparativo'!K1036</x:f>
        <x:v>187636.06</x:v>
      </x:c>
      <x:c r="H100" s="11" t="n">
        <x:f>'Comparativo'!K1037</x:f>
        <x:v>143868.56</x:v>
      </x:c>
      <x:c r="I100" s="11" t="n">
        <x:f>'Comparativo'!K1038</x:f>
        <x:v>187636.06</x:v>
      </x:c>
      <x:c r="J100" s="11" t="n">
        <x:f>'Comparativo'!K1039</x:f>
        <x:v>122518.56</x:v>
      </x:c>
      <x:c r="K100" s="11" t="n">
        <x:f>'Comparativo'!K1040</x:f>
        <x:v>165218.56</x:v>
      </x:c>
      <x:c r="L100" s="11" t="n">
        <x:f>'Comparativo'!K1041</x:f>
        <x:v>165218.56</x:v>
      </x:c>
      <x:c r="M100" s="11" t="n">
        <x:f>'Comparativo'!K1042</x:f>
        <x:v>150273.56</x:v>
      </x:c>
      <x:c r="N100" s="11" t="n">
        <x:f>'Comparativo'!K1043</x:f>
        <x:v>187636.06</x:v>
      </x:c>
      <x:c r="O100" s="11" t="n">
        <x:f>'Comparativo'!K1044</x:f>
        <x:v>143868.56</x:v>
      </x:c>
    </x:row>
    <x:row r="101" ht="46" customHeight="1">
      <x:c r="A101" s="2" t="n">
        <x:v>87</x:v>
      </x:c>
      <x:c r="B101" s="8" t="str">
        <x:v>SISTEMA DE AIRE ACONDICIONADO</x:v>
      </x:c>
      <x:c r="C101" s="8" t="str">
        <x:v>MOTO VENTILADOR DEL A.A.</x:v>
      </x:c>
      <x:c r="D101" s="11" t="n">
        <x:f>'Comparativo'!K1045</x:f>
        <x:v>1223477.5</x:v>
      </x:c>
      <x:c r="E101" s="11" t="n">
        <x:f>'Comparativo'!K1046</x:f>
        <x:v>1223477.5</x:v>
      </x:c>
      <x:c r="F101" s="11" t="n">
        <x:f>'Comparativo'!K1047</x:f>
        <x:v>1004640</x:v>
      </x:c>
      <x:c r="G101" s="11" t="n">
        <x:f>'Comparativo'!K1048</x:f>
        <x:v>1223477.5</x:v>
      </x:c>
      <x:c r="H101" s="11" t="n">
        <x:f>'Comparativo'!K1049</x:f>
        <x:v>1004640</x:v>
      </x:c>
      <x:c r="I101" s="11" t="n">
        <x:f>'Comparativo'!K1050</x:f>
        <x:v>1223477.5</x:v>
      </x:c>
      <x:c r="J101" s="11" t="n">
        <x:f>'Comparativo'!K1051</x:f>
        <x:v>897890</x:v>
      </x:c>
      <x:c r="K101" s="11" t="n">
        <x:f>'Comparativo'!K1052</x:f>
        <x:v>1111390</x:v>
      </x:c>
      <x:c r="L101" s="11" t="n">
        <x:f>'Comparativo'!K1053</x:f>
        <x:v>1111390</x:v>
      </x:c>
      <x:c r="M101" s="11" t="n">
        <x:f>'Comparativo'!K1054</x:f>
        <x:v>1036665</x:v>
      </x:c>
      <x:c r="N101" s="11" t="n">
        <x:f>'Comparativo'!K1055</x:f>
        <x:v>1223477.5</x:v>
      </x:c>
      <x:c r="O101" s="11" t="n">
        <x:f>'Comparativo'!K1056</x:f>
        <x:v>1004640</x:v>
      </x:c>
    </x:row>
    <x:row r="102" ht="46" customHeight="1">
      <x:c r="A102" s="2" t="n">
        <x:v>88</x:v>
      </x:c>
      <x:c r="B102" s="8" t="str">
        <x:v>SISTEMA DE AIRE ACONDICIONADO</x:v>
      </x:c>
      <x:c r="C102" s="8" t="str">
        <x:v>RADIADOR DEL A.A.</x:v>
      </x:c>
      <x:c r="D102" s="11" t="n">
        <x:f>'Comparativo'!K1057</x:f>
        <x:v>918456.98</x:v>
      </x:c>
      <x:c r="E102" s="11" t="n">
        <x:f>'Comparativo'!K1058</x:f>
        <x:v>918456.98</x:v>
      </x:c>
      <x:c r="F102" s="11" t="n">
        <x:f>'Comparativo'!K1059</x:f>
        <x:v>777775.73</x:v>
      </x:c>
      <x:c r="G102" s="11" t="n">
        <x:f>'Comparativo'!K1060</x:f>
        <x:v>918456.98</x:v>
      </x:c>
      <x:c r="H102" s="11" t="n">
        <x:f>'Comparativo'!K1061</x:f>
        <x:v>777775.73</x:v>
      </x:c>
      <x:c r="I102" s="11" t="n">
        <x:f>'Comparativo'!K1062</x:f>
        <x:v>918456.98</x:v>
      </x:c>
      <x:c r="J102" s="11" t="n">
        <x:f>'Comparativo'!K1063</x:f>
        <x:v>709150.73</x:v>
      </x:c>
      <x:c r="K102" s="11" t="n">
        <x:f>'Comparativo'!K1064</x:f>
        <x:v>846400.73</x:v>
      </x:c>
      <x:c r="L102" s="11" t="n">
        <x:f>'Comparativo'!K1065</x:f>
        <x:v>846400.73</x:v>
      </x:c>
      <x:c r="M102" s="11" t="n">
        <x:f>'Comparativo'!K1066</x:f>
        <x:v>798363.23</x:v>
      </x:c>
      <x:c r="N102" s="11" t="n">
        <x:f>'Comparativo'!K1067</x:f>
        <x:v>918456.98</x:v>
      </x:c>
      <x:c r="O102" s="11" t="n">
        <x:f>'Comparativo'!K1068</x:f>
        <x:v>777775.73</x:v>
      </x:c>
    </x:row>
    <x:row r="103" ht="46" customHeight="1">
      <x:c r="A103" s="2" t="n">
        <x:v>89</x:v>
      </x:c>
      <x:c r="B103" s="8" t="str">
        <x:v>SISTEMA DE EMBRAGUE</x:v>
      </x:c>
      <x:c r="C103" s="8" t="str">
        <x:v>BALINERA BOMBA TIPO COLLARIN</x:v>
      </x:c>
      <x:c r="D103" s="11" t="n">
        <x:f>'Comparativo'!K1069</x:f>
        <x:v>1063941.67</x:v>
      </x:c>
      <x:c r="E103" s="11" t="n">
        <x:f>'Comparativo'!K1070</x:f>
        <x:v>1063941.67</x:v>
      </x:c>
      <x:c r="F103" s="11" t="n">
        <x:f>'Comparativo'!K1071</x:f>
        <x:v>793000</x:v>
      </x:c>
      <x:c r="G103" s="11" t="n">
        <x:f>'Comparativo'!K1072</x:f>
        <x:v>1063941.67</x:v>
      </x:c>
      <x:c r="H103" s="11" t="n">
        <x:f>'Comparativo'!K1073</x:f>
        <x:v>793000</x:v>
      </x:c>
      <x:c r="I103" s="11" t="n">
        <x:f>'Comparativo'!K1074</x:f>
        <x:v>1063941.67</x:v>
      </x:c>
      <x:c r="J103" s="11" t="n">
        <x:f>'Comparativo'!K1075</x:f>
        <x:v>657642.92</x:v>
      </x:c>
      <x:c r="K103" s="11" t="n">
        <x:f>'Comparativo'!K1076</x:f>
        <x:v>925166.67</x:v>
      </x:c>
      <x:c r="L103" s="11" t="n">
        <x:f>'Comparativo'!K1077</x:f>
        <x:v>925166.67</x:v>
      </x:c>
      <x:c r="M103" s="11" t="n">
        <x:f>'Comparativo'!K1078</x:f>
        <x:v>832650</x:v>
      </x:c>
      <x:c r="N103" s="11" t="n">
        <x:f>'Comparativo'!K1079</x:f>
        <x:v>1063941.67</x:v>
      </x:c>
      <x:c r="O103" s="11" t="n">
        <x:f>'Comparativo'!K1080</x:f>
        <x:v>793000</x:v>
      </x:c>
    </x:row>
    <x:row r="104" ht="46" customHeight="1">
      <x:c r="A104" s="2" t="n">
        <x:v>90</x:v>
      </x:c>
      <x:c r="B104" s="8" t="str">
        <x:v>SISTEMA DE EMBRAGUE</x:v>
      </x:c>
      <x:c r="C104" s="8" t="str">
        <x:v>BOMBA AUXILIAR  DEL CLUTCH</x:v>
      </x:c>
      <x:c r="D104" s="11" t="n">
        <x:f>'Comparativo'!K1081</x:f>
        <x:v>897973.3</x:v>
      </x:c>
      <x:c r="E104" s="11" t="n">
        <x:f>'Comparativo'!K1082</x:f>
        <x:v>921638.5</x:v>
      </x:c>
      <x:c r="F104" s="11" t="n">
        <x:f>'Comparativo'!K1083</x:f>
        <x:v>749694.75</x:v>
      </x:c>
      <x:c r="G104" s="11" t="n">
        <x:f>'Comparativo'!K1084</x:f>
        <x:v>931151.01</x:v>
      </x:c>
      <x:c r="H104" s="11" t="n">
        <x:f>'Comparativo'!K1085</x:f>
        <x:v>676298.43</x:v>
      </x:c>
      <x:c r="I104" s="11" t="n">
        <x:f>'Comparativo'!K1086</x:f>
        <x:v>933396.97</x:v>
      </x:c>
      <x:c r="J104" s="11" t="n">
        <x:f>'Comparativo'!K1087</x:f>
        <x:v>557553.13</x:v>
      </x:c>
      <x:c r="K104" s="11" t="n">
        <x:f>'Comparativo'!K1088</x:f>
        <x:v>793663.26</x:v>
      </x:c>
      <x:c r="L104" s="11" t="n">
        <x:f>'Comparativo'!K1089</x:f>
        <x:v>793663.26</x:v>
      </x:c>
      <x:c r="M104" s="11" t="n">
        <x:f>'Comparativo'!K1090</x:f>
        <x:v>804888.72</x:v>
      </x:c>
      <x:c r="N104" s="11" t="n">
        <x:f>'Comparativo'!K1091</x:f>
        <x:v>897973.3</x:v>
      </x:c>
      <x:c r="O104" s="11" t="n">
        <x:f>'Comparativo'!K1092</x:f>
        <x:v>676298.43</x:v>
      </x:c>
    </x:row>
    <x:row r="105" ht="46" customHeight="1">
      <x:c r="A105" s="2" t="n">
        <x:v>91</x:v>
      </x:c>
      <x:c r="B105" s="8" t="str">
        <x:v>SISTEMA DE EMBRAGUE</x:v>
      </x:c>
      <x:c r="C105" s="8" t="str">
        <x:v>BOMBA PRINCIPAL DEL CLUTCH</x:v>
      </x:c>
      <x:c r="D105" s="11" t="n">
        <x:f>'Comparativo'!K1093</x:f>
        <x:v>1028996.98</x:v>
      </x:c>
      <x:c r="E105" s="11" t="n">
        <x:f>'Comparativo'!K1094</x:f>
        <x:v>1102446.29</x:v>
      </x:c>
      <x:c r="F105" s="11" t="n">
        <x:f>'Comparativo'!K1095</x:f>
        <x:v>914871.29</x:v>
      </x:c>
      <x:c r="G105" s="11" t="n">
        <x:f>'Comparativo'!K1096</x:f>
        <x:v>1060474.93</x:v>
      </x:c>
      <x:c r="H105" s="11" t="n">
        <x:f>'Comparativo'!K1097</x:f>
        <x:v>801174.43</x:v>
      </x:c>
      <x:c r="I105" s="11" t="n">
        <x:f>'Comparativo'!K1098</x:f>
        <x:v>1051737.19</x:v>
      </x:c>
      <x:c r="J105" s="11" t="n">
        <x:f>'Comparativo'!K1099</x:f>
        <x:v>660703.13</x:v>
      </x:c>
      <x:c r="K105" s="11" t="n">
        <x:f>'Comparativo'!K1100</x:f>
        <x:v>927374.37</x:v>
      </x:c>
      <x:c r="L105" s="11" t="n">
        <x:f>'Comparativo'!K1101</x:f>
        <x:v>927374.37</x:v>
      </x:c>
      <x:c r="M105" s="11" t="n">
        <x:f>'Comparativo'!K1102</x:f>
        <x:v>917831.25</x:v>
      </x:c>
      <x:c r="N105" s="11" t="n">
        <x:f>'Comparativo'!K1103</x:f>
        <x:v>1028996.98</x:v>
      </x:c>
      <x:c r="O105" s="11" t="n">
        <x:f>'Comparativo'!K1104</x:f>
        <x:v>801174.43</x:v>
      </x:c>
    </x:row>
    <x:row r="106" ht="46" customHeight="1">
      <x:c r="A106" s="2" t="n">
        <x:v>92</x:v>
      </x:c>
      <x:c r="B106" s="8" t="str">
        <x:v>SISTEMA DE EMBRAGUE</x:v>
      </x:c>
      <x:c r="C106" s="8" t="str">
        <x:v>GUAYA DEL EMBRAGUE</x:v>
      </x:c>
      <x:c r="D106" s="11" t="n">
        <x:f>'Comparativo'!K1105</x:f>
        <x:v>559231.06</x:v>
      </x:c>
      <x:c r="E106" s="11" t="n">
        <x:f>'Comparativo'!K1106</x:f>
        <x:v>535533.35</x:v>
      </x:c>
      <x:c r="F106" s="11" t="n">
        <x:f>'Comparativo'!K1107</x:f>
        <x:v>426114.6</x:v>
      </x:c>
      <x:c r="G106" s="11" t="n">
        <x:f>'Comparativo'!K1108</x:f>
        <x:v>533744.84</x:v>
      </x:c>
      <x:c r="H106" s="11" t="n">
        <x:f>'Comparativo'!K1109</x:f>
        <x:v>402289.77</x:v>
      </x:c>
      <x:c r="I106" s="11" t="n">
        <x:f>'Comparativo'!K1110</x:f>
        <x:v>558093.13</x:v>
      </x:c>
      <x:c r="J106" s="11" t="n">
        <x:f>'Comparativo'!K1111</x:f>
        <x:v>327023.13</x:v>
      </x:c>
      <x:c r="K106" s="11" t="n">
        <x:f>'Comparativo'!K1112</x:f>
        <x:v>498798.13</x:v>
      </x:c>
      <x:c r="L106" s="11" t="n">
        <x:f>'Comparativo'!K1113</x:f>
        <x:v>498798.13</x:v>
      </x:c>
      <x:c r="M106" s="11" t="n">
        <x:f>'Comparativo'!K1114</x:f>
        <x:v>453307.5</x:v>
      </x:c>
      <x:c r="N106" s="11" t="n">
        <x:f>'Comparativo'!K1115</x:f>
        <x:v>559231.06</x:v>
      </x:c>
      <x:c r="O106" s="11" t="n">
        <x:f>'Comparativo'!K1116</x:f>
        <x:v>402289.77</x:v>
      </x:c>
    </x:row>
    <x:row r="107" ht="46" customHeight="1">
      <x:c r="A107" s="2" t="n">
        <x:v>93</x:v>
      </x:c>
      <x:c r="B107" s="8" t="str">
        <x:v>SISTEMA DE EMBRAGUE</x:v>
      </x:c>
      <x:c r="C107" s="8" t="str">
        <x:v>KIT DE CLUTCH (DISCO, PRENSA Y BALINERA)</x:v>
      </x:c>
      <x:c r="D107" s="11" t="n">
        <x:f>'Comparativo'!K1117</x:f>
        <x:v>2042400</x:v>
      </x:c>
      <x:c r="E107" s="11" t="n">
        <x:f>'Comparativo'!K1118</x:f>
        <x:v>1965211.1</x:v>
      </x:c>
      <x:c r="F107" s="11" t="n">
        <x:f>'Comparativo'!K1119</x:f>
        <x:v>1582846.56</x:v>
      </x:c>
      <x:c r="G107" s="11" t="n">
        <x:f>'Comparativo'!K1120</x:f>
        <x:v>2372690.26</x:v>
      </x:c>
      <x:c r="H107" s="11" t="n">
        <x:f>'Comparativo'!K1121</x:f>
        <x:v>1546321.69</x:v>
      </x:c>
      <x:c r="I107" s="11" t="n">
        <x:f>'Comparativo'!K1122</x:f>
        <x:v>2207603.82</x:v>
      </x:c>
      <x:c r="J107" s="11" t="n">
        <x:f>'Comparativo'!K1123</x:f>
        <x:v>1079070</x:v>
      </x:c>
      <x:c r="K107" s="11" t="n">
        <x:f>'Comparativo'!K1124</x:f>
        <x:v>1857281.25</x:v>
      </x:c>
      <x:c r="L107" s="11" t="n">
        <x:f>'Comparativo'!K1125</x:f>
        <x:v>1857281.25</x:v>
      </x:c>
      <x:c r="M107" s="11" t="n">
        <x:f>'Comparativo'!K1126</x:f>
        <x:v>1691060.63</x:v>
      </x:c>
      <x:c r="N107" s="11" t="n">
        <x:f>'Comparativo'!K1127</x:f>
        <x:v>2042400</x:v>
      </x:c>
      <x:c r="O107" s="11" t="n">
        <x:f>'Comparativo'!K1128</x:f>
        <x:v>1546321.69</x:v>
      </x:c>
    </x:row>
    <x:row r="108" ht="46" customHeight="1">
      <x:c r="A108" s="2" t="n">
        <x:v>94</x:v>
      </x:c>
      <x:c r="B108" s="8" t="str">
        <x:v>SISTEMA DE EMBRAGUE</x:v>
      </x:c>
      <x:c r="C108" s="8" t="str">
        <x:v>VOLANTE</x:v>
      </x:c>
      <x:c r="D108" s="11" t="n">
        <x:f>'Comparativo'!K1129</x:f>
        <x:v>2285010.63</x:v>
      </x:c>
      <x:c r="E108" s="11" t="n">
        <x:f>'Comparativo'!K1130</x:f>
        <x:v>2154166.99</x:v>
      </x:c>
      <x:c r="F108" s="11" t="n">
        <x:f>'Comparativo'!K1131</x:f>
        <x:v>1721694.41</x:v>
      </x:c>
      <x:c r="G108" s="11" t="n">
        <x:f>'Comparativo'!K1132</x:f>
        <x:v>1145783.33</x:v>
      </x:c>
      <x:c r="H108" s="11" t="n">
        <x:f>'Comparativo'!K1133</x:f>
        <x:v>1762265.13</x:v>
      </x:c>
      <x:c r="I108" s="11" t="n">
        <x:f>'Comparativo'!K1134</x:f>
        <x:v>1948586.56</x:v>
      </x:c>
      <x:c r="J108" s="11" t="n">
        <x:f>'Comparativo'!K1135</x:f>
        <x:v>711666.67</x:v>
      </x:c>
      <x:c r="K108" s="11" t="n">
        <x:f>'Comparativo'!K1136</x:f>
        <x:v>2112124.75</x:v>
      </x:c>
      <x:c r="L108" s="11" t="n">
        <x:f>'Comparativo'!K1137</x:f>
        <x:v>996333.33</x:v>
      </x:c>
      <x:c r="M108" s="11" t="n">
        <x:f>'Comparativo'!K1138</x:f>
        <x:v>1959474.12</x:v>
      </x:c>
      <x:c r="N108" s="11" t="n">
        <x:f>'Comparativo'!K1139</x:f>
        <x:v>2285010.63</x:v>
      </x:c>
      <x:c r="O108" s="11" t="n">
        <x:f>'Comparativo'!K1140</x:f>
        <x:v>1762265.13</x:v>
      </x:c>
    </x:row>
    <x:row r="109" ht="46" customHeight="1">
      <x:c r="A109" s="2" t="n">
        <x:v>95</x:v>
      </x:c>
      <x:c r="B109" s="8" t="str">
        <x:v>SISTEMA DE EMBRAGUE</x:v>
      </x:c>
      <x:c r="C109" s="8" t="str">
        <x:v>VOLANTE BIMASSA</x:v>
      </x:c>
      <x:c r="D109" s="11" t="n">
        <x:f>'Comparativo'!K1141</x:f>
        <x:v>4092083.33</x:v>
      </x:c>
      <x:c r="E109" s="11" t="n">
        <x:f>'Comparativo'!K1142</x:f>
        <x:v>4092083.33</x:v>
      </x:c>
      <x:c r="F109" s="11" t="n">
        <x:f>'Comparativo'!K1143</x:f>
        <x:v>3253333.33</x:v>
      </x:c>
      <x:c r="G109" s="11" t="n">
        <x:f>'Comparativo'!K1144</x:f>
        <x:v>5340991.13</x:v>
      </x:c>
      <x:c r="H109" s="11" t="n">
        <x:f>'Comparativo'!K1145</x:f>
        <x:v>3253333.33</x:v>
      </x:c>
      <x:c r="I109" s="11" t="n">
        <x:f>'Comparativo'!K1146</x:f>
        <x:v>4092083.33</x:v>
      </x:c>
      <x:c r="J109" s="11" t="n">
        <x:f>'Comparativo'!K1147</x:f>
        <x:v>4085229.85416</x:v>
      </x:c>
      <x:c r="K109" s="11" t="n">
        <x:f>'Comparativo'!K1148</x:f>
        <x:v>3558333.33</x:v>
      </x:c>
      <x:c r="L109" s="11" t="n">
        <x:f>'Comparativo'!K1149</x:f>
        <x:v>4239992.25</x:v>
      </x:c>
      <x:c r="M109" s="11" t="n">
        <x:f>'Comparativo'!K1150</x:f>
        <x:v>3050000</x:v>
      </x:c>
      <x:c r="N109" s="11" t="n">
        <x:f>'Comparativo'!K1151</x:f>
        <x:v>4092083.33</x:v>
      </x:c>
      <x:c r="O109" s="11" t="n">
        <x:f>'Comparativo'!K1152</x:f>
        <x:v>3253333.33</x:v>
      </x:c>
    </x:row>
    <x:row r="110" ht="46" customHeight="1">
      <x:c r="A110" s="2" t="n">
        <x:v>96</x:v>
      </x:c>
      <x:c r="B110" s="8" t="str">
        <x:v>SISTEMA DE FRENOS</x:v>
      </x:c>
      <x:c r="C110" s="8" t="str">
        <x:v>BANDAS DE FRENOS (JUEGO X RUEDA)</x:v>
      </x:c>
      <x:c r="D110" s="11" t="n">
        <x:f>'Comparativo'!K1153</x:f>
        <x:v>362738.13</x:v>
      </x:c>
      <x:c r="E110" s="11" t="n">
        <x:f>'Comparativo'!K1154</x:f>
        <x:v>362738.13</x:v>
      </x:c>
      <x:c r="F110" s="11" t="n">
        <x:f>'Comparativo'!K1155</x:f>
        <x:v>293960.63</x:v>
      </x:c>
      <x:c r="G110" s="11" t="n">
        <x:f>'Comparativo'!K1156</x:f>
        <x:v>377452.63</x:v>
      </x:c>
      <x:c r="H110" s="11" t="n">
        <x:f>'Comparativo'!K1157</x:f>
        <x:v>293960.63</x:v>
      </x:c>
      <x:c r="I110" s="11" t="n">
        <x:f>'Comparativo'!K1158</x:f>
        <x:v>382245.63</x:v>
      </x:c>
      <x:c r="J110" s="11" t="n">
        <x:f>'Comparativo'!K1159</x:f>
        <x:v>237977</x:v>
      </x:c>
      <x:c r="K110" s="11" t="n">
        <x:f>'Comparativo'!K1160</x:f>
        <x:v>327510.63</x:v>
      </x:c>
      <x:c r="L110" s="11" t="n">
        <x:f>'Comparativo'!K1161</x:f>
        <x:v>327510.63</x:v>
      </x:c>
      <x:c r="M110" s="11" t="n">
        <x:f>'Comparativo'!K1162</x:f>
        <x:v>281050.99</x:v>
      </x:c>
      <x:c r="N110" s="11" t="n">
        <x:f>'Comparativo'!K1163</x:f>
        <x:v>362738.13</x:v>
      </x:c>
      <x:c r="O110" s="11" t="n">
        <x:f>'Comparativo'!K1164</x:f>
        <x:v>293960.63</x:v>
      </x:c>
    </x:row>
    <x:row r="111" ht="46" customHeight="1">
      <x:c r="A111" s="2" t="n">
        <x:v>97</x:v>
      </x:c>
      <x:c r="B111" s="8" t="str">
        <x:v>SISTEMA DE FRENOS</x:v>
      </x:c>
      <x:c r="C111" s="8" t="str">
        <x:v>BOMBA DE FRENOS</x:v>
      </x:c>
      <x:c r="D111" s="11" t="n">
        <x:f>'Comparativo'!K1165</x:f>
        <x:v>665320.76</x:v>
      </x:c>
      <x:c r="E111" s="11" t="n">
        <x:f>'Comparativo'!K1166</x:f>
        <x:v>665320.76</x:v>
      </x:c>
      <x:c r="F111" s="11" t="n">
        <x:f>'Comparativo'!K1167</x:f>
        <x:v>537144.51</x:v>
      </x:c>
      <x:c r="G111" s="11" t="n">
        <x:f>'Comparativo'!K1168</x:f>
        <x:v>977397.84</x:v>
      </x:c>
      <x:c r="H111" s="11" t="n">
        <x:f>'Comparativo'!K1169</x:f>
        <x:v>537144.51</x:v>
      </x:c>
      <x:c r="I111" s="11" t="n">
        <x:f>'Comparativo'!K1170</x:f>
        <x:v>687141.85</x:v>
      </x:c>
      <x:c r="J111" s="11" t="n">
        <x:f>'Comparativo'!K1171</x:f>
        <x:v>470310.63</x:v>
      </x:c>
      <x:c r="K111" s="11" t="n">
        <x:f>'Comparativo'!K1172</x:f>
        <x:v>599669.51</x:v>
      </x:c>
      <x:c r="L111" s="11" t="n">
        <x:f>'Comparativo'!K1173</x:f>
        <x:v>599669.51</x:v>
      </x:c>
      <x:c r="M111" s="11" t="n">
        <x:f>'Comparativo'!K1174</x:f>
        <x:v>609256.32</x:v>
      </x:c>
      <x:c r="N111" s="11" t="n">
        <x:f>'Comparativo'!K1175</x:f>
        <x:v>665320.76</x:v>
      </x:c>
      <x:c r="O111" s="11" t="n">
        <x:f>'Comparativo'!K1176</x:f>
        <x:v>537144.51</x:v>
      </x:c>
    </x:row>
    <x:row r="112" ht="46" customHeight="1">
      <x:c r="A112" s="2" t="n">
        <x:v>98</x:v>
      </x:c>
      <x:c r="B112" s="8" t="str">
        <x:v>SISTEMA DE FRENOS</x:v>
      </x:c>
      <x:c r="C112" s="8" t="str">
        <x:v>CALIPER</x:v>
      </x:c>
      <x:c r="D112" s="11" t="n">
        <x:f>'Comparativo'!K1177</x:f>
        <x:v>480063.75</x:v>
      </x:c>
      <x:c r="E112" s="11" t="n">
        <x:f>'Comparativo'!K1178</x:f>
        <x:v>480063.75</x:v>
      </x:c>
      <x:c r="F112" s="11" t="n">
        <x:f>'Comparativo'!K1179</x:f>
        <x:v>461306.25</x:v>
      </x:c>
      <x:c r="G112" s="11" t="n">
        <x:f>'Comparativo'!K1180</x:f>
        <x:v>800311.88</x:v>
      </x:c>
      <x:c r="H112" s="11" t="n">
        <x:f>'Comparativo'!K1181</x:f>
        <x:v>493818.75</x:v>
      </x:c>
      <x:c r="I112" s="11" t="n">
        <x:f>'Comparativo'!K1182</x:f>
        <x:v>828597.75</x:v>
      </x:c>
      <x:c r="J112" s="11" t="n">
        <x:f>'Comparativo'!K1183</x:f>
        <x:v>447782.34</x:v>
      </x:c>
      <x:c r="K112" s="11" t="n">
        <x:f>'Comparativo'!K1184</x:f>
        <x:v>502968.75</x:v>
      </x:c>
      <x:c r="L112" s="11" t="n">
        <x:f>'Comparativo'!K1185</x:f>
        <x:v>502968.75</x:v>
      </x:c>
      <x:c r="M112" s="11" t="n">
        <x:f>'Comparativo'!K1186</x:f>
        <x:v>476836.79</x:v>
      </x:c>
      <x:c r="N112" s="11" t="n">
        <x:f>'Comparativo'!K1187</x:f>
        <x:v>480063.75</x:v>
      </x:c>
      <x:c r="O112" s="11" t="n">
        <x:f>'Comparativo'!K1188</x:f>
        <x:v>493818.75</x:v>
      </x:c>
    </x:row>
    <x:row r="113" ht="46" customHeight="1">
      <x:c r="A113" s="2" t="n">
        <x:v>99</x:v>
      </x:c>
      <x:c r="B113" s="8" t="str">
        <x:v>SISTEMA DE FRENOS</x:v>
      </x:c>
      <x:c r="C113" s="8" t="str">
        <x:v>CAMPANAS DE FRENOS X RUEDA</x:v>
      </x:c>
      <x:c r="D113" s="11" t="n">
        <x:f>'Comparativo'!K1189</x:f>
        <x:v>627899.81</x:v>
      </x:c>
      <x:c r="E113" s="11" t="n">
        <x:f>'Comparativo'!K1190</x:f>
        <x:v>627899.81</x:v>
      </x:c>
      <x:c r="F113" s="11" t="n">
        <x:f>'Comparativo'!K1191</x:f>
        <x:v>534112.31</x:v>
      </x:c>
      <x:c r="G113" s="11" t="n">
        <x:f>'Comparativo'!K1192</x:f>
        <x:v>653787.24</x:v>
      </x:c>
      <x:c r="H113" s="11" t="n">
        <x:f>'Comparativo'!K1193</x:f>
        <x:v>534112.31</x:v>
      </x:c>
      <x:c r="I113" s="11" t="n">
        <x:f>'Comparativo'!K1194</x:f>
        <x:v>655585.51</x:v>
      </x:c>
      <x:c r="J113" s="11" t="n">
        <x:f>'Comparativo'!K1195</x:f>
        <x:v>375160.62</x:v>
      </x:c>
      <x:c r="K113" s="11" t="n">
        <x:f>'Comparativo'!K1196</x:f>
        <x:v>579862.31</x:v>
      </x:c>
      <x:c r="L113" s="11" t="n">
        <x:f>'Comparativo'!K1197</x:f>
        <x:v>579862.31</x:v>
      </x:c>
      <x:c r="M113" s="11" t="n">
        <x:f>'Comparativo'!K1198</x:f>
        <x:v>530655.76</x:v>
      </x:c>
      <x:c r="N113" s="11" t="n">
        <x:f>'Comparativo'!K1199</x:f>
        <x:v>627899.81</x:v>
      </x:c>
      <x:c r="O113" s="11" t="n">
        <x:f>'Comparativo'!K1200</x:f>
        <x:v>534112.31</x:v>
      </x:c>
    </x:row>
    <x:row r="114" ht="46" customHeight="1">
      <x:c r="A114" s="2" t="n">
        <x:v>100</x:v>
      </x:c>
      <x:c r="B114" s="8" t="str">
        <x:v>SISTEMA DE FRENOS</x:v>
      </x:c>
      <x:c r="C114" s="8" t="str">
        <x:v>CILINDRO DE FRENOS X RUEDA</x:v>
      </x:c>
      <x:c r="D114" s="11" t="n">
        <x:f>'Comparativo'!K1201</x:f>
        <x:v>357328.88</x:v>
      </x:c>
      <x:c r="E114" s="11" t="n">
        <x:f>'Comparativo'!K1202</x:f>
        <x:v>357328.88</x:v>
      </x:c>
      <x:c r="F114" s="11" t="n">
        <x:f>'Comparativo'!K1203</x:f>
        <x:v>293240.63</x:v>
      </x:c>
      <x:c r="G114" s="11" t="n">
        <x:f>'Comparativo'!K1204</x:f>
        <x:v>409348.88</x:v>
      </x:c>
      <x:c r="H114" s="11" t="n">
        <x:f>'Comparativo'!K1205</x:f>
        <x:v>322501.88</x:v>
      </x:c>
      <x:c r="I114" s="11" t="n">
        <x:f>'Comparativo'!K1206</x:f>
        <x:v>371133.03</x:v>
      </x:c>
      <x:c r="J114" s="11" t="n">
        <x:f>'Comparativo'!K1207</x:f>
        <x:v>216460.63</x:v>
      </x:c>
      <x:c r="K114" s="11" t="n">
        <x:f>'Comparativo'!K1208</x:f>
        <x:v>353764.38</x:v>
      </x:c>
      <x:c r="L114" s="11" t="n">
        <x:f>'Comparativo'!K1209</x:f>
        <x:v>353764.38</x:v>
      </x:c>
      <x:c r="M114" s="11" t="n">
        <x:f>'Comparativo'!K1210</x:f>
        <x:v>309121.88</x:v>
      </x:c>
      <x:c r="N114" s="11" t="n">
        <x:f>'Comparativo'!K1211</x:f>
        <x:v>357328.88</x:v>
      </x:c>
      <x:c r="O114" s="11" t="n">
        <x:f>'Comparativo'!K1212</x:f>
        <x:v>322501.88</x:v>
      </x:c>
    </x:row>
    <x:row r="115" ht="46" customHeight="1">
      <x:c r="A115" s="2" t="n">
        <x:v>101</x:v>
      </x:c>
      <x:c r="B115" s="8" t="str">
        <x:v>SISTEMA DE FRENOS</x:v>
      </x:c>
      <x:c r="C115" s="8" t="str">
        <x:v>DISCOS DE FRENOS DELANTEROS (JUEGO)</x:v>
      </x:c>
      <x:c r="D115" s="11" t="n">
        <x:f>'Comparativo'!K1213</x:f>
        <x:v>572891.67</x:v>
      </x:c>
      <x:c r="E115" s="11" t="n">
        <x:f>'Comparativo'!K1214</x:f>
        <x:v>740430.05</x:v>
      </x:c>
      <x:c r="F115" s="11" t="n">
        <x:f>'Comparativo'!K1215</x:f>
        <x:v>636921.75</x:v>
      </x:c>
      <x:c r="G115" s="11" t="n">
        <x:f>'Comparativo'!K1216</x:f>
        <x:v>793808.75</x:v>
      </x:c>
      <x:c r="H115" s="11" t="n">
        <x:f>'Comparativo'!K1217</x:f>
        <x:v>611236.88</x:v>
      </x:c>
      <x:c r="I115" s="11" t="n">
        <x:f>'Comparativo'!K1218</x:f>
        <x:v>572891.67</x:v>
      </x:c>
      <x:c r="J115" s="11" t="n">
        <x:f>'Comparativo'!K1219</x:f>
        <x:v>445693.75</x:v>
      </x:c>
      <x:c r="K115" s="11" t="n">
        <x:f>'Comparativo'!K1220</x:f>
        <x:v>498166.67</x:v>
      </x:c>
      <x:c r="L115" s="11" t="n">
        <x:f>'Comparativo'!K1221</x:f>
        <x:v>734513.75</x:v>
      </x:c>
      <x:c r="M115" s="11" t="n">
        <x:f>'Comparativo'!K1222</x:f>
        <x:v>653051.95</x:v>
      </x:c>
      <x:c r="N115" s="11" t="n">
        <x:f>'Comparativo'!K1223</x:f>
        <x:v>572891.67</x:v>
      </x:c>
      <x:c r="O115" s="11" t="n">
        <x:f>'Comparativo'!K1224</x:f>
        <x:v>634483.31</x:v>
      </x:c>
    </x:row>
    <x:row r="116" ht="46" customHeight="1">
      <x:c r="A116" s="2" t="n">
        <x:v>102</x:v>
      </x:c>
      <x:c r="B116" s="8" t="str">
        <x:v>SISTEMA DE FRENOS</x:v>
      </x:c>
      <x:c r="C116" s="8" t="str">
        <x:v>DISCOS DE FRENOS TRASEROS (JUEGO)</x:v>
      </x:c>
      <x:c r="D116" s="11" t="n">
        <x:f>'Comparativo'!K1225</x:f>
        <x:v>556523.33</x:v>
      </x:c>
      <x:c r="E116" s="11" t="n">
        <x:f>'Comparativo'!K1226</x:f>
        <x:v>556523.33</x:v>
      </x:c>
      <x:c r="F116" s="11" t="n">
        <x:f>'Comparativo'!K1227</x:f>
        <x:v>414800</x:v>
      </x:c>
      <x:c r="G116" s="11" t="n">
        <x:f>'Comparativo'!K1228</x:f>
        <x:v>759707.51</x:v>
      </x:c>
      <x:c r="H116" s="11" t="n">
        <x:f>'Comparativo'!K1229</x:f>
        <x:v>414800</x:v>
      </x:c>
      <x:c r="I116" s="11" t="n">
        <x:f>'Comparativo'!K1230</x:f>
        <x:v>556523.33</x:v>
      </x:c>
      <x:c r="J116" s="11" t="n">
        <x:f>'Comparativo'!K1231</x:f>
        <x:v>345666.67</x:v>
      </x:c>
      <x:c r="K116" s="11" t="n">
        <x:f>'Comparativo'!K1232</x:f>
        <x:v>483933.33</x:v>
      </x:c>
      <x:c r="L116" s="11" t="n">
        <x:f>'Comparativo'!K1233</x:f>
        <x:v>723838.75</x:v>
      </x:c>
      <x:c r="M116" s="11" t="n">
        <x:f>'Comparativo'!K1234</x:f>
        <x:v>435540</x:v>
      </x:c>
      <x:c r="N116" s="11" t="n">
        <x:f>'Comparativo'!K1235</x:f>
        <x:v>556523.33</x:v>
      </x:c>
      <x:c r="O116" s="11" t="n">
        <x:f>'Comparativo'!K1236</x:f>
        <x:v>414800</x:v>
      </x:c>
    </x:row>
    <x:row r="117" ht="46" customHeight="1">
      <x:c r="A117" s="2" t="n">
        <x:v>103</x:v>
      </x:c>
      <x:c r="B117" s="8" t="str">
        <x:v>SISTEMA DE FRENOS</x:v>
      </x:c>
      <x:c r="C117" s="8" t="str">
        <x:v>EMPAQUETADURA CALIPER</x:v>
      </x:c>
      <x:c r="D117" s="11" t="n">
        <x:f>'Comparativo'!K1237</x:f>
        <x:v>210557.38</x:v>
      </x:c>
      <x:c r="E117" s="11" t="n">
        <x:f>'Comparativo'!K1238</x:f>
        <x:v>210557.38</x:v>
      </x:c>
      <x:c r="F117" s="11" t="n">
        <x:f>'Comparativo'!K1239</x:f>
        <x:v>166789.88</x:v>
      </x:c>
      <x:c r="G117" s="11" t="n">
        <x:f>'Comparativo'!K1240</x:f>
        <x:v>210557.38</x:v>
      </x:c>
      <x:c r="H117" s="11" t="n">
        <x:f>'Comparativo'!K1241</x:f>
        <x:v>166789.88</x:v>
      </x:c>
      <x:c r="I117" s="11" t="n">
        <x:f>'Comparativo'!K1242</x:f>
        <x:v>210557.38</x:v>
      </x:c>
      <x:c r="J117" s="11" t="n">
        <x:f>'Comparativo'!K1243</x:f>
        <x:v>145439.88</x:v>
      </x:c>
      <x:c r="K117" s="11" t="n">
        <x:f>'Comparativo'!K1244</x:f>
        <x:v>188139.88</x:v>
      </x:c>
      <x:c r="L117" s="11" t="n">
        <x:f>'Comparativo'!K1245</x:f>
        <x:v>188139.88</x:v>
      </x:c>
      <x:c r="M117" s="11" t="n">
        <x:f>'Comparativo'!K1246</x:f>
        <x:v>173194.88</x:v>
      </x:c>
      <x:c r="N117" s="11" t="n">
        <x:f>'Comparativo'!K1247</x:f>
        <x:v>210557.38</x:v>
      </x:c>
      <x:c r="O117" s="11" t="n">
        <x:f>'Comparativo'!K1248</x:f>
        <x:v>166789.88</x:v>
      </x:c>
    </x:row>
    <x:row r="118" ht="46" customHeight="1">
      <x:c r="A118" s="2" t="n">
        <x:v>104</x:v>
      </x:c>
      <x:c r="B118" s="8" t="str">
        <x:v>SISTEMA DE FRENOS</x:v>
      </x:c>
      <x:c r="C118" s="8" t="str">
        <x:v>PASTILLAS DE FRENOS (JUEGO)</x:v>
      </x:c>
      <x:c r="D118" s="11" t="n">
        <x:f>'Comparativo'!K1249</x:f>
        <x:v>343735</x:v>
      </x:c>
      <x:c r="E118" s="11" t="n">
        <x:f>'Comparativo'!K1250</x:f>
        <x:v>397161.96</x:v>
      </x:c>
      <x:c r="F118" s="11" t="n">
        <x:f>'Comparativo'!K1251</x:f>
        <x:v>331510.71</x:v>
      </x:c>
      <x:c r="G118" s="11" t="n">
        <x:f>'Comparativo'!K1252</x:f>
        <x:v>455616.4</x:v>
      </x:c>
      <x:c r="H118" s="11" t="n">
        <x:f>'Comparativo'!K1253</x:f>
        <x:v>268781.31</x:v>
      </x:c>
      <x:c r="I118" s="11" t="n">
        <x:f>'Comparativo'!K1254</x:f>
        <x:v>343735</x:v>
      </x:c>
      <x:c r="J118" s="11" t="n">
        <x:f>'Comparativo'!K1255</x:f>
        <x:v>224662.31</x:v>
      </x:c>
      <x:c r="K118" s="11" t="n">
        <x:f>'Comparativo'!K1256</x:f>
        <x:v>298900</x:v>
      </x:c>
      <x:c r="L118" s="11" t="n">
        <x:f>'Comparativo'!K1257</x:f>
        <x:v>379747.31</x:v>
      </x:c>
      <x:c r="M118" s="11" t="n">
        <x:f>'Comparativo'!K1258</x:f>
        <x:v>313925.63</x:v>
      </x:c>
      <x:c r="N118" s="11" t="n">
        <x:f>'Comparativo'!K1259</x:f>
        <x:v>343735</x:v>
      </x:c>
      <x:c r="O118" s="11" t="n">
        <x:f>'Comparativo'!K1260</x:f>
        <x:v>298042.56</x:v>
      </x:c>
    </x:row>
    <x:row r="119" ht="46" customHeight="1">
      <x:c r="A119" s="2" t="n">
        <x:v>105</x:v>
      </x:c>
      <x:c r="B119" s="8" t="str">
        <x:v>SISTEMA DE REFRIGERACION</x:v>
      </x:c>
      <x:c r="C119" s="8" t="str">
        <x:v>BOMBA DE AGUA</x:v>
      </x:c>
      <x:c r="D119" s="11" t="n">
        <x:f>'Comparativo'!K1261</x:f>
        <x:v>844483.13</x:v>
      </x:c>
      <x:c r="E119" s="11" t="n">
        <x:f>'Comparativo'!K1262</x:f>
        <x:v>857488.13</x:v>
      </x:c>
      <x:c r="F119" s="11" t="n">
        <x:f>'Comparativo'!K1263</x:f>
        <x:v>609988.16</x:v>
      </x:c>
      <x:c r="G119" s="11" t="n">
        <x:f>'Comparativo'!K1264</x:f>
        <x:v>909508.13</x:v>
      </x:c>
      <x:c r="H119" s="11" t="n">
        <x:f>'Comparativo'!K1265</x:f>
        <x:v>629398.13</x:v>
      </x:c>
      <x:c r="I119" s="11" t="n">
        <x:f>'Comparativo'!K1266</x:f>
        <x:v>909508.13</x:v>
      </x:c>
      <x:c r="J119" s="11" t="n">
        <x:f>'Comparativo'!K1267</x:f>
        <x:v>521485.18</x:v>
      </x:c>
      <x:c r="K119" s="11" t="n">
        <x:f>'Comparativo'!K1268</x:f>
        <x:v>702598.13</x:v>
      </x:c>
      <x:c r="L119" s="11" t="n">
        <x:f>'Comparativo'!K1269</x:f>
        <x:v>702598.13</x:v>
      </x:c>
      <x:c r="M119" s="11" t="n">
        <x:f>'Comparativo'!K1270</x:f>
        <x:v>711624.92</x:v>
      </x:c>
      <x:c r="N119" s="11" t="n">
        <x:f>'Comparativo'!K1271</x:f>
        <x:v>844483.13</x:v>
      </x:c>
      <x:c r="O119" s="11" t="n">
        <x:f>'Comparativo'!K1272</x:f>
        <x:v>629398.13</x:v>
      </x:c>
    </x:row>
    <x:row r="120" ht="46" customHeight="1">
      <x:c r="A120" s="2" t="n">
        <x:v>106</x:v>
      </x:c>
      <x:c r="B120" s="8" t="str">
        <x:v>SISTEMA DE REFRIGERACION</x:v>
      </x:c>
      <x:c r="C120" s="8" t="str">
        <x:v>CORREA VENTILADOR</x:v>
      </x:c>
      <x:c r="D120" s="11" t="n">
        <x:f>'Comparativo'!K1273</x:f>
        <x:v>447943.13</x:v>
      </x:c>
      <x:c r="E120" s="11" t="n">
        <x:f>'Comparativo'!K1274</x:f>
        <x:v>449211.11</x:v>
      </x:c>
      <x:c r="F120" s="11" t="n">
        <x:f>'Comparativo'!K1275</x:f>
        <x:v>355293.56</x:v>
      </x:c>
      <x:c r="G120" s="11" t="n">
        <x:f>'Comparativo'!K1276</x:f>
        <x:v>473953.13</x:v>
      </x:c>
      <x:c r="H120" s="11" t="n">
        <x:f>'Comparativo'!K1277</x:f>
        <x:v>347653.13</x:v>
      </x:c>
      <x:c r="I120" s="11" t="n">
        <x:f>'Comparativo'!K1278</x:f>
        <x:v>473953.13</x:v>
      </x:c>
      <x:c r="J120" s="11" t="n">
        <x:f>'Comparativo'!K1279</x:f>
        <x:v>290036.06</x:v>
      </x:c>
      <x:c r="K120" s="11" t="n">
        <x:f>'Comparativo'!K1280</x:f>
        <x:v>393403.13</x:v>
      </x:c>
      <x:c r="L120" s="11" t="n">
        <x:f>'Comparativo'!K1281</x:f>
        <x:v>393403.13</x:v>
      </x:c>
      <x:c r="M120" s="11" t="n">
        <x:f>'Comparativo'!K1282</x:f>
        <x:v>364629.38</x:v>
      </x:c>
      <x:c r="N120" s="11" t="n">
        <x:f>'Comparativo'!K1283</x:f>
        <x:v>447943.13</x:v>
      </x:c>
      <x:c r="O120" s="11" t="n">
        <x:f>'Comparativo'!K1284</x:f>
        <x:v>347653.13</x:v>
      </x:c>
    </x:row>
    <x:row r="121" ht="46" customHeight="1">
      <x:c r="A121" s="2" t="n">
        <x:v>107</x:v>
      </x:c>
      <x:c r="B121" s="8" t="str">
        <x:v>SISTEMA DE REFRIGERACION</x:v>
      </x:c>
      <x:c r="C121" s="8" t="str">
        <x:v>MANGUERA INFERIOR DEL RADIADOR</x:v>
      </x:c>
      <x:c r="D121" s="11" t="n">
        <x:f>'Comparativo'!K1285</x:f>
        <x:v>330225.63</x:v>
      </x:c>
      <x:c r="E121" s="11" t="n">
        <x:f>'Comparativo'!K1286</x:f>
        <x:v>324698.5</x:v>
      </x:c>
      <x:c r="F121" s="11" t="n">
        <x:f>'Comparativo'!K1287</x:f>
        <x:v>246817.5</x:v>
      </x:c>
      <x:c r="G121" s="11" t="n">
        <x:f>'Comparativo'!K1288</x:f>
        <x:v>416383.75</x:v>
      </x:c>
      <x:c r="H121" s="11" t="n">
        <x:f>'Comparativo'!K1289</x:f>
        <x:v>245191.88</x:v>
      </x:c>
      <x:c r="I121" s="11" t="n">
        <x:f>'Comparativo'!K1290</x:f>
        <x:v>416383.75</x:v>
      </x:c>
      <x:c r="J121" s="11" t="n">
        <x:f>'Comparativo'!K1291</x:f>
        <x:v>203513.75</x:v>
      </x:c>
      <x:c r="K121" s="11" t="n">
        <x:f>'Comparativo'!K1292</x:f>
        <x:v>278741.88</x:v>
      </x:c>
      <x:c r="L121" s="11" t="n">
        <x:f>'Comparativo'!K1293</x:f>
        <x:v>278741.88</x:v>
      </x:c>
      <x:c r="M121" s="11" t="n">
        <x:f>'Comparativo'!K1294</x:f>
        <x:v>256882.5</x:v>
      </x:c>
      <x:c r="N121" s="11" t="n">
        <x:f>'Comparativo'!K1295</x:f>
        <x:v>330225.63</x:v>
      </x:c>
      <x:c r="O121" s="11" t="n">
        <x:f>'Comparativo'!K1296</x:f>
        <x:v>245191.88</x:v>
      </x:c>
    </x:row>
    <x:row r="122" ht="46" customHeight="1">
      <x:c r="A122" s="2" t="n">
        <x:v>108</x:v>
      </x:c>
      <x:c r="B122" s="8" t="str">
        <x:v>SISTEMA DE REFRIGERACION</x:v>
      </x:c>
      <x:c r="C122" s="8" t="str">
        <x:v>MANGUERA SUPERIOR DEL RADIADOR</x:v>
      </x:c>
      <x:c r="D122" s="11" t="n">
        <x:f>'Comparativo'!K1297</x:f>
        <x:v>317949.38</x:v>
      </x:c>
      <x:c r="E122" s="11" t="n">
        <x:f>'Comparativo'!K1298</x:f>
        <x:v>312422.25</x:v>
      </x:c>
      <x:c r="F122" s="11" t="n">
        <x:f>'Comparativo'!K1299</x:f>
        <x:v>237667.5</x:v>
      </x:c>
      <x:c r="G122" s="11" t="n">
        <x:f>'Comparativo'!K1300</x:f>
        <x:v>404107.5</x:v>
      </x:c>
      <x:c r="H122" s="11" t="n">
        <x:f>'Comparativo'!K1301</x:f>
        <x:v>236041.88</x:v>
      </x:c>
      <x:c r="I122" s="11" t="n">
        <x:f>'Comparativo'!K1302</x:f>
        <x:v>404107.5</x:v>
      </x:c>
      <x:c r="J122" s="11" t="n">
        <x:f>'Comparativo'!K1303</x:f>
        <x:v>199140</x:v>
      </x:c>
      <x:c r="K122" s="11" t="n">
        <x:f>'Comparativo'!K1304</x:f>
        <x:v>268066.88</x:v>
      </x:c>
      <x:c r="L122" s="11" t="n">
        <x:f>'Comparativo'!K1305</x:f>
        <x:v>268066.88</x:v>
      </x:c>
      <x:c r="M122" s="11" t="n">
        <x:f>'Comparativo'!K1306</x:f>
        <x:v>247275</x:v>
      </x:c>
      <x:c r="N122" s="11" t="n">
        <x:f>'Comparativo'!K1307</x:f>
        <x:v>317949.38</x:v>
      </x:c>
      <x:c r="O122" s="11" t="n">
        <x:f>'Comparativo'!K1308</x:f>
        <x:v>236041.88</x:v>
      </x:c>
    </x:row>
    <x:row r="123" ht="46" customHeight="1">
      <x:c r="A123" s="2" t="n">
        <x:v>109</x:v>
      </x:c>
      <x:c r="B123" s="8" t="str">
        <x:v>SISTEMA DE REFRIGERACION</x:v>
      </x:c>
      <x:c r="C123" s="8" t="str">
        <x:v>MOTOVENTILADOR REFRIGERACION MOTOR</x:v>
      </x:c>
      <x:c r="D123" s="11" t="n">
        <x:f>'Comparativo'!K1309</x:f>
        <x:v>1207333.75</x:v>
      </x:c>
      <x:c r="E123" s="11" t="n">
        <x:f>'Comparativo'!K1310</x:f>
        <x:v>1132555</x:v>
      </x:c>
      <x:c r="F123" s="11" t="n">
        <x:f>'Comparativo'!K1311</x:f>
        <x:v>930975</x:v>
      </x:c>
      <x:c r="G123" s="11" t="n">
        <x:f>'Comparativo'!K1312</x:f>
        <x:v>1239846.25</x:v>
      </x:c>
      <x:c r="H123" s="11" t="n">
        <x:f>'Comparativo'!K1313</x:f>
        <x:v>882206.25</x:v>
      </x:c>
      <x:c r="I123" s="11" t="n">
        <x:f>'Comparativo'!K1314</x:f>
        <x:v>1239846.25</x:v>
      </x:c>
      <x:c r="J123" s="11" t="n">
        <x:f>'Comparativo'!K1315</x:f>
        <x:v>806157.5</x:v>
      </x:c>
      <x:c r="K123" s="11" t="n">
        <x:f>'Comparativo'!K1316</x:f>
        <x:v>961506.25</x:v>
      </x:c>
      <x:c r="L123" s="11" t="n">
        <x:f>'Comparativo'!K1317</x:f>
        <x:v>961506.25</x:v>
      </x:c>
      <x:c r="M123" s="11" t="n">
        <x:f>'Comparativo'!K1318</x:f>
        <x:v>954765</x:v>
      </x:c>
      <x:c r="N123" s="11" t="n">
        <x:f>'Comparativo'!K1319</x:f>
        <x:v>1207333.75</x:v>
      </x:c>
      <x:c r="O123" s="11" t="n">
        <x:f>'Comparativo'!K1320</x:f>
        <x:v>882206.25</x:v>
      </x:c>
    </x:row>
    <x:row r="124" ht="46" customHeight="1">
      <x:c r="A124" s="2" t="n">
        <x:v>110</x:v>
      </x:c>
      <x:c r="B124" s="8" t="str">
        <x:v>SISTEMA DE REFRIGERACION</x:v>
      </x:c>
      <x:c r="C124" s="8" t="str">
        <x:v>RADIADOR</x:v>
      </x:c>
      <x:c r="D124" s="11" t="n">
        <x:f>'Comparativo'!K1321</x:f>
        <x:v>1338056.25</x:v>
      </x:c>
      <x:c r="E124" s="11" t="n">
        <x:f>'Comparativo'!K1322</x:f>
        <x:v>1463229.38</x:v>
      </x:c>
      <x:c r="F124" s="11" t="n">
        <x:f>'Comparativo'!K1323</x:f>
        <x:v>1192747.5</x:v>
      </x:c>
      <x:c r="G124" s="11" t="n">
        <x:f>'Comparativo'!K1324</x:f>
        <x:v>1793231.25</x:v>
      </x:c>
      <x:c r="H124" s="11" t="n">
        <x:f>'Comparativo'!K1325</x:f>
        <x:v>1127722.5</x:v>
      </x:c>
      <x:c r="I124" s="11" t="n">
        <x:f>'Comparativo'!K1326</x:f>
        <x:v>1793231.25</x:v>
      </x:c>
      <x:c r="J124" s="11" t="n">
        <x:f>'Comparativo'!K1327</x:f>
        <x:v>974448.75</x:v>
      </x:c>
      <x:c r="K124" s="11" t="n">
        <x:f>'Comparativo'!K1328</x:f>
        <x:v>1219222.5</x:v>
      </x:c>
      <x:c r="L124" s="11" t="n">
        <x:f>'Comparativo'!K1329</x:f>
        <x:v>1219222.5</x:v>
      </x:c>
      <x:c r="M124" s="11" t="n">
        <x:f>'Comparativo'!K1330</x:f>
        <x:v>1324237.5</x:v>
      </x:c>
      <x:c r="N124" s="11" t="n">
        <x:f>'Comparativo'!K1331</x:f>
        <x:v>1338056.25</x:v>
      </x:c>
      <x:c r="O124" s="11" t="n">
        <x:f>'Comparativo'!K1332</x:f>
        <x:v>1127722.5</x:v>
      </x:c>
    </x:row>
    <x:row r="125" ht="46" customHeight="1">
      <x:c r="A125" s="2" t="n">
        <x:v>111</x:v>
      </x:c>
      <x:c r="B125" s="8" t="str">
        <x:v>SISTEMA DE REFRIGERACION</x:v>
      </x:c>
      <x:c r="C125" s="8" t="str">
        <x:v>TANQUE INFERIOR RADIADOR</x:v>
      </x:c>
      <x:c r="D125" s="11" t="n">
        <x:f>'Comparativo'!K1333</x:f>
        <x:v>518013.13</x:v>
      </x:c>
      <x:c r="E125" s="11" t="n">
        <x:f>'Comparativo'!K1334</x:f>
        <x:v>519638.75</x:v>
      </x:c>
      <x:c r="F125" s="11" t="n">
        <x:f>'Comparativo'!K1335</x:f>
        <x:v>406593.75</x:v>
      </x:c>
      <x:c r="G125" s="11" t="n">
        <x:f>'Comparativo'!K1336</x:f>
        <x:v>548900</x:v>
      </x:c>
      <x:c r="H125" s="11" t="n">
        <x:f>'Comparativo'!K1337</x:f>
        <x:v>401716.88</x:v>
      </x:c>
      <x:c r="I125" s="11" t="n">
        <x:f>'Comparativo'!K1338</x:f>
        <x:v>548900</x:v>
      </x:c>
      <x:c r="J125" s="11" t="n">
        <x:f>'Comparativo'!K1339</x:f>
        <x:v>325281.25</x:v>
      </x:c>
      <x:c r="K125" s="11" t="n">
        <x:f>'Comparativo'!K1340</x:f>
        <x:v>450516.88</x:v>
      </x:c>
      <x:c r="L125" s="11" t="n">
        <x:f>'Comparativo'!K1341</x:f>
        <x:v>450516.88</x:v>
      </x:c>
      <x:c r="M125" s="11" t="n">
        <x:f>'Comparativo'!K1342</x:f>
        <x:v>404977.5</x:v>
      </x:c>
      <x:c r="N125" s="11" t="n">
        <x:f>'Comparativo'!K1343</x:f>
        <x:v>518013.13</x:v>
      </x:c>
      <x:c r="O125" s="11" t="n">
        <x:f>'Comparativo'!K1344</x:f>
        <x:v>401716.88</x:v>
      </x:c>
    </x:row>
    <x:row r="126" ht="46" customHeight="1">
      <x:c r="A126" s="2" t="n">
        <x:v>112</x:v>
      </x:c>
      <x:c r="B126" s="8" t="str">
        <x:v>SISTEMA DE REFRIGERACION</x:v>
      </x:c>
      <x:c r="C126" s="8" t="str">
        <x:v>TANQUE SUPERIOR RADIADOR</x:v>
      </x:c>
      <x:c r="D126" s="11" t="n">
        <x:f>'Comparativo'!K1345</x:f>
        <x:v>518988.5</x:v>
      </x:c>
      <x:c r="E126" s="11" t="n">
        <x:f>'Comparativo'!K1346</x:f>
        <x:v>519638.75</x:v>
      </x:c>
      <x:c r="F126" s="11" t="n">
        <x:f>'Comparativo'!K1347</x:f>
        <x:v>406593.75</x:v>
      </x:c>
      <x:c r="G126" s="11" t="n">
        <x:f>'Comparativo'!K1348</x:f>
        <x:v>550525.63</x:v>
      </x:c>
      <x:c r="H126" s="11" t="n">
        <x:f>'Comparativo'!K1349</x:f>
        <x:v>401716.88</x:v>
      </x:c>
      <x:c r="I126" s="11" t="n">
        <x:f>'Comparativo'!K1350</x:f>
        <x:v>550525.63</x:v>
      </x:c>
      <x:c r="J126" s="11" t="n">
        <x:f>'Comparativo'!K1351</x:f>
        <x:v>325281.25</x:v>
      </x:c>
      <x:c r="K126" s="11" t="n">
        <x:f>'Comparativo'!K1352</x:f>
        <x:v>450516.88</x:v>
      </x:c>
      <x:c r="L126" s="11" t="n">
        <x:f>'Comparativo'!K1353</x:f>
        <x:v>450516.88</x:v>
      </x:c>
      <x:c r="M126" s="11" t="n">
        <x:f>'Comparativo'!K1354</x:f>
        <x:v>404977.5</x:v>
      </x:c>
      <x:c r="N126" s="11" t="n">
        <x:f>'Comparativo'!K1355</x:f>
        <x:v>518988.5</x:v>
      </x:c>
      <x:c r="O126" s="11" t="n">
        <x:f>'Comparativo'!K1356</x:f>
        <x:v>401716.88</x:v>
      </x:c>
    </x:row>
    <x:row r="127" ht="46" customHeight="1">
      <x:c r="A127" s="2" t="n">
        <x:v>113</x:v>
      </x:c>
      <x:c r="B127" s="8" t="str">
        <x:v>SISTEMA DE REFRIGERACION</x:v>
      </x:c>
      <x:c r="C127" s="8" t="str">
        <x:v>TAPA DEL RADIADOR</x:v>
      </x:c>
      <x:c r="D127" s="11" t="n">
        <x:f>'Comparativo'!K1357</x:f>
        <x:v>120800.63</x:v>
      </x:c>
      <x:c r="E127" s="11" t="n">
        <x:f>'Comparativo'!K1358</x:f>
        <x:v>127303.13</x:v>
      </x:c>
      <x:c r="F127" s="11" t="n">
        <x:f>'Comparativo'!K1359</x:f>
        <x:v>108545.63</x:v>
      </x:c>
      <x:c r="G127" s="11" t="n">
        <x:f>'Comparativo'!K1360</x:f>
        <x:v>130554.38</x:v>
      </x:c>
      <x:c r="H127" s="11" t="n">
        <x:f>'Comparativo'!K1361</x:f>
        <x:v>102043.13</x:v>
      </x:c>
      <x:c r="I127" s="11" t="n">
        <x:f>'Comparativo'!K1362</x:f>
        <x:v>130554.38</x:v>
      </x:c>
      <x:c r="J127" s="11" t="n">
        <x:f>'Comparativo'!K1363</x:f>
        <x:v>87528.56</x:v>
      </x:c>
      <x:c r="K127" s="11" t="n">
        <x:f>'Comparativo'!K1364</x:f>
        <x:v>111193.13</x:v>
      </x:c>
      <x:c r="L127" s="11" t="n">
        <x:f>'Comparativo'!K1365</x:f>
        <x:v>111193.13</x:v>
      </x:c>
      <x:c r="M127" s="11" t="n">
        <x:f>'Comparativo'!K1366</x:f>
        <x:v>112428.56</x:v>
      </x:c>
      <x:c r="N127" s="11" t="n">
        <x:f>'Comparativo'!K1367</x:f>
        <x:v>120800.63</x:v>
      </x:c>
      <x:c r="O127" s="11" t="n">
        <x:f>'Comparativo'!K1368</x:f>
        <x:v>102043.13</x:v>
      </x:c>
    </x:row>
    <x:row r="128" ht="46" customHeight="1">
      <x:c r="A128" s="2" t="n">
        <x:v>114</x:v>
      </x:c>
      <x:c r="B128" s="8" t="str">
        <x:v>SISTEMA DE REFRIGERACION</x:v>
      </x:c>
      <x:c r="C128" s="8" t="str">
        <x:v>TARRO AUXILIAR DEL RADIADOR</x:v>
      </x:c>
      <x:c r="D128" s="11" t="n">
        <x:f>'Comparativo'!K1369</x:f>
        <x:v>411024.75</x:v>
      </x:c>
      <x:c r="E128" s="11" t="n">
        <x:f>'Comparativo'!K1370</x:f>
        <x:v>517340.63</x:v>
      </x:c>
      <x:c r="F128" s="11" t="n">
        <x:f>'Comparativo'!K1371</x:f>
        <x:v>474862.47</x:v>
      </x:c>
      <x:c r="G128" s="11" t="n">
        <x:f>'Comparativo'!K1372</x:f>
        <x:v>615138.23</x:v>
      </x:c>
      <x:c r="H128" s="11" t="n">
        <x:f>'Comparativo'!K1373</x:f>
        <x:v>357778.13</x:v>
      </x:c>
      <x:c r="I128" s="11" t="n">
        <x:f>'Comparativo'!K1374</x:f>
        <x:v>615138.23</x:v>
      </x:c>
      <x:c r="J128" s="11" t="n">
        <x:f>'Comparativo'!K1375</x:f>
        <x:v>335321.06</x:v>
      </x:c>
      <x:c r="K128" s="11" t="n">
        <x:f>'Comparativo'!K1376</x:f>
        <x:v>394378.13</x:v>
      </x:c>
      <x:c r="L128" s="11" t="n">
        <x:f>'Comparativo'!K1377</x:f>
        <x:v>394378.13</x:v>
      </x:c>
      <x:c r="M128" s="11" t="n">
        <x:f>'Comparativo'!K1378</x:f>
        <x:v>447911.11</x:v>
      </x:c>
      <x:c r="N128" s="11" t="n">
        <x:f>'Comparativo'!K1379</x:f>
        <x:v>411024.75</x:v>
      </x:c>
      <x:c r="O128" s="11" t="n">
        <x:f>'Comparativo'!K1380</x:f>
        <x:v>357778.13</x:v>
      </x:c>
    </x:row>
    <x:row r="129" ht="46" customHeight="1">
      <x:c r="A129" s="2" t="n">
        <x:v>115</x:v>
      </x:c>
      <x:c r="B129" s="8" t="str">
        <x:v>SISTEMA DE REFRIGERACION</x:v>
      </x:c>
      <x:c r="C129" s="8" t="str">
        <x:v>TERMOSTATO</x:v>
      </x:c>
      <x:c r="D129" s="11" t="n">
        <x:f>'Comparativo'!K1381</x:f>
        <x:v>386561.88</x:v>
      </x:c>
      <x:c r="E129" s="11" t="n">
        <x:f>'Comparativo'!K1382</x:f>
        <x:v>419074.38</x:v>
      </x:c>
      <x:c r="F129" s="11" t="n">
        <x:f>'Comparativo'!K1383</x:f>
        <x:v>324661.88</x:v>
      </x:c>
      <x:c r="G129" s="11" t="n">
        <x:f>'Comparativo'!K1384</x:f>
        <x:v>433420.19</x:v>
      </x:c>
      <x:c r="H129" s="11" t="n">
        <x:f>'Comparativo'!K1385</x:f>
        <x:v>321410.63</x:v>
      </x:c>
      <x:c r="I129" s="11" t="n">
        <x:f>'Comparativo'!K1386</x:f>
        <x:v>433420.19</x:v>
      </x:c>
      <x:c r="J129" s="11" t="n">
        <x:f>'Comparativo'!K1387</x:f>
        <x:v>234516.88</x:v>
      </x:c>
      <x:c r="K129" s="11" t="n">
        <x:f>'Comparativo'!K1388</x:f>
        <x:v>359535.63</x:v>
      </x:c>
      <x:c r="L129" s="11" t="n">
        <x:f>'Comparativo'!K1389</x:f>
        <x:v>359535.63</x:v>
      </x:c>
      <x:c r="M129" s="11" t="n">
        <x:f>'Comparativo'!K1390</x:f>
        <x:v>319843.13</x:v>
      </x:c>
      <x:c r="N129" s="11" t="n">
        <x:f>'Comparativo'!K1391</x:f>
        <x:v>386561.88</x:v>
      </x:c>
      <x:c r="O129" s="11" t="n">
        <x:f>'Comparativo'!K1392</x:f>
        <x:v>321410.63</x:v>
      </x:c>
    </x:row>
    <x:row r="130" ht="46" customHeight="1">
      <x:c r="A130" s="2" t="n">
        <x:v>116</x:v>
      </x:c>
      <x:c r="B130" s="8" t="str">
        <x:v>SISTEMA DE REFRIGERACION</x:v>
      </x:c>
      <x:c r="C130" s="8" t="str">
        <x:v>TROMPO DE TEMPERATURA</x:v>
      </x:c>
      <x:c r="D130" s="11" t="n">
        <x:f>'Comparativo'!K1393</x:f>
        <x:v>400704.81</x:v>
      </x:c>
      <x:c r="E130" s="11" t="n">
        <x:f>'Comparativo'!K1394</x:f>
        <x:v>394267.34</x:v>
      </x:c>
      <x:c r="F130" s="11" t="n">
        <x:f>'Comparativo'!K1395</x:f>
        <x:v>308632.56</x:v>
      </x:c>
      <x:c r="G130" s="11" t="n">
        <x:f>'Comparativo'!K1396</x:f>
        <x:v>411108.81</x:v>
      </x:c>
      <x:c r="H130" s="11" t="n">
        <x:f>'Comparativo'!K1397</x:f>
        <x:v>300277.5</x:v>
      </x:c>
      <x:c r="I130" s="11" t="n">
        <x:f>'Comparativo'!K1398</x:f>
        <x:v>411108.81</x:v>
      </x:c>
      <x:c r="J130" s="11" t="n">
        <x:f>'Comparativo'!K1399</x:f>
        <x:v>247403.53</x:v>
      </x:c>
      <x:c r="K130" s="11" t="n">
        <x:f>'Comparativo'!K1400</x:f>
        <x:v>338402.5</x:v>
      </x:c>
      <x:c r="L130" s="11" t="n">
        <x:f>'Comparativo'!K1401</x:f>
        <x:v>338402.5</x:v>
      </x:c>
      <x:c r="M130" s="11" t="n">
        <x:f>'Comparativo'!K1402</x:f>
        <x:v>312040.13</x:v>
      </x:c>
      <x:c r="N130" s="11" t="n">
        <x:f>'Comparativo'!K1403</x:f>
        <x:v>400704.81</x:v>
      </x:c>
      <x:c r="O130" s="11" t="n">
        <x:f>'Comparativo'!K1404</x:f>
        <x:v>300277.5</x:v>
      </x:c>
    </x:row>
    <x:row r="131" ht="46" customHeight="1">
      <x:c r="A131" s="2" t="n">
        <x:v>117</x:v>
      </x:c>
      <x:c r="B131" s="8" t="str">
        <x:v>SISTEMA DE COMBUSTIBLE</x:v>
      </x:c>
      <x:c r="C131" s="8" t="str">
        <x:v>BOMBA COMPLETA DE COMBUSTIBLE</x:v>
      </x:c>
      <x:c r="D131" s="11" t="n">
        <x:f>'Comparativo'!K1405</x:f>
        <x:v>986575</x:v>
      </x:c>
      <x:c r="E131" s="11" t="n">
        <x:f>'Comparativo'!K1406</x:f>
        <x:v>986575</x:v>
      </x:c>
      <x:c r="F131" s="11" t="n">
        <x:f>'Comparativo'!K1407</x:f>
        <x:v>754000</x:v>
      </x:c>
      <x:c r="G131" s="11" t="n">
        <x:f>'Comparativo'!K1408</x:f>
        <x:v>986575</x:v>
      </x:c>
      <x:c r="H131" s="11" t="n">
        <x:f>'Comparativo'!K1409</x:f>
        <x:v>754000</x:v>
      </x:c>
      <x:c r="I131" s="11" t="n">
        <x:f>'Comparativo'!K1410</x:f>
        <x:v>986575</x:v>
      </x:c>
      <x:c r="J131" s="11" t="n">
        <x:f>'Comparativo'!K1411</x:f>
        <x:v>632500</x:v>
      </x:c>
      <x:c r="K131" s="11" t="n">
        <x:f>'Comparativo'!K1412</x:f>
        <x:v>875500</x:v>
      </x:c>
      <x:c r="L131" s="11" t="n">
        <x:f>'Comparativo'!K1413</x:f>
        <x:v>875500</x:v>
      </x:c>
      <x:c r="M131" s="11" t="n">
        <x:f>'Comparativo'!K1414</x:f>
        <x:v>790450</x:v>
      </x:c>
      <x:c r="N131" s="11" t="n">
        <x:f>'Comparativo'!K1415</x:f>
        <x:v>986575</x:v>
      </x:c>
      <x:c r="O131" s="11" t="n">
        <x:f>'Comparativo'!K1416</x:f>
        <x:v>754000</x:v>
      </x:c>
    </x:row>
    <x:row r="132" ht="46" customHeight="1">
      <x:c r="A132" s="2" t="n">
        <x:v>118</x:v>
      </x:c>
      <x:c r="B132" s="8" t="str">
        <x:v>SISTEMA DE COMBUSTIBLE</x:v>
      </x:c>
      <x:c r="C132" s="8" t="str">
        <x:v>FILTRO DE COMBUSTIBLE ACPM</x:v>
      </x:c>
      <x:c r="D132" s="11" t="n">
        <x:f>'Comparativo'!K1417</x:f>
        <x:v>239878.98</x:v>
      </x:c>
      <x:c r="E132" s="11" t="n">
        <x:f>'Comparativo'!K1418</x:f>
        <x:v>239878.98</x:v>
      </x:c>
      <x:c r="F132" s="11" t="str">
        <x:f>'Comparativo'!K1419</x:f>
        <x:v>Sin precio</x:v>
      </x:c>
      <x:c r="G132" s="11" t="n">
        <x:f>'Comparativo'!K1420</x:f>
        <x:v>279169.54</x:v>
      </x:c>
      <x:c r="H132" s="11" t="n">
        <x:f>'Comparativo'!K1421</x:f>
        <x:v>288515.925</x:v>
      </x:c>
      <x:c r="I132" s="11" t="n">
        <x:f>'Comparativo'!K1422</x:f>
        <x:v>273349.48</x:v>
      </x:c>
      <x:c r="J132" s="11" t="str">
        <x:f>'Comparativo'!K1423</x:f>
        <x:v>Sin precio</x:v>
      </x:c>
      <x:c r="K132" s="11" t="n">
        <x:f>'Comparativo'!K1424</x:f>
        <x:v>239878.98</x:v>
      </x:c>
      <x:c r="L132" s="11" t="n">
        <x:f>'Comparativo'!K1425</x:f>
        <x:v>249827.81</x:v>
      </x:c>
      <x:c r="M132" s="11" t="n">
        <x:f>'Comparativo'!K1426</x:f>
        <x:v>245166.78</x:v>
      </x:c>
      <x:c r="N132" s="11" t="n">
        <x:f>'Comparativo'!K1427</x:f>
        <x:v>265479.23</x:v>
      </x:c>
      <x:c r="O132" s="11" t="n">
        <x:f>'Comparativo'!K1428</x:f>
        <x:v>239878.98</x:v>
      </x:c>
    </x:row>
    <x:row r="133" ht="46" customHeight="1">
      <x:c r="A133" s="2" t="n">
        <x:v>119</x:v>
      </x:c>
      <x:c r="B133" s="8" t="str">
        <x:v>SISTEMA DE COMBUSTIBLE</x:v>
      </x:c>
      <x:c r="C133" s="8" t="str">
        <x:v>FILTRO DE GASOLINA</x:v>
      </x:c>
      <x:c r="D133" s="11" t="n">
        <x:f>'Comparativo'!K1429</x:f>
        <x:v>98210</x:v>
      </x:c>
      <x:c r="E133" s="11" t="n">
        <x:f>'Comparativo'!K1430</x:f>
        <x:v>98210</x:v>
      </x:c>
      <x:c r="F133" s="11" t="n">
        <x:f>'Comparativo'!K1431</x:f>
        <x:v>119567.36</x:v>
      </x:c>
      <x:c r="G133" s="11" t="n">
        <x:f>'Comparativo'!K1432</x:f>
        <x:v>98210</x:v>
      </x:c>
      <x:c r="H133" s="11" t="n">
        <x:f>'Comparativo'!K1433</x:f>
        <x:v>73200</x:v>
      </x:c>
      <x:c r="I133" s="11" t="n">
        <x:f>'Comparativo'!K1434</x:f>
        <x:v>98210</x:v>
      </x:c>
      <x:c r="J133" s="11" t="n">
        <x:f>'Comparativo'!K1435</x:f>
        <x:v>94499.24</x:v>
      </x:c>
      <x:c r="K133" s="11" t="n">
        <x:f>'Comparativo'!K1436</x:f>
        <x:v>85400</x:v>
      </x:c>
      <x:c r="L133" s="11" t="n">
        <x:f>'Comparativo'!K1437</x:f>
        <x:v>85400</x:v>
      </x:c>
      <x:c r="M133" s="11" t="n">
        <x:f>'Comparativo'!K1438</x:f>
        <x:v>76860</x:v>
      </x:c>
      <x:c r="N133" s="11" t="n">
        <x:f>'Comparativo'!K1439</x:f>
        <x:v>98210</x:v>
      </x:c>
      <x:c r="O133" s="11" t="n">
        <x:f>'Comparativo'!K1440</x:f>
        <x:v>73200</x:v>
      </x:c>
    </x:row>
    <x:row r="134" ht="46" customHeight="1">
      <x:c r="A134" s="2" t="n">
        <x:v>120</x:v>
      </x:c>
      <x:c r="B134" s="8" t="str">
        <x:v>SISTEMA DE COMBUSTIBLE</x:v>
      </x:c>
      <x:c r="C134" s="8" t="str">
        <x:v>FILTRO SEPARADOR DE AGUA ACPM</x:v>
      </x:c>
      <x:c r="D134" s="11" t="n">
        <x:f>'Comparativo'!K1441</x:f>
        <x:v>206145.61</x:v>
      </x:c>
      <x:c r="E134" s="11" t="n">
        <x:f>'Comparativo'!K1442</x:f>
        <x:v>204404.57</x:v>
      </x:c>
      <x:c r="F134" s="11" t="str">
        <x:f>'Comparativo'!K1443</x:f>
        <x:v>Sin precio</x:v>
      </x:c>
      <x:c r="G134" s="11" t="n">
        <x:f>'Comparativo'!K1444</x:f>
        <x:v>217401.93</x:v>
      </x:c>
      <x:c r="H134" s="11" t="n">
        <x:f>'Comparativo'!K1445</x:f>
        <x:v>169839.7</x:v>
      </x:c>
      <x:c r="I134" s="11" t="n">
        <x:f>'Comparativo'!K1446</x:f>
        <x:v>179042.36</x:v>
      </x:c>
      <x:c r="J134" s="11" t="n">
        <x:f>'Comparativo'!K1447</x:f>
        <x:v>128339.84249999998</x:v>
      </x:c>
      <x:c r="K134" s="11" t="n">
        <x:f>'Comparativo'!K1448</x:f>
        <x:v>176555.16</x:v>
      </x:c>
      <x:c r="L134" s="11" t="n">
        <x:f>'Comparativo'!K1449</x:f>
        <x:v>176555.16</x:v>
      </x:c>
      <x:c r="M134" s="11" t="n">
        <x:f>'Comparativo'!K1450</x:f>
        <x:v>182275.73</x:v>
      </x:c>
      <x:c r="N134" s="11" t="n">
        <x:f>'Comparativo'!K1451</x:f>
        <x:v>197193.5</x:v>
      </x:c>
      <x:c r="O134" s="11" t="n">
        <x:f>'Comparativo'!K1452</x:f>
        <x:v>176555.16</x:v>
      </x:c>
    </x:row>
    <x:row r="135" ht="46" customHeight="1">
      <x:c r="A135" s="2" t="n">
        <x:v>121</x:v>
      </x:c>
      <x:c r="B135" s="8" t="str">
        <x:v>SISTEMA DE COMBUSTIBLE</x:v>
      </x:c>
      <x:c r="C135" s="8" t="str">
        <x:v>INYECTOR DE COMBUSTIBLE</x:v>
      </x:c>
      <x:c r="D135" s="11" t="n">
        <x:f>'Comparativo'!K1453</x:f>
        <x:v>2046352.81</x:v>
      </x:c>
      <x:c r="E135" s="11" t="n">
        <x:f>'Comparativo'!K1454</x:f>
        <x:v>1897120.44</x:v>
      </x:c>
      <x:c r="F135" s="11" t="n">
        <x:f>'Comparativo'!K1455</x:f>
        <x:v>869425.14</x:v>
      </x:c>
      <x:c r="G135" s="11" t="n">
        <x:f>'Comparativo'!K1456</x:f>
        <x:v>2046352.81</x:v>
      </x:c>
      <x:c r="H135" s="11" t="n">
        <x:f>'Comparativo'!K1457</x:f>
        <x:v>1653392.55</x:v>
      </x:c>
      <x:c r="I135" s="11" t="n">
        <x:f>'Comparativo'!K1458</x:f>
        <x:v>2063763.26</x:v>
      </x:c>
      <x:c r="J135" s="11" t="n">
        <x:f>'Comparativo'!K1459</x:f>
        <x:v>763321.37</x:v>
      </x:c>
      <x:c r="K135" s="11" t="n">
        <x:f>'Comparativo'!K1460</x:f>
        <x:v>1915803.31</x:v>
      </x:c>
      <x:c r="L135" s="11" t="n">
        <x:f>'Comparativo'!K1461</x:f>
        <x:v>1915803.31</x:v>
      </x:c>
      <x:c r="M135" s="11" t="n">
        <x:f>'Comparativo'!K1462</x:f>
        <x:v>1777101.08</x:v>
      </x:c>
      <x:c r="N135" s="11" t="n">
        <x:f>'Comparativo'!K1463</x:f>
        <x:v>2367202.42</x:v>
      </x:c>
      <x:c r="O135" s="11" t="n">
        <x:f>'Comparativo'!K1464</x:f>
        <x:v>1653392.55</x:v>
      </x:c>
    </x:row>
    <x:row r="136" ht="46" customHeight="1">
      <x:c r="A136" s="2" t="n">
        <x:v>122</x:v>
      </x:c>
      <x:c r="B136" s="8" t="str">
        <x:v>SISTEMA DE COMBUSTIBLE</x:v>
      </x:c>
      <x:c r="C136" s="8" t="str">
        <x:v>KIT DE ORING Y MICROFILTROS DE INYECTORES</x:v>
      </x:c>
      <x:c r="D136" s="11" t="n">
        <x:f>'Comparativo'!K1465</x:f>
        <x:v>163683.33</x:v>
      </x:c>
      <x:c r="E136" s="11" t="n">
        <x:f>'Comparativo'!K1466</x:f>
        <x:v>163683.33</x:v>
      </x:c>
      <x:c r="F136" s="11" t="n">
        <x:f>'Comparativo'!K1467</x:f>
        <x:v>156498.99</x:v>
      </x:c>
      <x:c r="G136" s="11" t="n">
        <x:f>'Comparativo'!K1468</x:f>
        <x:v>163683.33</x:v>
      </x:c>
      <x:c r="H136" s="11" t="n">
        <x:f>'Comparativo'!K1469</x:f>
        <x:v>122000</x:v>
      </x:c>
      <x:c r="I136" s="11" t="n">
        <x:f>'Comparativo'!K1470</x:f>
        <x:v>163683.33</x:v>
      </x:c>
      <x:c r="J136" s="11" t="n">
        <x:f>'Comparativo'!K1471</x:f>
        <x:v>139259.23</x:v>
      </x:c>
      <x:c r="K136" s="11" t="n">
        <x:f>'Comparativo'!K1472</x:f>
        <x:v>142333.33</x:v>
      </x:c>
      <x:c r="L136" s="11" t="n">
        <x:f>'Comparativo'!K1473</x:f>
        <x:v>142333.33</x:v>
      </x:c>
      <x:c r="M136" s="11" t="n">
        <x:f>'Comparativo'!K1474</x:f>
        <x:v>128100</x:v>
      </x:c>
      <x:c r="N136" s="11" t="n">
        <x:f>'Comparativo'!K1475</x:f>
        <x:v>163683.33</x:v>
      </x:c>
      <x:c r="O136" s="11" t="n">
        <x:f>'Comparativo'!K1476</x:f>
        <x:v>122000</x:v>
      </x:c>
    </x:row>
    <x:row r="137" ht="46" customHeight="1">
      <x:c r="A137" s="2" t="n">
        <x:v>124</x:v>
      </x:c>
      <x:c r="B137" s="8" t="str">
        <x:v>SISTEMA DE COMBUSTIBLE</x:v>
      </x:c>
      <x:c r="C137" s="8" t="str">
        <x:v>KIT DE REPARACION TURBO(INCLUYE EMPAQUETADURA)</x:v>
      </x:c>
      <x:c r="D137" s="11" t="n">
        <x:f>'Comparativo'!K1477</x:f>
        <x:v>2453435.38</x:v>
      </x:c>
      <x:c r="E137" s="11" t="n">
        <x:f>'Comparativo'!K1478</x:f>
        <x:v>2453435.38</x:v>
      </x:c>
      <x:c r="F137" s="11" t="n">
        <x:f>'Comparativo'!K1479</x:f>
        <x:v>2236666.67</x:v>
      </x:c>
      <x:c r="G137" s="11" t="n">
        <x:f>'Comparativo'!K1480</x:f>
        <x:v>2529685.38</x:v>
      </x:c>
      <x:c r="H137" s="11" t="n">
        <x:f>'Comparativo'!K1481</x:f>
        <x:v>2453435.38</x:v>
      </x:c>
      <x:c r="I137" s="11" t="n">
        <x:f>'Comparativo'!K1482</x:f>
        <x:v>2529685.38</x:v>
      </x:c>
      <x:c r="J137" s="11" t="str">
        <x:f>'Comparativo'!K1483</x:f>
        <x:v>Sin precio</x:v>
      </x:c>
      <x:c r="K137" s="11" t="n">
        <x:f>'Comparativo'!K1484</x:f>
        <x:v>2554557.44</x:v>
      </x:c>
      <x:c r="L137" s="11" t="n">
        <x:f>'Comparativo'!K1485</x:f>
        <x:v>2554557.44</x:v>
      </x:c>
      <x:c r="M137" s="11" t="n">
        <x:f>'Comparativo'!K1486</x:f>
        <x:v>2479195.09</x:v>
      </x:c>
      <x:c r="N137" s="11" t="n">
        <x:f>'Comparativo'!K1487</x:f>
        <x:v>2837009.2</x:v>
      </x:c>
      <x:c r="O137" s="11" t="n">
        <x:f>'Comparativo'!K1488</x:f>
        <x:v>2529685.38</x:v>
      </x:c>
    </x:row>
    <x:row r="138" ht="46" customHeight="1">
      <x:c r="A138" s="2" t="n">
        <x:v>125</x:v>
      </x:c>
      <x:c r="B138" s="8" t="str">
        <x:v>SISTEMA DE COMBUSTIBLE</x:v>
      </x:c>
      <x:c r="C138" s="8" t="str">
        <x:v>PILA BOMBA DE COMBUSTIBLE</x:v>
      </x:c>
      <x:c r="D138" s="11" t="n">
        <x:f>'Comparativo'!K1489</x:f>
        <x:v>1063941.67</x:v>
      </x:c>
      <x:c r="E138" s="11" t="n">
        <x:f>'Comparativo'!K1490</x:f>
        <x:v>1063941.67</x:v>
      </x:c>
      <x:c r="F138" s="11" t="n">
        <x:f>'Comparativo'!K1491</x:f>
        <x:v>807957.3</x:v>
      </x:c>
      <x:c r="G138" s="11" t="n">
        <x:f>'Comparativo'!K1492</x:f>
        <x:v>1063941.67</x:v>
      </x:c>
      <x:c r="H138" s="11" t="n">
        <x:f>'Comparativo'!K1493</x:f>
        <x:v>793000</x:v>
      </x:c>
      <x:c r="I138" s="11" t="n">
        <x:f>'Comparativo'!K1494</x:f>
        <x:v>1063941.67</x:v>
      </x:c>
      <x:c r="J138" s="11" t="n">
        <x:f>'Comparativo'!K1495</x:f>
        <x:v>575215.6</x:v>
      </x:c>
      <x:c r="K138" s="11" t="n">
        <x:f>'Comparativo'!K1496</x:f>
        <x:v>925166.67</x:v>
      </x:c>
      <x:c r="L138" s="11" t="n">
        <x:f>'Comparativo'!K1497</x:f>
        <x:v>925166.67</x:v>
      </x:c>
      <x:c r="M138" s="11" t="n">
        <x:f>'Comparativo'!K1498</x:f>
        <x:v>832650</x:v>
      </x:c>
      <x:c r="N138" s="11" t="n">
        <x:f>'Comparativo'!K1499</x:f>
        <x:v>1063941.67</x:v>
      </x:c>
      <x:c r="O138" s="11" t="n">
        <x:f>'Comparativo'!K1500</x:f>
        <x:v>793000</x:v>
      </x:c>
    </x:row>
    <x:row r="139" ht="46" customHeight="1">
      <x:c r="A139" s="2" t="n">
        <x:v>126</x:v>
      </x:c>
      <x:c r="B139" s="8" t="str">
        <x:v>SISTEMA DE COMBUSTIBLE</x:v>
      </x:c>
      <x:c r="C139" s="8" t="str">
        <x:v>TURBO</x:v>
      </x:c>
      <x:c r="D139" s="11" t="n">
        <x:f>'Comparativo'!K1501</x:f>
        <x:v>6788613.56</x:v>
      </x:c>
      <x:c r="E139" s="11" t="n">
        <x:f>'Comparativo'!K1502</x:f>
        <x:v>6486881.19</x:v>
      </x:c>
      <x:c r="F139" s="11" t="n">
        <x:f>'Comparativo'!K1503</x:f>
        <x:v>5591666.67</x:v>
      </x:c>
      <x:c r="G139" s="11" t="n">
        <x:f>'Comparativo'!K1504</x:f>
        <x:v>6788613.56</x:v>
      </x:c>
      <x:c r="H139" s="11" t="n">
        <x:f>'Comparativo'!K1505</x:f>
        <x:v>6108898.81</x:v>
      </x:c>
      <x:c r="I139" s="11" t="n">
        <x:f>'Comparativo'!K1506</x:f>
        <x:v>6756279.88</x:v>
      </x:c>
      <x:c r="J139" s="11" t="str">
        <x:f>'Comparativo'!K1507</x:f>
        <x:v>Sin precio</x:v>
      </x:c>
      <x:c r="K139" s="11" t="n">
        <x:f>'Comparativo'!K1508</x:f>
        <x:v>6101510.17</x:v>
      </x:c>
      <x:c r="L139" s="11" t="n">
        <x:f>'Comparativo'!K1509</x:f>
        <x:v>6101510.17</x:v>
      </x:c>
      <x:c r="M139" s="11" t="n">
        <x:f>'Comparativo'!K1510</x:f>
        <x:v>6054302.99</x:v>
      </x:c>
      <x:c r="N139" s="11" t="n">
        <x:f>'Comparativo'!K1511</x:f>
        <x:v>6474898.81</x:v>
      </x:c>
      <x:c r="O139" s="11" t="n">
        <x:f>'Comparativo'!K1512</x:f>
        <x:v>5727648.81</x:v>
      </x:c>
    </x:row>
    <x:row r="140" ht="46" customHeight="1">
      <x:c r="A140" s="2" t="n">
        <x:v>127</x:v>
      </x:c>
      <x:c r="B140" s="8" t="str">
        <x:v>SISTEMA ELECTRICO</x:v>
      </x:c>
      <x:c r="C140" s="8" t="str">
        <x:v>ALTERNADOR</x:v>
      </x:c>
      <x:c r="D140" s="11" t="n">
        <x:f>'Comparativo'!K1513</x:f>
        <x:v>1607910</x:v>
      </x:c>
      <x:c r="E140" s="11" t="n">
        <x:f>'Comparativo'!K1514</x:f>
        <x:v>1609932.28</x:v>
      </x:c>
      <x:c r="F140" s="11" t="n">
        <x:f>'Comparativo'!K1515</x:f>
        <x:v>1280531.25</x:v>
      </x:c>
      <x:c r="G140" s="11" t="n">
        <x:f>'Comparativo'!K1516</x:f>
        <x:v>1705447.5</x:v>
      </x:c>
      <x:c r="H140" s="11" t="n">
        <x:f>'Comparativo'!K1517</x:f>
        <x:v>1280531.25</x:v>
      </x:c>
      <x:c r="I140" s="11" t="n">
        <x:f>'Comparativo'!K1518</x:f>
        <x:v>1607910</x:v>
      </x:c>
      <x:c r="J140" s="11" t="n">
        <x:f>'Comparativo'!K1519</x:f>
        <x:v>993956.25</x:v>
      </x:c>
      <x:c r="K140" s="11" t="n">
        <x:f>'Comparativo'!K1520</x:f>
        <x:v>1502081.25</x:v>
      </x:c>
      <x:c r="L140" s="11" t="n">
        <x:f>'Comparativo'!K1521</x:f>
        <x:v>1502081.25</x:v>
      </x:c>
      <x:c r="M140" s="11" t="n">
        <x:f>'Comparativo'!K1522</x:f>
        <x:v>1369852.54</x:v>
      </x:c>
      <x:c r="N140" s="11" t="n">
        <x:f>'Comparativo'!K1523</x:f>
        <x:v>1479485.63</x:v>
      </x:c>
      <x:c r="O140" s="11" t="n">
        <x:f>'Comparativo'!K1524</x:f>
        <x:v>1280531.25</x:v>
      </x:c>
    </x:row>
    <x:row r="141" ht="46" customHeight="1">
      <x:c r="A141" s="2" t="n">
        <x:v>128</x:v>
      </x:c>
      <x:c r="B141" s="8" t="str">
        <x:v>SISTEMA ELECTRICO</x:v>
      </x:c>
      <x:c r="C141" s="8" t="str">
        <x:v>AUTOMATICO MOTOR ARRANQUE</x:v>
      </x:c>
      <x:c r="D141" s="11" t="n">
        <x:f>'Comparativo'!K1525</x:f>
        <x:v>387122.5</x:v>
      </x:c>
      <x:c r="E141" s="11" t="n">
        <x:f>'Comparativo'!K1526</x:f>
        <x:v>387122.5</x:v>
      </x:c>
      <x:c r="F141" s="11" t="n">
        <x:f>'Comparativo'!K1527</x:f>
        <x:v>318345</x:v>
      </x:c>
      <x:c r="G141" s="11" t="n">
        <x:f>'Comparativo'!K1528</x:f>
        <x:v>387122.5</x:v>
      </x:c>
      <x:c r="H141" s="11" t="n">
        <x:f>'Comparativo'!K1529</x:f>
        <x:v>318345</x:v>
      </x:c>
      <x:c r="I141" s="11" t="n">
        <x:f>'Comparativo'!K1530</x:f>
        <x:v>387122.5</x:v>
      </x:c>
      <x:c r="J141" s="11" t="n">
        <x:f>'Comparativo'!K1531</x:f>
        <x:v>239277.5</x:v>
      </x:c>
      <x:c r="K141" s="11" t="n">
        <x:f>'Comparativo'!K1532</x:f>
        <x:v>347018.13</x:v>
      </x:c>
      <x:c r="L141" s="11" t="n">
        <x:f>'Comparativo'!K1533</x:f>
        <x:v>347018.13</x:v>
      </x:c>
      <x:c r="M141" s="11" t="n">
        <x:f>'Comparativo'!K1534</x:f>
        <x:v>323533.13</x:v>
      </x:c>
      <x:c r="N141" s="11" t="n">
        <x:f>'Comparativo'!K1535</x:f>
        <x:v>382245.63</x:v>
      </x:c>
      <x:c r="O141" s="11" t="n">
        <x:f>'Comparativo'!K1536</x:f>
        <x:v>313468.13</x:v>
      </x:c>
    </x:row>
    <x:row r="142" ht="46" customHeight="1">
      <x:c r="A142" s="2" t="n">
        <x:v>129</x:v>
      </x:c>
      <x:c r="B142" s="8" t="str">
        <x:v>SISTEMA ELECTRICO</x:v>
      </x:c>
      <x:c r="C142" s="8" t="str">
        <x:v>RODAMIENTOS DE ALTERNADOR</x:v>
      </x:c>
      <x:c r="D142" s="11" t="n">
        <x:f>'Comparativo'!K1537</x:f>
        <x:v>249746.06</x:v>
      </x:c>
      <x:c r="E142" s="11" t="n">
        <x:f>'Comparativo'!K1538</x:f>
        <x:v>249746.06</x:v>
      </x:c>
      <x:c r="F142" s="11" t="n">
        <x:f>'Comparativo'!K1539</x:f>
        <x:v>193473.56</x:v>
      </x:c>
      <x:c r="G142" s="11" t="n">
        <x:f>'Comparativo'!K1540</x:f>
        <x:v>249746.06</x:v>
      </x:c>
      <x:c r="H142" s="11" t="n">
        <x:f>'Comparativo'!K1541</x:f>
        <x:v>193473.56</x:v>
      </x:c>
      <x:c r="I142" s="11" t="n">
        <x:f>'Comparativo'!K1542</x:f>
        <x:v>249746.06</x:v>
      </x:c>
      <x:c r="J142" s="11" t="n">
        <x:f>'Comparativo'!K1543</x:f>
        <x:v>163260</x:v>
      </x:c>
      <x:c r="K142" s="11" t="n">
        <x:f>'Comparativo'!K1544</x:f>
        <x:v>220923.56</x:v>
      </x:c>
      <x:c r="L142" s="11" t="n">
        <x:f>'Comparativo'!K1545</x:f>
        <x:v>220923.56</x:v>
      </x:c>
      <x:c r="M142" s="11" t="n">
        <x:f>'Comparativo'!K1546</x:f>
        <x:v>201708.56</x:v>
      </x:c>
      <x:c r="N142" s="11" t="n">
        <x:f>'Comparativo'!K1547</x:f>
        <x:v>249746.06</x:v>
      </x:c>
      <x:c r="O142" s="11" t="n">
        <x:f>'Comparativo'!K1548</x:f>
        <x:v>193473.56</x:v>
      </x:c>
    </x:row>
    <x:row r="143" ht="46" customHeight="1">
      <x:c r="A143" s="2" t="n">
        <x:v>130</x:v>
      </x:c>
      <x:c r="B143" s="8" t="str">
        <x:v>SISTEMA ELECTRICO</x:v>
      </x:c>
      <x:c r="C143" s="8" t="str">
        <x:v>BATERIA</x:v>
      </x:c>
      <x:c r="D143" s="11" t="n">
        <x:f>'Comparativo'!K1549</x:f>
        <x:v>1076162.5</x:v>
      </x:c>
      <x:c r="E143" s="11" t="n">
        <x:f>'Comparativo'!K1550</x:f>
        <x:v>1076162.5</x:v>
      </x:c>
      <x:c r="F143" s="11" t="n">
        <x:f>'Comparativo'!K1551</x:f>
        <x:v>894840</x:v>
      </x:c>
      <x:c r="G143" s="11" t="n">
        <x:f>'Comparativo'!K1552</x:f>
        <x:v>1076162.5</x:v>
      </x:c>
      <x:c r="H143" s="11" t="n">
        <x:f>'Comparativo'!K1553</x:f>
        <x:v>894840</x:v>
      </x:c>
      <x:c r="I143" s="11" t="n">
        <x:f>'Comparativo'!K1554</x:f>
        <x:v>1076162.5</x:v>
      </x:c>
      <x:c r="J143" s="11" t="n">
        <x:f>'Comparativo'!K1555</x:f>
        <x:v>701699.75</x:v>
      </x:c>
      <x:c r="K143" s="11" t="n">
        <x:f>'Comparativo'!K1556</x:f>
        <x:v>983290</x:v>
      </x:c>
      <x:c r="L143" s="11" t="n">
        <x:f>'Comparativo'!K1557</x:f>
        <x:v>983290</x:v>
      </x:c>
      <x:c r="M143" s="11" t="n">
        <x:f>'Comparativo'!K1558</x:f>
        <x:v>921375</x:v>
      </x:c>
      <x:c r="N143" s="11" t="n">
        <x:f>'Comparativo'!K1559</x:f>
        <x:v>1076162.5</x:v>
      </x:c>
      <x:c r="O143" s="11" t="n">
        <x:f>'Comparativo'!K1560</x:f>
        <x:v>894840</x:v>
      </x:c>
    </x:row>
    <x:row r="144" ht="46" customHeight="1">
      <x:c r="A144" s="2" t="n">
        <x:v>131</x:v>
      </x:c>
      <x:c r="B144" s="8" t="str">
        <x:v>SISTEMA ELECTRICO</x:v>
      </x:c>
      <x:c r="C144" s="8" t="str">
        <x:v>BOBINA DE ENCENDIDO</x:v>
      </x:c>
      <x:c r="D144" s="11" t="n">
        <x:f>'Comparativo'!K1561</x:f>
        <x:v>491050</x:v>
      </x:c>
      <x:c r="E144" s="11" t="n">
        <x:f>'Comparativo'!K1562</x:f>
        <x:v>491050</x:v>
      </x:c>
      <x:c r="F144" s="11" t="n">
        <x:f>'Comparativo'!K1563</x:f>
        <x:v>366000</x:v>
      </x:c>
      <x:c r="G144" s="11" t="n">
        <x:f>'Comparativo'!K1564</x:f>
        <x:v>491050</x:v>
      </x:c>
      <x:c r="H144" s="11" t="n">
        <x:f>'Comparativo'!K1565</x:f>
        <x:v>366000</x:v>
      </x:c>
      <x:c r="I144" s="11" t="n">
        <x:f>'Comparativo'!K1566</x:f>
        <x:v>491050</x:v>
      </x:c>
      <x:c r="J144" s="11" t="n">
        <x:f>'Comparativo'!K1567</x:f>
        <x:v>807472.5</x:v>
      </x:c>
      <x:c r="K144" s="11" t="n">
        <x:f>'Comparativo'!K1568</x:f>
        <x:v>427000</x:v>
      </x:c>
      <x:c r="L144" s="11" t="n">
        <x:f>'Comparativo'!K1569</x:f>
        <x:v>427000</x:v>
      </x:c>
      <x:c r="M144" s="11" t="n">
        <x:f>'Comparativo'!K1570</x:f>
        <x:v>384300</x:v>
      </x:c>
      <x:c r="N144" s="11" t="n">
        <x:f>'Comparativo'!K1571</x:f>
        <x:v>491050</x:v>
      </x:c>
      <x:c r="O144" s="11" t="n">
        <x:f>'Comparativo'!K1572</x:f>
        <x:v>366000</x:v>
      </x:c>
    </x:row>
    <x:row r="145" ht="46" customHeight="1">
      <x:c r="A145" s="2" t="n">
        <x:v>132</x:v>
      </x:c>
      <x:c r="B145" s="8" t="str">
        <x:v>SISTEMA ELECTRICO</x:v>
      </x:c>
      <x:c r="C145" s="8" t="str">
        <x:v>BOBINAS MOTOR ARRANQUE</x:v>
      </x:c>
      <x:c r="D145" s="11" t="n">
        <x:f>'Comparativo'!K1573</x:f>
        <x:v>488415.63</x:v>
      </x:c>
      <x:c r="E145" s="11" t="n">
        <x:f>'Comparativo'!K1574</x:f>
        <x:v>488415.63</x:v>
      </x:c>
      <x:c r="F145" s="11" t="n">
        <x:f>'Comparativo'!K1575</x:f>
        <x:v>400880.63</x:v>
      </x:c>
      <x:c r="G145" s="11" t="n">
        <x:f>'Comparativo'!K1576</x:f>
        <x:v>488415.63</x:v>
      </x:c>
      <x:c r="H145" s="11" t="n">
        <x:f>'Comparativo'!K1577</x:f>
        <x:v>400880.63</x:v>
      </x:c>
      <x:c r="I145" s="11" t="n">
        <x:f>'Comparativo'!K1578</x:f>
        <x:v>488415.63</x:v>
      </x:c>
      <x:c r="J145" s="11" t="n">
        <x:f>'Comparativo'!K1579</x:f>
        <x:v>358180.63</x:v>
      </x:c>
      <x:c r="K145" s="11" t="n">
        <x:f>'Comparativo'!K1580</x:f>
        <x:v>443580.63</x:v>
      </x:c>
      <x:c r="L145" s="11" t="n">
        <x:f>'Comparativo'!K1581</x:f>
        <x:v>443580.63</x:v>
      </x:c>
      <x:c r="M145" s="11" t="n">
        <x:f>'Comparativo'!K1582</x:f>
        <x:v>413690.63</x:v>
      </x:c>
      <x:c r="N145" s="11" t="n">
        <x:f>'Comparativo'!K1583</x:f>
        <x:v>488415.63</x:v>
      </x:c>
      <x:c r="O145" s="11" t="n">
        <x:f>'Comparativo'!K1584</x:f>
        <x:v>400880.63</x:v>
      </x:c>
    </x:row>
    <x:row r="146" ht="46" customHeight="1">
      <x:c r="A146" s="2" t="n">
        <x:v>133</x:v>
      </x:c>
      <x:c r="B146" s="8" t="str">
        <x:v>SISTEMA ELECTRICO</x:v>
      </x:c>
      <x:c r="C146" s="8" t="str">
        <x:v>BOMBILLO DE FAROLA</x:v>
      </x:c>
      <x:c r="D146" s="11" t="n">
        <x:f>'Comparativo'!K1585</x:f>
        <x:v>73898.56</x:v>
      </x:c>
      <x:c r="E146" s="11" t="n">
        <x:f>'Comparativo'!K1586</x:f>
        <x:v>73898.56</x:v>
      </x:c>
      <x:c r="F146" s="11" t="n">
        <x:f>'Comparativo'!K1587</x:f>
        <x:v>58267.31</x:v>
      </x:c>
      <x:c r="G146" s="11" t="n">
        <x:f>'Comparativo'!K1588</x:f>
        <x:v>73898.56</x:v>
      </x:c>
      <x:c r="H146" s="11" t="n">
        <x:f>'Comparativo'!K1589</x:f>
        <x:v>58267.31</x:v>
      </x:c>
      <x:c r="I146" s="11" t="n">
        <x:f>'Comparativo'!K1590</x:f>
        <x:v>73898.56</x:v>
      </x:c>
      <x:c r="J146" s="11" t="n">
        <x:f>'Comparativo'!K1591</x:f>
        <x:v>50642.31</x:v>
      </x:c>
      <x:c r="K146" s="11" t="n">
        <x:f>'Comparativo'!K1592</x:f>
        <x:v>65892.31</x:v>
      </x:c>
      <x:c r="L146" s="11" t="n">
        <x:f>'Comparativo'!K1593</x:f>
        <x:v>65892.31</x:v>
      </x:c>
      <x:c r="M146" s="11" t="n">
        <x:f>'Comparativo'!K1594</x:f>
        <x:v>60554.81</x:v>
      </x:c>
      <x:c r="N146" s="11" t="n">
        <x:f>'Comparativo'!K1595</x:f>
        <x:v>73898.56</x:v>
      </x:c>
      <x:c r="O146" s="11" t="n">
        <x:f>'Comparativo'!K1596</x:f>
        <x:v>58267.31</x:v>
      </x:c>
    </x:row>
    <x:row r="147" ht="46" customHeight="1">
      <x:c r="A147" s="2" t="n">
        <x:v>134</x:v>
      </x:c>
      <x:c r="B147" s="8" t="str">
        <x:v>SISTEMA ELECTRICO</x:v>
      </x:c>
      <x:c r="C147" s="8" t="str">
        <x:v>BOMBILLO DE FILAMENTO SIMPLE</x:v>
      </x:c>
      <x:c r="D147" s="11" t="n">
        <x:f>'Comparativo'!K1597</x:f>
        <x:v>59242.29</x:v>
      </x:c>
      <x:c r="E147" s="11" t="n">
        <x:f>'Comparativo'!K1598</x:f>
        <x:v>59242.29</x:v>
      </x:c>
      <x:c r="F147" s="11" t="n">
        <x:f>'Comparativo'!K1599</x:f>
        <x:v>45174.04</x:v>
      </x:c>
      <x:c r="G147" s="11" t="n">
        <x:f>'Comparativo'!K1600</x:f>
        <x:v>59242.29</x:v>
      </x:c>
      <x:c r="H147" s="11" t="n">
        <x:f>'Comparativo'!K1601</x:f>
        <x:v>45174.04</x:v>
      </x:c>
      <x:c r="I147" s="11" t="n">
        <x:f>'Comparativo'!K1602</x:f>
        <x:v>59242.29</x:v>
      </x:c>
      <x:c r="J147" s="11" t="n">
        <x:f>'Comparativo'!K1603</x:f>
        <x:v>38311.54</x:v>
      </x:c>
      <x:c r="K147" s="11" t="n">
        <x:f>'Comparativo'!K1604</x:f>
        <x:v>52036.54</x:v>
      </x:c>
      <x:c r="L147" s="11" t="n">
        <x:f>'Comparativo'!K1605</x:f>
        <x:v>52036.54</x:v>
      </x:c>
      <x:c r="M147" s="11" t="n">
        <x:f>'Comparativo'!K1606</x:f>
        <x:v>47232.79</x:v>
      </x:c>
      <x:c r="N147" s="11" t="n">
        <x:f>'Comparativo'!K1607</x:f>
        <x:v>59242.29</x:v>
      </x:c>
      <x:c r="O147" s="11" t="n">
        <x:f>'Comparativo'!K1608</x:f>
        <x:v>45174.04</x:v>
      </x:c>
    </x:row>
    <x:row r="148" ht="46" customHeight="1">
      <x:c r="A148" s="2" t="n">
        <x:v>135</x:v>
      </x:c>
      <x:c r="B148" s="8" t="str">
        <x:v>SISTEMA ELECTRICO</x:v>
      </x:c>
      <x:c r="C148" s="8" t="str">
        <x:v>BOMBILLOS DE DOBLE FILAMENTO</x:v>
      </x:c>
      <x:c r="D148" s="11" t="n">
        <x:f>'Comparativo'!K1609</x:f>
        <x:v>65933</x:v>
      </x:c>
      <x:c r="E148" s="11" t="n">
        <x:f>'Comparativo'!K1610</x:f>
        <x:v>65933</x:v>
      </x:c>
      <x:c r="F148" s="11" t="n">
        <x:f>'Comparativo'!K1611</x:f>
        <x:v>50301.75</x:v>
      </x:c>
      <x:c r="G148" s="11" t="n">
        <x:f>'Comparativo'!K1612</x:f>
        <x:v>65933</x:v>
      </x:c>
      <x:c r="H148" s="11" t="n">
        <x:f>'Comparativo'!K1613</x:f>
        <x:v>50301.75</x:v>
      </x:c>
      <x:c r="I148" s="11" t="n">
        <x:f>'Comparativo'!K1614</x:f>
        <x:v>65933</x:v>
      </x:c>
      <x:c r="J148" s="11" t="n">
        <x:f>'Comparativo'!K1615</x:f>
        <x:v>42676.75</x:v>
      </x:c>
      <x:c r="K148" s="11" t="n">
        <x:f>'Comparativo'!K1616</x:f>
        <x:v>57926.75</x:v>
      </x:c>
      <x:c r="L148" s="11" t="n">
        <x:f>'Comparativo'!K1617</x:f>
        <x:v>57926.75</x:v>
      </x:c>
      <x:c r="M148" s="11" t="n">
        <x:f>'Comparativo'!K1618</x:f>
        <x:v>52589.25</x:v>
      </x:c>
      <x:c r="N148" s="11" t="n">
        <x:f>'Comparativo'!K1619</x:f>
        <x:v>65933</x:v>
      </x:c>
      <x:c r="O148" s="11" t="n">
        <x:f>'Comparativo'!K1620</x:f>
        <x:v>50301.75</x:v>
      </x:c>
    </x:row>
    <x:row r="149" ht="46" customHeight="1">
      <x:c r="A149" s="2" t="n">
        <x:v>136</x:v>
      </x:c>
      <x:c r="B149" s="8" t="str">
        <x:v>SISTEMA ELECTRICO</x:v>
      </x:c>
      <x:c r="C149" s="8" t="str">
        <x:v>BUJIAS (JUEGO)</x:v>
      </x:c>
      <x:c r="D149" s="11" t="n">
        <x:f>'Comparativo'!K1621</x:f>
        <x:v>409208.33</x:v>
      </x:c>
      <x:c r="E149" s="11" t="n">
        <x:f>'Comparativo'!K1622</x:f>
        <x:v>409208.33</x:v>
      </x:c>
      <x:c r="F149" s="11" t="n">
        <x:f>'Comparativo'!K1623</x:f>
        <x:v>305000</x:v>
      </x:c>
      <x:c r="G149" s="11" t="n">
        <x:f>'Comparativo'!K1624</x:f>
        <x:v>409208.33</x:v>
      </x:c>
      <x:c r="H149" s="11" t="n">
        <x:f>'Comparativo'!K1625</x:f>
        <x:v>305000</x:v>
      </x:c>
      <x:c r="I149" s="11" t="n">
        <x:f>'Comparativo'!K1626</x:f>
        <x:v>409208.33</x:v>
      </x:c>
      <x:c r="J149" s="11" t="n">
        <x:f>'Comparativo'!K1627</x:f>
        <x:v>241019.38</x:v>
      </x:c>
      <x:c r="K149" s="11" t="n">
        <x:f>'Comparativo'!K1628</x:f>
        <x:v>355833.33</x:v>
      </x:c>
      <x:c r="L149" s="11" t="n">
        <x:f>'Comparativo'!K1629</x:f>
        <x:v>355833.33</x:v>
      </x:c>
      <x:c r="M149" s="11" t="n">
        <x:f>'Comparativo'!K1630</x:f>
        <x:v>320250</x:v>
      </x:c>
      <x:c r="N149" s="11" t="n">
        <x:f>'Comparativo'!K1631</x:f>
        <x:v>409208.33</x:v>
      </x:c>
      <x:c r="O149" s="11" t="n">
        <x:f>'Comparativo'!K1632</x:f>
        <x:v>305000</x:v>
      </x:c>
    </x:row>
    <x:row r="150" ht="46" customHeight="1">
      <x:c r="A150" s="2" t="n">
        <x:v>137</x:v>
      </x:c>
      <x:c r="B150" s="8" t="str">
        <x:v>SISTEMA ELECTRICO</x:v>
      </x:c>
      <x:c r="C150" s="8" t="str">
        <x:v>CABLES DE ALTA (JUEGO)</x:v>
      </x:c>
      <x:c r="D150" s="11" t="n">
        <x:f>'Comparativo'!K1633</x:f>
        <x:v>523786.67</x:v>
      </x:c>
      <x:c r="E150" s="11" t="n">
        <x:f>'Comparativo'!K1634</x:f>
        <x:v>523786.67</x:v>
      </x:c>
      <x:c r="F150" s="11" t="n">
        <x:f>'Comparativo'!K1635</x:f>
        <x:v>390400</x:v>
      </x:c>
      <x:c r="G150" s="11" t="n">
        <x:f>'Comparativo'!K1636</x:f>
        <x:v>523786.67</x:v>
      </x:c>
      <x:c r="H150" s="11" t="n">
        <x:f>'Comparativo'!K1637</x:f>
        <x:v>390400</x:v>
      </x:c>
      <x:c r="I150" s="11" t="n">
        <x:f>'Comparativo'!K1638</x:f>
        <x:v>523786.67</x:v>
      </x:c>
      <x:c r="J150" s="11" t="n">
        <x:f>'Comparativo'!K1639</x:f>
        <x:v>388843.19</x:v>
      </x:c>
      <x:c r="K150" s="11" t="n">
        <x:f>'Comparativo'!K1640</x:f>
        <x:v>455466.67</x:v>
      </x:c>
      <x:c r="L150" s="11" t="n">
        <x:f>'Comparativo'!K1641</x:f>
        <x:v>455466.67</x:v>
      </x:c>
      <x:c r="M150" s="11" t="n">
        <x:f>'Comparativo'!K1642</x:f>
        <x:v>409920</x:v>
      </x:c>
      <x:c r="N150" s="11" t="n">
        <x:f>'Comparativo'!K1643</x:f>
        <x:v>523786.67</x:v>
      </x:c>
      <x:c r="O150" s="11" t="n">
        <x:f>'Comparativo'!K1644</x:f>
        <x:v>390400</x:v>
      </x:c>
    </x:row>
    <x:row r="151" ht="46" customHeight="1">
      <x:c r="A151" s="2" t="n">
        <x:v>138</x:v>
      </x:c>
      <x:c r="B151" s="8" t="str">
        <x:v>SISTEMA ELECTRICO</x:v>
      </x:c>
      <x:c r="C151" s="8" t="str">
        <x:v>CONTROL LIMPIABRISAS</x:v>
      </x:c>
      <x:c r="D151" s="11" t="n">
        <x:f>'Comparativo'!K1645</x:f>
        <x:v>683266.25</x:v>
      </x:c>
      <x:c r="E151" s="11" t="n">
        <x:f>'Comparativo'!K1646</x:f>
        <x:v>683266.25</x:v>
      </x:c>
      <x:c r="F151" s="11" t="n">
        <x:f>'Comparativo'!K1647</x:f>
        <x:v>573847.5</x:v>
      </x:c>
      <x:c r="G151" s="11" t="n">
        <x:f>'Comparativo'!K1648</x:f>
        <x:v>718174.6</x:v>
      </x:c>
      <x:c r="H151" s="11" t="n">
        <x:f>'Comparativo'!K1649</x:f>
        <x:v>546211.88</x:v>
      </x:c>
      <x:c r="I151" s="11" t="n">
        <x:f>'Comparativo'!K1650</x:f>
        <x:v>717404.38</x:v>
      </x:c>
      <x:c r="J151" s="11" t="n">
        <x:f>'Comparativo'!K1651</x:f>
        <x:v>428858.78</x:v>
      </x:c>
      <x:c r="K151" s="11" t="n">
        <x:f>'Comparativo'!K1652</x:f>
        <x:v>627222.5</x:v>
      </x:c>
      <x:c r="L151" s="11" t="n">
        <x:f>'Comparativo'!K1653</x:f>
        <x:v>627222.5</x:v>
      </x:c>
      <x:c r="M151" s="11" t="n">
        <x:f>'Comparativo'!K1654</x:f>
        <x:v>589860</x:v>
      </x:c>
      <x:c r="N151" s="11" t="n">
        <x:f>'Comparativo'!K1655</x:f>
        <x:v>683266.25</x:v>
      </x:c>
      <x:c r="O151" s="11" t="n">
        <x:f>'Comparativo'!K1656</x:f>
        <x:v>573847.5</x:v>
      </x:c>
    </x:row>
    <x:row r="152" ht="46" customHeight="1">
      <x:c r="A152" s="2" t="n">
        <x:v>139</x:v>
      </x:c>
      <x:c r="B152" s="8" t="str">
        <x:v>SISTEMA ELECTRICO</x:v>
      </x:c>
      <x:c r="C152" s="8" t="str">
        <x:v>CONTROL LUCES</x:v>
      </x:c>
      <x:c r="D152" s="11" t="n">
        <x:f>'Comparativo'!K1657</x:f>
        <x:v>646437.5</x:v>
      </x:c>
      <x:c r="E152" s="11" t="n">
        <x:f>'Comparativo'!K1658</x:f>
        <x:v>646437.5</x:v>
      </x:c>
      <x:c r="F152" s="11" t="n">
        <x:f>'Comparativo'!K1659</x:f>
        <x:v>546397.5</x:v>
      </x:c>
      <x:c r="G152" s="11" t="n">
        <x:f>'Comparativo'!K1660</x:f>
        <x:v>415342.55</x:v>
      </x:c>
      <x:c r="H152" s="11" t="n">
        <x:f>'Comparativo'!K1661</x:f>
        <x:v>518761.88</x:v>
      </x:c>
      <x:c r="I152" s="11" t="n">
        <x:f>'Comparativo'!K1662</x:f>
        <x:v>680575.63</x:v>
      </x:c>
      <x:c r="J152" s="11" t="n">
        <x:f>'Comparativo'!K1663</x:f>
        <x:v>385429.38</x:v>
      </x:c>
      <x:c r="K152" s="11" t="n">
        <x:f>'Comparativo'!K1664</x:f>
        <x:v>595197.5</x:v>
      </x:c>
      <x:c r="L152" s="11" t="n">
        <x:f>'Comparativo'!K1665</x:f>
        <x:v>595197.5</x:v>
      </x:c>
      <x:c r="M152" s="11" t="n">
        <x:f>'Comparativo'!K1666</x:f>
        <x:v>561037.5</x:v>
      </x:c>
      <x:c r="N152" s="11" t="n">
        <x:f>'Comparativo'!K1667</x:f>
        <x:v>646437.5</x:v>
      </x:c>
      <x:c r="O152" s="11" t="n">
        <x:f>'Comparativo'!K1668</x:f>
        <x:v>546397.5</x:v>
      </x:c>
    </x:row>
    <x:row r="153" ht="46" customHeight="1">
      <x:c r="A153" s="2" t="n">
        <x:v>140</x:v>
      </x:c>
      <x:c r="B153" s="8" t="str">
        <x:v>SISTEMA ELECTRICO</x:v>
      </x:c>
      <x:c r="C153" s="8" t="str">
        <x:v>CORONA ALTERNADOR</x:v>
      </x:c>
      <x:c r="D153" s="11" t="n">
        <x:f>'Comparativo'!K1669</x:f>
        <x:v>365653.13</x:v>
      </x:c>
      <x:c r="E153" s="11" t="n">
        <x:f>'Comparativo'!K1670</x:f>
        <x:v>365653.13</x:v>
      </x:c>
      <x:c r="F153" s="11" t="n">
        <x:f>'Comparativo'!K1671</x:f>
        <x:v>309380.63</x:v>
      </x:c>
      <x:c r="G153" s="11" t="n">
        <x:f>'Comparativo'!K1672</x:f>
        <x:v>365653.13</x:v>
      </x:c>
      <x:c r="H153" s="11" t="n">
        <x:f>'Comparativo'!K1673</x:f>
        <x:v>309380.63</x:v>
      </x:c>
      <x:c r="I153" s="11" t="n">
        <x:f>'Comparativo'!K1674</x:f>
        <x:v>365653.13</x:v>
      </x:c>
      <x:c r="J153" s="11" t="n">
        <x:f>'Comparativo'!K1675</x:f>
        <x:v>281930.63</x:v>
      </x:c>
      <x:c r="K153" s="11" t="n">
        <x:f>'Comparativo'!K1676</x:f>
        <x:v>336830.63</x:v>
      </x:c>
      <x:c r="L153" s="11" t="n">
        <x:f>'Comparativo'!K1677</x:f>
        <x:v>336830.63</x:v>
      </x:c>
      <x:c r="M153" s="11" t="n">
        <x:f>'Comparativo'!K1678</x:f>
        <x:v>317615.63</x:v>
      </x:c>
      <x:c r="N153" s="11" t="n">
        <x:f>'Comparativo'!K1679</x:f>
        <x:v>365653.13</x:v>
      </x:c>
      <x:c r="O153" s="11" t="n">
        <x:f>'Comparativo'!K1680</x:f>
        <x:v>309380.63</x:v>
      </x:c>
    </x:row>
    <x:row r="154" ht="46" customHeight="1">
      <x:c r="A154" s="2" t="n">
        <x:v>141</x:v>
      </x:c>
      <x:c r="B154" s="8" t="str">
        <x:v>SISTEMA ELECTRICO</x:v>
      </x:c>
      <x:c r="C154" s="8" t="str">
        <x:v>ESCOBILLAS DE ALTERNADOR</x:v>
      </x:c>
      <x:c r="D154" s="11" t="n">
        <x:f>'Comparativo'!K1681</x:f>
        <x:v>261613.13</x:v>
      </x:c>
      <x:c r="E154" s="11" t="n">
        <x:f>'Comparativo'!K1682</x:f>
        <x:v>261613.13</x:v>
      </x:c>
      <x:c r="F154" s="11" t="n">
        <x:f>'Comparativo'!K1683</x:f>
        <x:v>205340.63</x:v>
      </x:c>
      <x:c r="G154" s="11" t="n">
        <x:f>'Comparativo'!K1684</x:f>
        <x:v>261613.13</x:v>
      </x:c>
      <x:c r="H154" s="11" t="n">
        <x:f>'Comparativo'!K1685</x:f>
        <x:v>205340.63</x:v>
      </x:c>
      <x:c r="I154" s="11" t="n">
        <x:f>'Comparativo'!K1686</x:f>
        <x:v>261613.13</x:v>
      </x:c>
      <x:c r="J154" s="11" t="n">
        <x:f>'Comparativo'!K1687</x:f>
        <x:v>177890.63</x:v>
      </x:c>
      <x:c r="K154" s="11" t="n">
        <x:f>'Comparativo'!K1688</x:f>
        <x:v>232790.63</x:v>
      </x:c>
      <x:c r="L154" s="11" t="n">
        <x:f>'Comparativo'!K1689</x:f>
        <x:v>232790.63</x:v>
      </x:c>
      <x:c r="M154" s="11" t="n">
        <x:f>'Comparativo'!K1690</x:f>
        <x:v>213575.63</x:v>
      </x:c>
      <x:c r="N154" s="11" t="n">
        <x:f>'Comparativo'!K1691</x:f>
        <x:v>261613.13</x:v>
      </x:c>
      <x:c r="O154" s="11" t="n">
        <x:f>'Comparativo'!K1692</x:f>
        <x:v>205340.63</x:v>
      </x:c>
    </x:row>
    <x:row r="155" ht="46" customHeight="1">
      <x:c r="A155" s="2" t="n">
        <x:v>142</x:v>
      </x:c>
      <x:c r="B155" s="8" t="str">
        <x:v>SISTEMA ELECTRICO</x:v>
      </x:c>
      <x:c r="C155" s="8" t="str">
        <x:v>ESCOBILLAS MOTOR DE ARRANQUE</x:v>
      </x:c>
      <x:c r="D155" s="11" t="n">
        <x:f>'Comparativo'!K1693</x:f>
        <x:v>261613.13</x:v>
      </x:c>
      <x:c r="E155" s="11" t="n">
        <x:f>'Comparativo'!K1694</x:f>
        <x:v>261613.13</x:v>
      </x:c>
      <x:c r="F155" s="11" t="n">
        <x:f>'Comparativo'!K1695</x:f>
        <x:v>205340.63</x:v>
      </x:c>
      <x:c r="G155" s="11" t="n">
        <x:f>'Comparativo'!K1696</x:f>
        <x:v>261613.13</x:v>
      </x:c>
      <x:c r="H155" s="11" t="n">
        <x:f>'Comparativo'!K1697</x:f>
        <x:v>205340.63</x:v>
      </x:c>
      <x:c r="I155" s="11" t="n">
        <x:f>'Comparativo'!K1698</x:f>
        <x:v>261613.13</x:v>
      </x:c>
      <x:c r="J155" s="11" t="n">
        <x:f>'Comparativo'!K1699</x:f>
        <x:v>177890.63</x:v>
      </x:c>
      <x:c r="K155" s="11" t="n">
        <x:f>'Comparativo'!K1700</x:f>
        <x:v>232790.63</x:v>
      </x:c>
      <x:c r="L155" s="11" t="n">
        <x:f>'Comparativo'!K1701</x:f>
        <x:v>232790.63</x:v>
      </x:c>
      <x:c r="M155" s="11" t="n">
        <x:f>'Comparativo'!K1702</x:f>
        <x:v>213575.63</x:v>
      </x:c>
      <x:c r="N155" s="11" t="n">
        <x:f>'Comparativo'!K1703</x:f>
        <x:v>261613.13</x:v>
      </x:c>
      <x:c r="O155" s="11" t="n">
        <x:f>'Comparativo'!K1704</x:f>
        <x:v>205340.63</x:v>
      </x:c>
    </x:row>
    <x:row r="156" ht="46" customHeight="1">
      <x:c r="A156" s="2" t="n">
        <x:v>143</x:v>
      </x:c>
      <x:c r="B156" s="8" t="str">
        <x:v>SISTEMA ELECTRICO</x:v>
      </x:c>
      <x:c r="C156" s="8" t="str">
        <x:v>FLASCHER</x:v>
      </x:c>
      <x:c r="D156" s="11" t="n">
        <x:f>'Comparativo'!K1705</x:f>
        <x:v>140671.06</x:v>
      </x:c>
      <x:c r="E156" s="11" t="n">
        <x:f>'Comparativo'!K1706</x:f>
        <x:v>140671.06</x:v>
      </x:c>
      <x:c r="F156" s="11" t="n">
        <x:f>'Comparativo'!K1707</x:f>
        <x:v>140671.06</x:v>
      </x:c>
      <x:c r="G156" s="11" t="n">
        <x:f>'Comparativo'!K1708</x:f>
        <x:v>140671.06</x:v>
      </x:c>
      <x:c r="H156" s="11" t="n">
        <x:f>'Comparativo'!K1709</x:f>
        <x:v>140671.06</x:v>
      </x:c>
      <x:c r="I156" s="11" t="n">
        <x:f>'Comparativo'!K1710</x:f>
        <x:v>140671.06</x:v>
      </x:c>
      <x:c r="J156" s="11" t="n">
        <x:f>'Comparativo'!K1711</x:f>
        <x:v>140671.06</x:v>
      </x:c>
      <x:c r="K156" s="11" t="n">
        <x:f>'Comparativo'!K1712</x:f>
        <x:v>140671.06</x:v>
      </x:c>
      <x:c r="L156" s="11" t="n">
        <x:f>'Comparativo'!K1713</x:f>
        <x:v>140671.06</x:v>
      </x:c>
      <x:c r="M156" s="11" t="n">
        <x:f>'Comparativo'!K1714</x:f>
        <x:v>140671.06</x:v>
      </x:c>
      <x:c r="N156" s="11" t="n">
        <x:f>'Comparativo'!K1715</x:f>
        <x:v>140671.06</x:v>
      </x:c>
      <x:c r="O156" s="11" t="n">
        <x:f>'Comparativo'!K1716</x:f>
        <x:v>140671.06</x:v>
      </x:c>
    </x:row>
    <x:row r="157" ht="46" customHeight="1">
      <x:c r="A157" s="2" t="n">
        <x:v>144</x:v>
      </x:c>
      <x:c r="B157" s="8" t="str">
        <x:v>SISTEMA ELECTRICO</x:v>
      </x:c>
      <x:c r="C157" s="8" t="str">
        <x:v>INDUCIDO MOTOR ARRANQUE</x:v>
      </x:c>
      <x:c r="D157" s="11" t="n">
        <x:f>'Comparativo'!K1717</x:f>
        <x:v>279495</x:v>
      </x:c>
      <x:c r="E157" s="11" t="n">
        <x:f>'Comparativo'!K1718</x:f>
        <x:v>285347.25</x:v>
      </x:c>
      <x:c r="F157" s="11" t="n">
        <x:f>'Comparativo'!K1719</x:f>
        <x:v>219808.69</x:v>
      </x:c>
      <x:c r="G157" s="11" t="n">
        <x:f>'Comparativo'!K1720</x:f>
        <x:v>304204.5</x:v>
      </x:c>
      <x:c r="H157" s="11" t="n">
        <x:f>'Comparativo'!K1721</x:f>
        <x:v>212981.06</x:v>
      </x:c>
      <x:c r="I157" s="11" t="n">
        <x:f>'Comparativo'!K1722</x:f>
        <x:v>274618.13</x:v>
      </x:c>
      <x:c r="J157" s="11" t="n">
        <x:f>'Comparativo'!K1723</x:f>
        <x:v>180686.7</x:v>
      </x:c>
      <x:c r="K157" s="11" t="n">
        <x:f>'Comparativo'!K1724</x:f>
        <x:v>245795.63</x:v>
      </x:c>
      <x:c r="L157" s="11" t="n">
        <x:f>'Comparativo'!K1725</x:f>
        <x:v>245795.63</x:v>
      </x:c>
      <x:c r="M157" s="11" t="n">
        <x:f>'Comparativo'!K1726</x:f>
        <x:v>229506.75</x:v>
      </x:c>
      <x:c r="N157" s="11" t="n">
        <x:f>'Comparativo'!K1727</x:f>
        <x:v>275756.06</x:v>
      </x:c>
      <x:c r="O157" s="11" t="n">
        <x:f>'Comparativo'!K1728</x:f>
        <x:v>216720</x:v>
      </x:c>
    </x:row>
    <x:row r="158" ht="46" customHeight="1">
      <x:c r="A158" s="2" t="n">
        <x:v>145</x:v>
      </x:c>
      <x:c r="B158" s="8" t="str">
        <x:v>SISTEMA ELECTRICO</x:v>
      </x:c>
      <x:c r="C158" s="8" t="str">
        <x:v>MEDIDOR DE COMBUSTIBLE</x:v>
      </x:c>
      <x:c r="D158" s="11" t="n">
        <x:f>'Comparativo'!K1729</x:f>
        <x:v>545117.17</x:v>
      </x:c>
      <x:c r="E158" s="11" t="n">
        <x:f>'Comparativo'!K1730</x:f>
        <x:v>534757.06</x:v>
      </x:c>
      <x:c r="F158" s="11" t="n">
        <x:f>'Comparativo'!K1731</x:f>
        <x:v>445390.92</x:v>
      </x:c>
      <x:c r="G158" s="11" t="n">
        <x:f>'Comparativo'!K1732</x:f>
        <x:v>713088.13</x:v>
      </x:c>
      <x:c r="H158" s="11" t="n">
        <x:f>'Comparativo'!K1733</x:f>
        <x:v>421484.48</x:v>
      </x:c>
      <x:c r="I158" s="11" t="n">
        <x:f>'Comparativo'!K1734</x:f>
        <x:v>533814.2</x:v>
      </x:c>
      <x:c r="J158" s="11" t="n">
        <x:f>'Comparativo'!K1735</x:f>
        <x:v>468173.69</x:v>
      </x:c>
      <x:c r="K158" s="11" t="n">
        <x:f>'Comparativo'!K1736</x:f>
        <x:v>483029.38</x:v>
      </x:c>
      <x:c r="L158" s="11" t="n">
        <x:f>'Comparativo'!K1737</x:f>
        <x:v>483029.38</x:v>
      </x:c>
      <x:c r="M158" s="11" t="n">
        <x:f>'Comparativo'!K1738</x:f>
        <x:v>444106.62</x:v>
      </x:c>
      <x:c r="N158" s="11" t="n">
        <x:f>'Comparativo'!K1739</x:f>
        <x:v>518471.55</x:v>
      </x:c>
      <x:c r="O158" s="11" t="n">
        <x:f>'Comparativo'!K1740</x:f>
        <x:v>421224.38</x:v>
      </x:c>
    </x:row>
    <x:row r="159" ht="46" customHeight="1">
      <x:c r="A159" s="2" t="n">
        <x:v>146</x:v>
      </x:c>
      <x:c r="B159" s="8" t="str">
        <x:v>SISTEMA ELECTRICO</x:v>
      </x:c>
      <x:c r="C159" s="8" t="str">
        <x:v>MODULO DE BLOQUEO</x:v>
      </x:c>
      <x:c r="D159" s="11" t="n">
        <x:f>'Comparativo'!K1741</x:f>
        <x:v>465432.5</x:v>
      </x:c>
      <x:c r="E159" s="11" t="n">
        <x:f>'Comparativo'!K1742</x:f>
        <x:v>465432.5</x:v>
      </x:c>
      <x:c r="F159" s="11" t="n">
        <x:f>'Comparativo'!K1743</x:f>
        <x:v>356013.75</x:v>
      </x:c>
      <x:c r="G159" s="11" t="n">
        <x:f>'Comparativo'!K1744</x:f>
        <x:v>465432.5</x:v>
      </x:c>
      <x:c r="H159" s="11" t="n">
        <x:f>'Comparativo'!K1745</x:f>
        <x:v>356013.75</x:v>
      </x:c>
      <x:c r="I159" s="11" t="n">
        <x:f>'Comparativo'!K1746</x:f>
        <x:v>465432.5</x:v>
      </x:c>
      <x:c r="J159" s="11" t="n">
        <x:f>'Comparativo'!K1747</x:f>
        <x:v>302638.75</x:v>
      </x:c>
      <x:c r="K159" s="11" t="n">
        <x:f>'Comparativo'!K1748</x:f>
        <x:v>409388.75</x:v>
      </x:c>
      <x:c r="L159" s="11" t="n">
        <x:f>'Comparativo'!K1749</x:f>
        <x:v>409388.75</x:v>
      </x:c>
      <x:c r="M159" s="11" t="n">
        <x:f>'Comparativo'!K1750</x:f>
        <x:v>372026.25</x:v>
      </x:c>
      <x:c r="N159" s="11" t="n">
        <x:f>'Comparativo'!K1751</x:f>
        <x:v>465432.5</x:v>
      </x:c>
      <x:c r="O159" s="11" t="n">
        <x:f>'Comparativo'!K1752</x:f>
        <x:v>356013.75</x:v>
      </x:c>
    </x:row>
    <x:row r="160" ht="46" customHeight="1">
      <x:c r="A160" s="2" t="n">
        <x:v>147</x:v>
      </x:c>
      <x:c r="B160" s="8" t="str">
        <x:v>SISTEMA ELECTRICO</x:v>
      </x:c>
      <x:c r="C160" s="8" t="str">
        <x:v>MODULO ELEVAVIDRIOS</x:v>
      </x:c>
      <x:c r="D160" s="11" t="n">
        <x:f>'Comparativo'!K1753</x:f>
        <x:v>514201.25</x:v>
      </x:c>
      <x:c r="E160" s="11" t="n">
        <x:f>'Comparativo'!K1754</x:f>
        <x:v>514201.25</x:v>
      </x:c>
      <x:c r="F160" s="11" t="n">
        <x:f>'Comparativo'!K1755</x:f>
        <x:v>404782.5</x:v>
      </x:c>
      <x:c r="G160" s="11" t="n">
        <x:f>'Comparativo'!K1756</x:f>
        <x:v>514201.25</x:v>
      </x:c>
      <x:c r="H160" s="11" t="n">
        <x:f>'Comparativo'!K1757</x:f>
        <x:v>404782.5</x:v>
      </x:c>
      <x:c r="I160" s="11" t="n">
        <x:f>'Comparativo'!K1758</x:f>
        <x:v>514201.25</x:v>
      </x:c>
      <x:c r="J160" s="11" t="n">
        <x:f>'Comparativo'!K1759</x:f>
        <x:v>351407.5</x:v>
      </x:c>
      <x:c r="K160" s="11" t="n">
        <x:f>'Comparativo'!K1760</x:f>
        <x:v>458157.5</x:v>
      </x:c>
      <x:c r="L160" s="11" t="n">
        <x:f>'Comparativo'!K1761</x:f>
        <x:v>458157.5</x:v>
      </x:c>
      <x:c r="M160" s="11" t="n">
        <x:f>'Comparativo'!K1762</x:f>
        <x:v>420795</x:v>
      </x:c>
      <x:c r="N160" s="11" t="n">
        <x:f>'Comparativo'!K1763</x:f>
        <x:v>514201.25</x:v>
      </x:c>
      <x:c r="O160" s="11" t="n">
        <x:f>'Comparativo'!K1764</x:f>
        <x:v>404782.5</x:v>
      </x:c>
    </x:row>
    <x:row r="161" ht="46" customHeight="1">
      <x:c r="A161" s="2" t="n">
        <x:v>148</x:v>
      </x:c>
      <x:c r="B161" s="8" t="str">
        <x:v>SISTEMA ELECTRICO</x:v>
      </x:c>
      <x:c r="C161" s="8" t="str">
        <x:v>MOTOR DE ARRANQUE</x:v>
      </x:c>
      <x:c r="D161" s="11" t="n">
        <x:f>'Comparativo'!K1765</x:f>
        <x:v>1175493.75</x:v>
      </x:c>
      <x:c r="E161" s="11" t="n">
        <x:f>'Comparativo'!K1766</x:f>
        <x:v>1158701.37</x:v>
      </x:c>
      <x:c r="F161" s="11" t="n">
        <x:f>'Comparativo'!K1767</x:f>
        <x:v>873637.31</x:v>
      </x:c>
      <x:c r="G161" s="11" t="n">
        <x:f>'Comparativo'!K1768</x:f>
        <x:v>1208006.25</x:v>
      </x:c>
      <x:c r="H161" s="11" t="n">
        <x:f>'Comparativo'!K1769</x:f>
        <x:v>950854.5</x:v>
      </x:c>
      <x:c r="I161" s="11" t="n">
        <x:f>'Comparativo'!K1770</x:f>
        <x:v>1186873.13</x:v>
      </x:c>
      <x:c r="J161" s="11" t="n">
        <x:f>'Comparativo'!K1771</x:f>
        <x:v>756615</x:v>
      </x:c>
      <x:c r="K161" s="11" t="n">
        <x:f>'Comparativo'!K1772</x:f>
        <x:v>1042354.5</x:v>
      </x:c>
      <x:c r="L161" s="11" t="n">
        <x:f>'Comparativo'!K1773</x:f>
        <x:v>1042354.5</x:v>
      </x:c>
      <x:c r="M161" s="11" t="n">
        <x:f>'Comparativo'!K1774</x:f>
        <x:v>940590</x:v>
      </x:c>
      <x:c r="N161" s="11" t="n">
        <x:f>'Comparativo'!K1775</x:f>
        <x:v>1175493.75</x:v>
      </x:c>
      <x:c r="O161" s="11" t="n">
        <x:f>'Comparativo'!K1776</x:f>
        <x:v>950854.5</x:v>
      </x:c>
    </x:row>
    <x:row r="162" ht="46" customHeight="1">
      <x:c r="A162" s="2" t="n">
        <x:v>149</x:v>
      </x:c>
      <x:c r="B162" s="8" t="str">
        <x:v>SISTEMA ELECTRICO</x:v>
      </x:c>
      <x:c r="C162" s="8" t="str">
        <x:v>MOTOR LIMPIAPARABRISAS</x:v>
      </x:c>
      <x:c r="D162" s="11" t="n">
        <x:f>'Comparativo'!K1777</x:f>
        <x:v>914575.38</x:v>
      </x:c>
      <x:c r="E162" s="11" t="n">
        <x:f>'Comparativo'!K1778</x:f>
        <x:v>965725.67</x:v>
      </x:c>
      <x:c r="F162" s="11" t="n">
        <x:f>'Comparativo'!K1779</x:f>
        <x:v>733252.88</x:v>
      </x:c>
      <x:c r="G162" s="11" t="n">
        <x:f>'Comparativo'!K1780</x:f>
        <x:v>1001204.93</x:v>
      </x:c>
      <x:c r="H162" s="11" t="n">
        <x:f>'Comparativo'!K1781</x:f>
        <x:v>733252.88</x:v>
      </x:c>
      <x:c r="I162" s="11" t="n">
        <x:f>'Comparativo'!K1782</x:f>
        <x:v>954288.42</x:v>
      </x:c>
      <x:c r="J162" s="11" t="n">
        <x:f>'Comparativo'!K1783</x:f>
        <x:v>644802.88</x:v>
      </x:c>
      <x:c r="K162" s="11" t="n">
        <x:f>'Comparativo'!K1784</x:f>
        <x:v>821702.88</x:v>
      </x:c>
      <x:c r="L162" s="11" t="n">
        <x:f>'Comparativo'!K1785</x:f>
        <x:v>821702.88</x:v>
      </x:c>
      <x:c r="M162" s="11" t="n">
        <x:f>'Comparativo'!K1786</x:f>
        <x:v>759787.88</x:v>
      </x:c>
      <x:c r="N162" s="11" t="n">
        <x:f>'Comparativo'!K1787</x:f>
        <x:v>914575.38</x:v>
      </x:c>
      <x:c r="O162" s="11" t="n">
        <x:f>'Comparativo'!K1788</x:f>
        <x:v>733252.88</x:v>
      </x:c>
    </x:row>
    <x:row r="163" ht="46" customHeight="1">
      <x:c r="A163" s="2" t="n">
        <x:v>150</x:v>
      </x:c>
      <x:c r="B163" s="8" t="str">
        <x:v>SISTEMA ELECTRICO</x:v>
      </x:c>
      <x:c r="C163" s="8" t="str">
        <x:v>PITO</x:v>
      </x:c>
      <x:c r="D163" s="11" t="n">
        <x:f>'Comparativo'!K1789</x:f>
        <x:v>140067.06</x:v>
      </x:c>
      <x:c r="E163" s="11" t="n">
        <x:f>'Comparativo'!K1790</x:f>
        <x:v>140067.06</x:v>
      </x:c>
      <x:c r="F163" s="11" t="n">
        <x:f>'Comparativo'!K1791</x:f>
        <x:v>118183.31</x:v>
      </x:c>
      <x:c r="G163" s="11" t="n">
        <x:f>'Comparativo'!K1792</x:f>
        <x:v>140067.06</x:v>
      </x:c>
      <x:c r="H163" s="11" t="n">
        <x:f>'Comparativo'!K1793</x:f>
        <x:v>118183.31</x:v>
      </x:c>
      <x:c r="I163" s="11" t="n">
        <x:f>'Comparativo'!K1794</x:f>
        <x:v>140067.06</x:v>
      </x:c>
      <x:c r="J163" s="11" t="n">
        <x:f>'Comparativo'!K1795</x:f>
        <x:v>107508.31</x:v>
      </x:c>
      <x:c r="K163" s="11" t="n">
        <x:f>'Comparativo'!K1796</x:f>
        <x:v>128858.31</x:v>
      </x:c>
      <x:c r="L163" s="11" t="n">
        <x:f>'Comparativo'!K1797</x:f>
        <x:v>128858.31</x:v>
      </x:c>
      <x:c r="M163" s="11" t="n">
        <x:f>'Comparativo'!K1798</x:f>
        <x:v>121385.81</x:v>
      </x:c>
      <x:c r="N163" s="11" t="n">
        <x:f>'Comparativo'!K1799</x:f>
        <x:v>140067.06</x:v>
      </x:c>
      <x:c r="O163" s="11" t="n">
        <x:f>'Comparativo'!K1800</x:f>
        <x:v>118183.31</x:v>
      </x:c>
    </x:row>
    <x:row r="164" ht="46" customHeight="1">
      <x:c r="A164" s="2" t="n">
        <x:v>151</x:v>
      </x:c>
      <x:c r="B164" s="8" t="str">
        <x:v>SISTEMA ELECTRICO</x:v>
      </x:c>
      <x:c r="C164" s="8" t="str">
        <x:v>PORTA DIODOS</x:v>
      </x:c>
      <x:c r="D164" s="11" t="n">
        <x:f>'Comparativo'!K1801</x:f>
        <x:v>291210.63</x:v>
      </x:c>
      <x:c r="E164" s="11" t="n">
        <x:f>'Comparativo'!K1802</x:f>
        <x:v>291210.63</x:v>
      </x:c>
      <x:c r="F164" s="11" t="n">
        <x:f>'Comparativo'!K1803</x:f>
        <x:v>222433.13</x:v>
      </x:c>
      <x:c r="G164" s="11" t="n">
        <x:f>'Comparativo'!K1804</x:f>
        <x:v>291210.63</x:v>
      </x:c>
      <x:c r="H164" s="11" t="n">
        <x:f>'Comparativo'!K1805</x:f>
        <x:v>222433.13</x:v>
      </x:c>
      <x:c r="I164" s="11" t="n">
        <x:f>'Comparativo'!K1806</x:f>
        <x:v>291210.63</x:v>
      </x:c>
      <x:c r="J164" s="11" t="n">
        <x:f>'Comparativo'!K1807</x:f>
        <x:v>188883.13</x:v>
      </x:c>
      <x:c r="K164" s="11" t="n">
        <x:f>'Comparativo'!K1808</x:f>
        <x:v>255983.13</x:v>
      </x:c>
      <x:c r="L164" s="11" t="n">
        <x:f>'Comparativo'!K1809</x:f>
        <x:v>255983.13</x:v>
      </x:c>
      <x:c r="M164" s="11" t="n">
        <x:f>'Comparativo'!K1810</x:f>
        <x:v>232498.13</x:v>
      </x:c>
      <x:c r="N164" s="11" t="n">
        <x:f>'Comparativo'!K1811</x:f>
        <x:v>291210.63</x:v>
      </x:c>
      <x:c r="O164" s="11" t="n">
        <x:f>'Comparativo'!K1812</x:f>
        <x:v>222433.13</x:v>
      </x:c>
    </x:row>
    <x:row r="165" ht="46" customHeight="1">
      <x:c r="A165" s="2" t="n">
        <x:v>152</x:v>
      </x:c>
      <x:c r="B165" s="8" t="str">
        <x:v>SISTEMA ELECTRICO</x:v>
      </x:c>
      <x:c r="C165" s="8" t="str">
        <x:v>REGULADOR ALTERNADOR</x:v>
      </x:c>
      <x:c r="D165" s="11" t="n">
        <x:f>'Comparativo'!K1813</x:f>
        <x:v>304074.45</x:v>
      </x:c>
      <x:c r="E165" s="11" t="n">
        <x:f>'Comparativo'!K1814</x:f>
        <x:v>304074.45</x:v>
      </x:c>
      <x:c r="F165" s="11" t="n">
        <x:f>'Comparativo'!K1815</x:f>
        <x:v>247801.95</x:v>
      </x:c>
      <x:c r="G165" s="11" t="n">
        <x:f>'Comparativo'!K1816</x:f>
        <x:v>304074.45</x:v>
      </x:c>
      <x:c r="H165" s="11" t="n">
        <x:f>'Comparativo'!K1817</x:f>
        <x:v>247801.95</x:v>
      </x:c>
      <x:c r="I165" s="11" t="n">
        <x:f>'Comparativo'!K1818</x:f>
        <x:v>304074.45</x:v>
      </x:c>
      <x:c r="J165" s="11" t="n">
        <x:f>'Comparativo'!K1819</x:f>
        <x:v>220351.95</x:v>
      </x:c>
      <x:c r="K165" s="11" t="n">
        <x:f>'Comparativo'!K1820</x:f>
        <x:v>275251.95</x:v>
      </x:c>
      <x:c r="L165" s="11" t="n">
        <x:f>'Comparativo'!K1821</x:f>
        <x:v>275251.95</x:v>
      </x:c>
      <x:c r="M165" s="11" t="n">
        <x:f>'Comparativo'!K1822</x:f>
        <x:v>256036.95</x:v>
      </x:c>
      <x:c r="N165" s="11" t="n">
        <x:f>'Comparativo'!K1823</x:f>
        <x:v>304074.45</x:v>
      </x:c>
      <x:c r="O165" s="11" t="n">
        <x:f>'Comparativo'!K1824</x:f>
        <x:v>247801.95</x:v>
      </x:c>
    </x:row>
    <x:row r="166" ht="46" customHeight="1">
      <x:c r="A166" s="2" t="n">
        <x:v>153</x:v>
      </x:c>
      <x:c r="B166" s="8" t="str">
        <x:v>SISTEMA ELECTRICO</x:v>
      </x:c>
      <x:c r="C166" s="8" t="str">
        <x:v>RELEVO</x:v>
      </x:c>
      <x:c r="D166" s="11" t="n">
        <x:f>'Comparativo'!K1825</x:f>
        <x:v>60721.19</x:v>
      </x:c>
      <x:c r="E166" s="11" t="n">
        <x:f>'Comparativo'!K1826</x:f>
        <x:v>60721.19</x:v>
      </x:c>
      <x:c r="F166" s="11" t="n">
        <x:f>'Comparativo'!K1827</x:f>
        <x:v>60721.19</x:v>
      </x:c>
      <x:c r="G166" s="11" t="n">
        <x:f>'Comparativo'!K1828</x:f>
        <x:v>60721.19</x:v>
      </x:c>
      <x:c r="H166" s="11" t="n">
        <x:f>'Comparativo'!K1829</x:f>
        <x:v>60721.19</x:v>
      </x:c>
      <x:c r="I166" s="11" t="n">
        <x:f>'Comparativo'!K1830</x:f>
        <x:v>60721.19</x:v>
      </x:c>
      <x:c r="J166" s="11" t="n">
        <x:f>'Comparativo'!K1831</x:f>
        <x:v>60721.19</x:v>
      </x:c>
      <x:c r="K166" s="11" t="n">
        <x:f>'Comparativo'!K1832</x:f>
        <x:v>60721.19</x:v>
      </x:c>
      <x:c r="L166" s="11" t="n">
        <x:f>'Comparativo'!K1833</x:f>
        <x:v>60721.19</x:v>
      </x:c>
      <x:c r="M166" s="11" t="n">
        <x:f>'Comparativo'!K1834</x:f>
        <x:v>60721.19</x:v>
      </x:c>
      <x:c r="N166" s="11" t="n">
        <x:f>'Comparativo'!K1835</x:f>
        <x:v>60721.19</x:v>
      </x:c>
      <x:c r="O166" s="11" t="n">
        <x:f>'Comparativo'!K1836</x:f>
        <x:v>60721.19</x:v>
      </x:c>
    </x:row>
    <x:row r="167" ht="46" customHeight="1">
      <x:c r="A167" s="2" t="n">
        <x:v>154</x:v>
      </x:c>
      <x:c r="B167" s="8" t="str">
        <x:v>SISTEMA ELECTRICO</x:v>
      </x:c>
      <x:c r="C167" s="8" t="str">
        <x:v>ROTOR ALTERNADOR</x:v>
      </x:c>
      <x:c r="D167" s="11" t="n">
        <x:f>'Comparativo'!K1837</x:f>
        <x:v>285509.81</x:v>
      </x:c>
      <x:c r="E167" s="11" t="n">
        <x:f>'Comparativo'!K1838</x:f>
        <x:v>285509.81</x:v>
      </x:c>
      <x:c r="F167" s="11" t="n">
        <x:f>'Comparativo'!K1839</x:f>
        <x:v>229237.31</x:v>
      </x:c>
      <x:c r="G167" s="11" t="n">
        <x:f>'Comparativo'!K1840</x:f>
        <x:v>285509.81</x:v>
      </x:c>
      <x:c r="H167" s="11" t="n">
        <x:f>'Comparativo'!K1841</x:f>
        <x:v>229237.31</x:v>
      </x:c>
      <x:c r="I167" s="11" t="n">
        <x:f>'Comparativo'!K1842</x:f>
        <x:v>285509.81</x:v>
      </x:c>
      <x:c r="J167" s="11" t="n">
        <x:f>'Comparativo'!K1843</x:f>
        <x:v>201787.31</x:v>
      </x:c>
      <x:c r="K167" s="11" t="n">
        <x:f>'Comparativo'!K1844</x:f>
        <x:v>256687.31</x:v>
      </x:c>
      <x:c r="L167" s="11" t="n">
        <x:f>'Comparativo'!K1845</x:f>
        <x:v>256687.31</x:v>
      </x:c>
      <x:c r="M167" s="11" t="n">
        <x:f>'Comparativo'!K1846</x:f>
        <x:v>237472.31</x:v>
      </x:c>
      <x:c r="N167" s="11" t="n">
        <x:f>'Comparativo'!K1847</x:f>
        <x:v>285509.81</x:v>
      </x:c>
      <x:c r="O167" s="11" t="n">
        <x:f>'Comparativo'!K1848</x:f>
        <x:v>229237.31</x:v>
      </x:c>
    </x:row>
    <x:row r="168" ht="46" customHeight="1">
      <x:c r="A168" s="2" t="n">
        <x:v>155</x:v>
      </x:c>
      <x:c r="B168" s="8" t="str">
        <x:v>SISTEMA ELECTRICO</x:v>
      </x:c>
      <x:c r="C168" s="8" t="str">
        <x:v>ROTOR DE DISTRIBUIDOR</x:v>
      </x:c>
      <x:c r="D168" s="11" t="n">
        <x:f>'Comparativo'!K1849</x:f>
        <x:v>409208.33</x:v>
      </x:c>
      <x:c r="E168" s="11" t="n">
        <x:f>'Comparativo'!K1850</x:f>
        <x:v>409208.33</x:v>
      </x:c>
      <x:c r="F168" s="11" t="n">
        <x:f>'Comparativo'!K1851</x:f>
        <x:v>305000</x:v>
      </x:c>
      <x:c r="G168" s="11" t="n">
        <x:f>'Comparativo'!K1852</x:f>
        <x:v>409208.33</x:v>
      </x:c>
      <x:c r="H168" s="11" t="n">
        <x:f>'Comparativo'!K1853</x:f>
        <x:v>305000</x:v>
      </x:c>
      <x:c r="I168" s="11" t="n">
        <x:f>'Comparativo'!K1854</x:f>
        <x:v>409208.33</x:v>
      </x:c>
      <x:c r="J168" s="11" t="n">
        <x:f>'Comparativo'!K1855</x:f>
        <x:v>254166.67</x:v>
      </x:c>
      <x:c r="K168" s="11" t="n">
        <x:f>'Comparativo'!K1856</x:f>
        <x:v>355833.33</x:v>
      </x:c>
      <x:c r="L168" s="11" t="n">
        <x:f>'Comparativo'!K1857</x:f>
        <x:v>355833.33</x:v>
      </x:c>
      <x:c r="M168" s="11" t="n">
        <x:f>'Comparativo'!K1858</x:f>
        <x:v>320250</x:v>
      </x:c>
      <x:c r="N168" s="11" t="n">
        <x:f>'Comparativo'!K1859</x:f>
        <x:v>409208.33</x:v>
      </x:c>
      <x:c r="O168" s="11" t="n">
        <x:f>'Comparativo'!K1860</x:f>
        <x:v>305000</x:v>
      </x:c>
    </x:row>
    <x:row r="169" ht="46" customHeight="1">
      <x:c r="A169" s="2" t="n">
        <x:v>156</x:v>
      </x:c>
      <x:c r="B169" s="8" t="str">
        <x:v>SISTEMA ELECTRICO</x:v>
      </x:c>
      <x:c r="C169" s="8" t="str">
        <x:v>SENSOR DE DETONACION</x:v>
      </x:c>
      <x:c r="D169" s="11" t="n">
        <x:f>'Comparativo'!K1861</x:f>
        <x:v>485725</x:v>
      </x:c>
      <x:c r="E169" s="11" t="n">
        <x:f>'Comparativo'!K1862</x:f>
        <x:v>485725</x:v>
      </x:c>
      <x:c r="F169" s="11" t="n">
        <x:f>'Comparativo'!K1863</x:f>
        <x:v>407568.75</x:v>
      </x:c>
      <x:c r="G169" s="11" t="n">
        <x:f>'Comparativo'!K1864</x:f>
        <x:v>509459.13</x:v>
      </x:c>
      <x:c r="H169" s="11" t="n">
        <x:f>'Comparativo'!K1865</x:f>
        <x:v>407568.75</x:v>
      </x:c>
      <x:c r="I169" s="11" t="n">
        <x:f>'Comparativo'!K1866</x:f>
        <x:v>485725</x:v>
      </x:c>
      <x:c r="J169" s="11" t="n">
        <x:f>'Comparativo'!K1867</x:f>
        <x:v>369443.75</x:v>
      </x:c>
      <x:c r="K169" s="11" t="n">
        <x:f>'Comparativo'!K1868</x:f>
        <x:v>445693.75</x:v>
      </x:c>
      <x:c r="L169" s="11" t="n">
        <x:f>'Comparativo'!K1869</x:f>
        <x:v>445693.75</x:v>
      </x:c>
      <x:c r="M169" s="11" t="n">
        <x:f>'Comparativo'!K1870</x:f>
        <x:v>419006.25</x:v>
      </x:c>
      <x:c r="N169" s="11" t="n">
        <x:f>'Comparativo'!K1871</x:f>
        <x:v>485725</x:v>
      </x:c>
      <x:c r="O169" s="11" t="n">
        <x:f>'Comparativo'!K1872</x:f>
        <x:v>407568.75</x:v>
      </x:c>
    </x:row>
    <x:row r="170" ht="46" customHeight="1">
      <x:c r="A170" s="2" t="n">
        <x:v>157</x:v>
      </x:c>
      <x:c r="B170" s="8" t="str">
        <x:v>SISTEMA ELECTRICO</x:v>
      </x:c>
      <x:c r="C170" s="8" t="str">
        <x:v>SENSOR MAF</x:v>
      </x:c>
      <x:c r="D170" s="11" t="n">
        <x:f>'Comparativo'!K1873</x:f>
        <x:v>585213.25</x:v>
      </x:c>
      <x:c r="E170" s="11" t="n">
        <x:f>'Comparativo'!K1874</x:f>
        <x:v>585213.25</x:v>
      </x:c>
      <x:c r="F170" s="11" t="n">
        <x:f>'Comparativo'!K1875</x:f>
        <x:v>507057</x:v>
      </x:c>
      <x:c r="G170" s="11" t="n">
        <x:f>'Comparativo'!K1876</x:f>
        <x:v>628584.93</x:v>
      </x:c>
      <x:c r="H170" s="11" t="n">
        <x:f>'Comparativo'!K1877</x:f>
        <x:v>507057</x:v>
      </x:c>
      <x:c r="I170" s="11" t="n">
        <x:f>'Comparativo'!K1878</x:f>
        <x:v>585213.25</x:v>
      </x:c>
      <x:c r="J170" s="11" t="n">
        <x:f>'Comparativo'!K1879</x:f>
        <x:v>468932</x:v>
      </x:c>
      <x:c r="K170" s="11" t="n">
        <x:f>'Comparativo'!K1880</x:f>
        <x:v>545182</x:v>
      </x:c>
      <x:c r="L170" s="11" t="n">
        <x:f>'Comparativo'!K1881</x:f>
        <x:v>545182</x:v>
      </x:c>
      <x:c r="M170" s="11" t="n">
        <x:f>'Comparativo'!K1882</x:f>
        <x:v>518494.5</x:v>
      </x:c>
      <x:c r="N170" s="11" t="n">
        <x:f>'Comparativo'!K1883</x:f>
        <x:v>585213.25</x:v>
      </x:c>
      <x:c r="O170" s="11" t="n">
        <x:f>'Comparativo'!K1884</x:f>
        <x:v>507057</x:v>
      </x:c>
    </x:row>
    <x:row r="171" ht="46" customHeight="1">
      <x:c r="A171" s="2" t="n">
        <x:v>158</x:v>
      </x:c>
      <x:c r="B171" s="8" t="str">
        <x:v>SISTEMA ELECTRICO</x:v>
      </x:c>
      <x:c r="C171" s="8" t="str">
        <x:v>SENSOR OXIGENO</x:v>
      </x:c>
      <x:c r="D171" s="11" t="n">
        <x:f>'Comparativo'!K1885</x:f>
        <x:v>664543.75</x:v>
      </x:c>
      <x:c r="E171" s="11" t="n">
        <x:f>'Comparativo'!K1886</x:f>
        <x:v>664543.75</x:v>
      </x:c>
      <x:c r="F171" s="11" t="n">
        <x:f>'Comparativo'!K1887</x:f>
        <x:v>586387.5</x:v>
      </x:c>
      <x:c r="G171" s="11" t="n">
        <x:f>'Comparativo'!K1888</x:f>
        <x:v>717539.13</x:v>
      </x:c>
      <x:c r="H171" s="11" t="n">
        <x:f>'Comparativo'!K1889</x:f>
        <x:v>586387.5</x:v>
      </x:c>
      <x:c r="I171" s="11" t="n">
        <x:f>'Comparativo'!K1890</x:f>
        <x:v>664543.75</x:v>
      </x:c>
      <x:c r="J171" s="11" t="n">
        <x:f>'Comparativo'!K1891</x:f>
        <x:v>548262.5</x:v>
      </x:c>
      <x:c r="K171" s="11" t="n">
        <x:f>'Comparativo'!K1892</x:f>
        <x:v>624512.5</x:v>
      </x:c>
      <x:c r="L171" s="11" t="n">
        <x:f>'Comparativo'!K1893</x:f>
        <x:v>624512.5</x:v>
      </x:c>
      <x:c r="M171" s="11" t="n">
        <x:f>'Comparativo'!K1894</x:f>
        <x:v>597825</x:v>
      </x:c>
      <x:c r="N171" s="11" t="n">
        <x:f>'Comparativo'!K1895</x:f>
        <x:v>664543.75</x:v>
      </x:c>
      <x:c r="O171" s="11" t="n">
        <x:f>'Comparativo'!K1896</x:f>
        <x:v>586387.5</x:v>
      </x:c>
    </x:row>
    <x:row r="172" ht="46" customHeight="1">
      <x:c r="A172" s="2" t="n">
        <x:v>159</x:v>
      </x:c>
      <x:c r="B172" s="8" t="str">
        <x:v>SISTEMA ELECTRICO</x:v>
      </x:c>
      <x:c r="C172" s="8" t="str">
        <x:v>SENSOR POSICION ACELERADOR-TPS</x:v>
      </x:c>
      <x:c r="D172" s="11" t="n">
        <x:f>'Comparativo'!K1897</x:f>
        <x:v>693805</x:v>
      </x:c>
      <x:c r="E172" s="11" t="n">
        <x:f>'Comparativo'!K1898</x:f>
        <x:v>693805</x:v>
      </x:c>
      <x:c r="F172" s="11" t="n">
        <x:f>'Comparativo'!K1899</x:f>
        <x:v>615648.75</x:v>
      </x:c>
      <x:c r="G172" s="11" t="n">
        <x:f>'Comparativo'!K1900</x:f>
        <x:v>757204.38</x:v>
      </x:c>
      <x:c r="H172" s="11" t="n">
        <x:f>'Comparativo'!K1901</x:f>
        <x:v>615648.75</x:v>
      </x:c>
      <x:c r="I172" s="11" t="n">
        <x:f>'Comparativo'!K1902</x:f>
        <x:v>693805</x:v>
      </x:c>
      <x:c r="J172" s="11" t="n">
        <x:f>'Comparativo'!K1903</x:f>
        <x:v>577523.75</x:v>
      </x:c>
      <x:c r="K172" s="11" t="n">
        <x:f>'Comparativo'!K1904</x:f>
        <x:v>653773.75</x:v>
      </x:c>
      <x:c r="L172" s="11" t="n">
        <x:f>'Comparativo'!K1905</x:f>
        <x:v>653773.75</x:v>
      </x:c>
      <x:c r="M172" s="11" t="n">
        <x:f>'Comparativo'!K1906</x:f>
        <x:v>627086.25</x:v>
      </x:c>
      <x:c r="N172" s="11" t="n">
        <x:f>'Comparativo'!K1907</x:f>
        <x:v>693805</x:v>
      </x:c>
      <x:c r="O172" s="11" t="n">
        <x:f>'Comparativo'!K1908</x:f>
        <x:v>615648.75</x:v>
      </x:c>
    </x:row>
    <x:row r="173" ht="46" customHeight="1">
      <x:c r="A173" s="2" t="n">
        <x:v>160</x:v>
      </x:c>
      <x:c r="B173" s="8" t="str">
        <x:v>SISTEMA ELECTRICO</x:v>
      </x:c>
      <x:c r="C173" s="8" t="str">
        <x:v>SENSOR POSICION ARBOL DE LEVAS-CMP</x:v>
      </x:c>
      <x:c r="D173" s="11" t="n">
        <x:f>'Comparativo'!K1909</x:f>
        <x:v>591260.57</x:v>
      </x:c>
      <x:c r="E173" s="11" t="n">
        <x:f>'Comparativo'!K1910</x:f>
        <x:v>591260.57</x:v>
      </x:c>
      <x:c r="F173" s="11" t="n">
        <x:f>'Comparativo'!K1911</x:f>
        <x:v>513104.33</x:v>
      </x:c>
      <x:c r="G173" s="11" t="n">
        <x:f>'Comparativo'!K1912</x:f>
        <x:v>597893.13</x:v>
      </x:c>
      <x:c r="H173" s="11" t="n">
        <x:f>'Comparativo'!K1913</x:f>
        <x:v>513104.33</x:v>
      </x:c>
      <x:c r="I173" s="11" t="n">
        <x:f>'Comparativo'!K1914</x:f>
        <x:v>591260.57</x:v>
      </x:c>
      <x:c r="J173" s="11" t="n">
        <x:f>'Comparativo'!K1915</x:f>
        <x:v>474979.33</x:v>
      </x:c>
      <x:c r="K173" s="11" t="n">
        <x:f>'Comparativo'!K1916</x:f>
        <x:v>551229.32</x:v>
      </x:c>
      <x:c r="L173" s="11" t="n">
        <x:f>'Comparativo'!K1917</x:f>
        <x:v>551229.32</x:v>
      </x:c>
      <x:c r="M173" s="11" t="n">
        <x:f>'Comparativo'!K1918</x:f>
        <x:v>524541.82</x:v>
      </x:c>
      <x:c r="N173" s="11" t="n">
        <x:f>'Comparativo'!K1919</x:f>
        <x:v>591260.57</x:v>
      </x:c>
      <x:c r="O173" s="11" t="n">
        <x:f>'Comparativo'!K1920</x:f>
        <x:v>513104.33</x:v>
      </x:c>
    </x:row>
    <x:row r="174" ht="46" customHeight="1">
      <x:c r="A174" s="2" t="n">
        <x:v>161</x:v>
      </x:c>
      <x:c r="B174" s="8" t="str">
        <x:v>SISTEMA ELECTRICO</x:v>
      </x:c>
      <x:c r="C174" s="8" t="str">
        <x:v>SENSOR POSICION CIGÛEÑAL - CKP</x:v>
      </x:c>
      <x:c r="D174" s="11" t="n">
        <x:f>'Comparativo'!K1921</x:f>
        <x:v>592333.49</x:v>
      </x:c>
      <x:c r="E174" s="11" t="n">
        <x:f>'Comparativo'!K1922</x:f>
        <x:v>592333.49</x:v>
      </x:c>
      <x:c r="F174" s="11" t="n">
        <x:f>'Comparativo'!K1923</x:f>
        <x:v>514177.24</x:v>
      </x:c>
      <x:c r="G174" s="11" t="n">
        <x:f>'Comparativo'!K1924</x:f>
        <x:v>595682.27</x:v>
      </x:c>
      <x:c r="H174" s="11" t="n">
        <x:f>'Comparativo'!K1925</x:f>
        <x:v>514177.24</x:v>
      </x:c>
      <x:c r="I174" s="11" t="n">
        <x:f>'Comparativo'!K1926</x:f>
        <x:v>592333.49</x:v>
      </x:c>
      <x:c r="J174" s="11" t="n">
        <x:f>'Comparativo'!K1927</x:f>
        <x:v>476052.24</x:v>
      </x:c>
      <x:c r="K174" s="11" t="n">
        <x:f>'Comparativo'!K1928</x:f>
        <x:v>552302.24</x:v>
      </x:c>
      <x:c r="L174" s="11" t="n">
        <x:f>'Comparativo'!K1929</x:f>
        <x:v>552302.24</x:v>
      </x:c>
      <x:c r="M174" s="11" t="n">
        <x:f>'Comparativo'!K1930</x:f>
        <x:v>525614.74</x:v>
      </x:c>
      <x:c r="N174" s="11" t="n">
        <x:f>'Comparativo'!K1931</x:f>
        <x:v>592333.49</x:v>
      </x:c>
      <x:c r="O174" s="11" t="n">
        <x:f>'Comparativo'!K1932</x:f>
        <x:v>514177.24</x:v>
      </x:c>
    </x:row>
    <x:row r="175" ht="46" customHeight="1">
      <x:c r="A175" s="2" t="n">
        <x:v>162</x:v>
      </x:c>
      <x:c r="B175" s="8" t="str">
        <x:v>SISTEMA ELECTRICO</x:v>
      </x:c>
      <x:c r="C175" s="8" t="str">
        <x:v>SENSOR VELOCIDAD-VSS</x:v>
      </x:c>
      <x:c r="D175" s="11" t="n">
        <x:f>'Comparativo'!K1933</x:f>
        <x:v>477596.88</x:v>
      </x:c>
      <x:c r="E175" s="11" t="n">
        <x:f>'Comparativo'!K1934</x:f>
        <x:v>477596.88</x:v>
      </x:c>
      <x:c r="F175" s="11" t="n">
        <x:f>'Comparativo'!K1935</x:f>
        <x:v>399440.63</x:v>
      </x:c>
      <x:c r="G175" s="11" t="n">
        <x:f>'Comparativo'!K1936</x:f>
        <x:v>533128.23</x:v>
      </x:c>
      <x:c r="H175" s="11" t="n">
        <x:f>'Comparativo'!K1937</x:f>
        <x:v>399440.63</x:v>
      </x:c>
      <x:c r="I175" s="11" t="n">
        <x:f>'Comparativo'!K1938</x:f>
        <x:v>477596.88</x:v>
      </x:c>
      <x:c r="J175" s="11" t="n">
        <x:f>'Comparativo'!K1939</x:f>
        <x:v>361315.63</x:v>
      </x:c>
      <x:c r="K175" s="11" t="n">
        <x:f>'Comparativo'!K1940</x:f>
        <x:v>437565.63</x:v>
      </x:c>
      <x:c r="L175" s="11" t="n">
        <x:f>'Comparativo'!K1941</x:f>
        <x:v>437565.63</x:v>
      </x:c>
      <x:c r="M175" s="11" t="n">
        <x:f>'Comparativo'!K1942</x:f>
        <x:v>410878.13</x:v>
      </x:c>
      <x:c r="N175" s="11" t="n">
        <x:f>'Comparativo'!K1943</x:f>
        <x:v>477596.88</x:v>
      </x:c>
      <x:c r="O175" s="11" t="n">
        <x:f>'Comparativo'!K1944</x:f>
        <x:v>399440.63</x:v>
      </x:c>
    </x:row>
    <x:row r="176" ht="46" customHeight="1">
      <x:c r="A176" s="2" t="n">
        <x:v>163</x:v>
      </x:c>
      <x:c r="B176" s="8" t="str">
        <x:v>SISTEMA ELECTRICO</x:v>
      </x:c>
      <x:c r="C176" s="8" t="str">
        <x:v>SWITCH ELEVAVIDRIO</x:v>
      </x:c>
      <x:c r="D176" s="11" t="n">
        <x:f>'Comparativo'!K1945</x:f>
        <x:v>446485.63</x:v>
      </x:c>
      <x:c r="E176" s="11" t="n">
        <x:f>'Comparativo'!K1946</x:f>
        <x:v>446485.63</x:v>
      </x:c>
      <x:c r="F176" s="11" t="n">
        <x:f>'Comparativo'!K1947</x:f>
        <x:v>346445.63</x:v>
      </x:c>
      <x:c r="G176" s="11" t="n">
        <x:f>'Comparativo'!K1948</x:f>
        <x:v>446485.63</x:v>
      </x:c>
      <x:c r="H176" s="11" t="n">
        <x:f>'Comparativo'!K1949</x:f>
        <x:v>346445.63</x:v>
      </x:c>
      <x:c r="I176" s="11" t="n">
        <x:f>'Comparativo'!K1950</x:f>
        <x:v>446485.63</x:v>
      </x:c>
      <x:c r="J176" s="11" t="n">
        <x:f>'Comparativo'!K1951</x:f>
        <x:v>297645.63</x:v>
      </x:c>
      <x:c r="K176" s="11" t="n">
        <x:f>'Comparativo'!K1952</x:f>
        <x:v>395245.63</x:v>
      </x:c>
      <x:c r="L176" s="11" t="n">
        <x:f>'Comparativo'!K1953</x:f>
        <x:v>395245.63</x:v>
      </x:c>
      <x:c r="M176" s="11" t="n">
        <x:f>'Comparativo'!K1954</x:f>
        <x:v>361085.63</x:v>
      </x:c>
      <x:c r="N176" s="11" t="n">
        <x:f>'Comparativo'!K1955</x:f>
        <x:v>446485.63</x:v>
      </x:c>
      <x:c r="O176" s="11" t="n">
        <x:f>'Comparativo'!K1956</x:f>
        <x:v>346445.63</x:v>
      </x:c>
    </x:row>
    <x:row r="177" ht="46" customHeight="1">
      <x:c r="A177" s="2" t="n">
        <x:v>164</x:v>
      </x:c>
      <x:c r="B177" s="8" t="str">
        <x:v>SISTEMA ELECTRICO</x:v>
      </x:c>
      <x:c r="C177" s="8" t="str">
        <x:v>TAPA DE DISTRIBUIDOR</x:v>
      </x:c>
      <x:c r="D177" s="11" t="n">
        <x:f>'Comparativo'!K1957</x:f>
        <x:v>590998.13</x:v>
      </x:c>
      <x:c r="E177" s="11" t="n">
        <x:f>'Comparativo'!K1958</x:f>
        <x:v>590998.13</x:v>
      </x:c>
      <x:c r="F177" s="11" t="n">
        <x:f>'Comparativo'!K1959</x:f>
        <x:v>497210.63</x:v>
      </x:c>
      <x:c r="G177" s="11" t="n">
        <x:f>'Comparativo'!K1960</x:f>
        <x:v>590998.13</x:v>
      </x:c>
      <x:c r="H177" s="11" t="n">
        <x:f>'Comparativo'!K1961</x:f>
        <x:v>497210.63</x:v>
      </x:c>
      <x:c r="I177" s="11" t="n">
        <x:f>'Comparativo'!K1962</x:f>
        <x:v>590998.13</x:v>
      </x:c>
      <x:c r="J177" s="11" t="n">
        <x:f>'Comparativo'!K1963</x:f>
        <x:v>451460.63</x:v>
      </x:c>
      <x:c r="K177" s="11" t="n">
        <x:f>'Comparativo'!K1964</x:f>
        <x:v>542960.63</x:v>
      </x:c>
      <x:c r="L177" s="11" t="n">
        <x:f>'Comparativo'!K1965</x:f>
        <x:v>542960.63</x:v>
      </x:c>
      <x:c r="M177" s="11" t="n">
        <x:f>'Comparativo'!K1966</x:f>
        <x:v>510935.63</x:v>
      </x:c>
      <x:c r="N177" s="11" t="n">
        <x:f>'Comparativo'!K1967</x:f>
        <x:v>590998.13</x:v>
      </x:c>
      <x:c r="O177" s="11" t="n">
        <x:f>'Comparativo'!K1968</x:f>
        <x:v>497210.63</x:v>
      </x:c>
    </x:row>
    <x:row r="178" ht="46" customHeight="1">
      <x:c r="A178" s="2" t="n">
        <x:v>165</x:v>
      </x:c>
      <x:c r="B178" s="8" t="str">
        <x:v>SISTEMA ELECTRICO</x:v>
      </x:c>
      <x:c r="C178" s="8" t="str">
        <x:v>UNIDAD DE LUCES DELANTERA DERECHA</x:v>
      </x:c>
      <x:c r="D178" s="11" t="n">
        <x:f>'Comparativo'!K1969</x:f>
        <x:v>899922.5</x:v>
      </x:c>
      <x:c r="E178" s="11" t="n">
        <x:f>'Comparativo'!K1970</x:f>
        <x:v>934060.63</x:v>
      </x:c>
      <x:c r="F178" s="11" t="n">
        <x:f>'Comparativo'!K1971</x:f>
        <x:v>777748.13</x:v>
      </x:c>
      <x:c r="G178" s="11" t="n">
        <x:f>'Comparativo'!K1972</x:f>
        <x:v>1020218.75</x:v>
      </x:c>
      <x:c r="H178" s="11" t="n">
        <x:f>'Comparativo'!K1973</x:f>
        <x:v>712723.13</x:v>
      </x:c>
      <x:c r="I178" s="11" t="n">
        <x:f>'Comparativo'!K1974</x:f>
        <x:v>912927.5</x:v>
      </x:c>
      <x:c r="J178" s="11" t="n">
        <x:f>'Comparativo'!K1975</x:f>
        <x:v>646226.88</x:v>
      </x:c>
      <x:c r="K178" s="11" t="n">
        <x:f>'Comparativo'!K1976</x:f>
        <x:v>788973.13</x:v>
      </x:c>
      <x:c r="L178" s="11" t="n">
        <x:f>'Comparativo'!K1977</x:f>
        <x:v>972668.75</x:v>
      </x:c>
      <x:c r="M178" s="11" t="n">
        <x:f>'Comparativo'!K1978</x:f>
        <x:v>877027.5</x:v>
      </x:c>
      <x:c r="N178" s="11" t="n">
        <x:f>'Comparativo'!K1979</x:f>
        <x:v>899922.5</x:v>
      </x:c>
      <x:c r="O178" s="11" t="n">
        <x:f>'Comparativo'!K1980</x:f>
        <x:v>712723.13</x:v>
      </x:c>
    </x:row>
    <x:row r="179" ht="46" customHeight="1">
      <x:c r="A179" s="2" t="n">
        <x:v>166</x:v>
      </x:c>
      <x:c r="B179" s="8" t="str">
        <x:v>SISTEMA ELECTRICO</x:v>
      </x:c>
      <x:c r="C179" s="8" t="str">
        <x:v>UNIDAD DE LUCES DELANTERA IZQUIERDA</x:v>
      </x:c>
      <x:c r="D179" s="11" t="n">
        <x:f>'Comparativo'!K1981</x:f>
        <x:v>899922.5</x:v>
      </x:c>
      <x:c r="E179" s="11" t="n">
        <x:f>'Comparativo'!K1982</x:f>
        <x:v>934060.63</x:v>
      </x:c>
      <x:c r="F179" s="11" t="n">
        <x:f>'Comparativo'!K1983</x:f>
        <x:v>777748.13</x:v>
      </x:c>
      <x:c r="G179" s="11" t="n">
        <x:f>'Comparativo'!K1984</x:f>
        <x:v>1020218.75</x:v>
      </x:c>
      <x:c r="H179" s="11" t="n">
        <x:f>'Comparativo'!K1985</x:f>
        <x:v>712723.13</x:v>
      </x:c>
      <x:c r="I179" s="11" t="n">
        <x:f>'Comparativo'!K1986</x:f>
        <x:v>912927.5</x:v>
      </x:c>
      <x:c r="J179" s="11" t="n">
        <x:f>'Comparativo'!K1987</x:f>
        <x:v>646226.88</x:v>
      </x:c>
      <x:c r="K179" s="11" t="n">
        <x:f>'Comparativo'!K1988</x:f>
        <x:v>788973.13</x:v>
      </x:c>
      <x:c r="L179" s="11" t="n">
        <x:f>'Comparativo'!K1989</x:f>
        <x:v>972668.75</x:v>
      </x:c>
      <x:c r="M179" s="11" t="n">
        <x:f>'Comparativo'!K1990</x:f>
        <x:v>877027.5</x:v>
      </x:c>
      <x:c r="N179" s="11" t="n">
        <x:f>'Comparativo'!K1991</x:f>
        <x:v>899922.5</x:v>
      </x:c>
      <x:c r="O179" s="11" t="n">
        <x:f>'Comparativo'!K1992</x:f>
        <x:v>712723.13</x:v>
      </x:c>
    </x:row>
    <x:row r="180" ht="46" customHeight="1">
      <x:c r="A180" s="2" t="n">
        <x:v>167</x:v>
      </x:c>
      <x:c r="B180" s="8" t="str">
        <x:v>SISTEMA ELECTRICO</x:v>
      </x:c>
      <x:c r="C180" s="8" t="str">
        <x:v>UNIDAD DE LUCES TRASERA DERECHA</x:v>
      </x:c>
      <x:c r="D180" s="11" t="n">
        <x:f>'Comparativo'!K1993</x:f>
        <x:v>714433.13</x:v>
      </x:c>
      <x:c r="E180" s="11" t="n">
        <x:f>'Comparativo'!K1994</x:f>
        <x:v>808394.25</x:v>
      </x:c>
      <x:c r="F180" s="11" t="n">
        <x:f>'Comparativo'!K1995</x:f>
        <x:v>658334.25</x:v>
      </x:c>
      <x:c r="G180" s="11" t="n">
        <x:f>'Comparativo'!K1996</x:f>
        <x:v>841231.88</x:v>
      </x:c>
      <x:c r="H180" s="11" t="n">
        <x:f>'Comparativo'!K1997</x:f>
        <x:v>633624.75</x:v>
      </x:c>
      <x:c r="I180" s="11" t="n">
        <x:f>'Comparativo'!K1998</x:f>
        <x:v>777832.5</x:v>
      </x:c>
      <x:c r="J180" s="11" t="n">
        <x:f>'Comparativo'!K1999</x:f>
        <x:v>510680.63</x:v>
      </x:c>
      <x:c r="K180" s="11" t="n">
        <x:f>'Comparativo'!K2000</x:f>
        <x:v>706824.75</x:v>
      </x:c>
      <x:c r="L180" s="11" t="n">
        <x:f>'Comparativo'!K2001</x:f>
        <x:v>767623.13</x:v>
      </x:c>
      <x:c r="M180" s="11" t="n">
        <x:f>'Comparativo'!K2002</x:f>
        <x:v>706726.91</x:v>
      </x:c>
      <x:c r="N180" s="11" t="n">
        <x:f>'Comparativo'!K2003</x:f>
        <x:v>714433.13</x:v>
      </x:c>
      <x:c r="O180" s="11" t="n">
        <x:f>'Comparativo'!K2004</x:f>
        <x:v>633624.75</x:v>
      </x:c>
    </x:row>
    <x:row r="181" ht="46" customHeight="1">
      <x:c r="A181" s="2" t="n">
        <x:v>168</x:v>
      </x:c>
      <x:c r="B181" s="8" t="str">
        <x:v>SISTEMA ELECTRICO</x:v>
      </x:c>
      <x:c r="C181" s="8" t="str">
        <x:v>UNIDAD DE LUCES TRASERA IZQUIERDA</x:v>
      </x:c>
      <x:c r="D181" s="11" t="n">
        <x:f>'Comparativo'!K2005</x:f>
        <x:v>714433.13</x:v>
      </x:c>
      <x:c r="E181" s="11" t="n">
        <x:f>'Comparativo'!K2006</x:f>
        <x:v>808394.25</x:v>
      </x:c>
      <x:c r="F181" s="11" t="n">
        <x:f>'Comparativo'!K2007</x:f>
        <x:v>658334.25</x:v>
      </x:c>
      <x:c r="G181" s="11" t="n">
        <x:f>'Comparativo'!K2008</x:f>
        <x:v>841231.88</x:v>
      </x:c>
      <x:c r="H181" s="11" t="n">
        <x:f>'Comparativo'!K2009</x:f>
        <x:v>633624.75</x:v>
      </x:c>
      <x:c r="I181" s="11" t="n">
        <x:f>'Comparativo'!K2010</x:f>
        <x:v>777832.5</x:v>
      </x:c>
      <x:c r="J181" s="11" t="n">
        <x:f>'Comparativo'!K2011</x:f>
        <x:v>510680.63</x:v>
      </x:c>
      <x:c r="K181" s="11" t="n">
        <x:f>'Comparativo'!K2012</x:f>
        <x:v>706824.75</x:v>
      </x:c>
      <x:c r="L181" s="11" t="n">
        <x:f>'Comparativo'!K2013</x:f>
        <x:v>767623.13</x:v>
      </x:c>
      <x:c r="M181" s="11" t="n">
        <x:f>'Comparativo'!K2014</x:f>
        <x:v>706726.91</x:v>
      </x:c>
      <x:c r="N181" s="11" t="n">
        <x:f>'Comparativo'!K2015</x:f>
        <x:v>714433.13</x:v>
      </x:c>
      <x:c r="O181" s="11" t="n">
        <x:f>'Comparativo'!K2016</x:f>
        <x:v>633624.75</x:v>
      </x:c>
    </x:row>
    <x:row r="182" ht="46" customHeight="1">
      <x:c r="A182" s="2" t="n">
        <x:v>169</x:v>
      </x:c>
      <x:c r="B182" s="8" t="str">
        <x:v>SISTEMA ELECTRICO</x:v>
      </x:c>
      <x:c r="C182" s="8" t="str">
        <x:v>VALVULA IAC</x:v>
      </x:c>
      <x:c r="D182" s="11" t="n">
        <x:f>'Comparativo'!K2017</x:f>
        <x:v>614878.13</x:v>
      </x:c>
      <x:c r="E182" s="11" t="n">
        <x:f>'Comparativo'!K2018</x:f>
        <x:v>509212.5</x:v>
      </x:c>
      <x:c r="F182" s="11" t="n">
        <x:f>'Comparativo'!K2019</x:f>
        <x:v>434182.5</x:v>
      </x:c>
      <x:c r="G182" s="11" t="n">
        <x:f>'Comparativo'!K2020</x:f>
        <x:v>502710</x:v>
      </x:c>
      <x:c r="H182" s="11" t="n">
        <x:f>'Comparativo'!K2021</x:f>
        <x:v>391916.25</x:v>
      </x:c>
      <x:c r="I182" s="11" t="n">
        <x:f>'Comparativo'!K2022</x:f>
        <x:v>496207.5</x:v>
      </x:c>
      <x:c r="J182" s="11" t="n">
        <x:f>'Comparativo'!K2023</x:f>
        <x:v>262655.63</x:v>
      </x:c>
      <x:c r="K182" s="11" t="n">
        <x:f>'Comparativo'!K2024</x:f>
        <x:v>428516.25</x:v>
      </x:c>
      <x:c r="L182" s="11" t="n">
        <x:f>'Comparativo'!K2025</x:f>
        <x:v>466946.03</x:v>
      </x:c>
      <x:c r="M182" s="11" t="n">
        <x:f>'Comparativo'!K2026</x:f>
        <x:v>420778.13</x:v>
      </x:c>
      <x:c r="N182" s="11" t="n">
        <x:f>'Comparativo'!K2027</x:f>
        <x:v>614878.13</x:v>
      </x:c>
      <x:c r="O182" s="11" t="n">
        <x:f>'Comparativo'!K2028</x:f>
        <x:v>391916.25</x:v>
      </x:c>
    </x:row>
    <x:row r="183" ht="46" customHeight="1">
      <x:c r="A183" s="2" t="n">
        <x:v>170</x:v>
      </x:c>
      <x:c r="B183" s="8" t="str">
        <x:v>VARIOS</x:v>
      </x:c>
      <x:c r="C183" s="8" t="str">
        <x:v>ACEITE  MOTOR 15W40 (1/4)</x:v>
      </x:c>
      <x:c r="D183" s="11" t="n">
        <x:f>'Comparativo'!K2029</x:f>
        <x:v>63160.44</x:v>
      </x:c>
      <x:c r="E183" s="11" t="n">
        <x:f>'Comparativo'!K2030</x:f>
        <x:v>63160.44</x:v>
      </x:c>
      <x:c r="F183" s="11" t="n">
        <x:f>'Comparativo'!K2031</x:f>
        <x:v>69641.775</x:v>
      </x:c>
      <x:c r="G183" s="11" t="n">
        <x:f>'Comparativo'!K2032</x:f>
        <x:v>63160.44</x:v>
      </x:c>
      <x:c r="H183" s="11" t="n">
        <x:f>'Comparativo'!K2033</x:f>
        <x:v>63160.44</x:v>
      </x:c>
      <x:c r="I183" s="11" t="n">
        <x:f>'Comparativo'!K2034</x:f>
        <x:v>63160.44</x:v>
      </x:c>
      <x:c r="J183" s="11" t="str">
        <x:f>'Comparativo'!K2035</x:f>
        <x:v>Sin precio</x:v>
      </x:c>
      <x:c r="K183" s="11" t="n">
        <x:f>'Comparativo'!K2036</x:f>
        <x:v>63160.44</x:v>
      </x:c>
      <x:c r="L183" s="11" t="n">
        <x:f>'Comparativo'!K2037</x:f>
        <x:v>63160.44</x:v>
      </x:c>
      <x:c r="M183" s="11" t="n">
        <x:f>'Comparativo'!K2038</x:f>
        <x:v>63160.44</x:v>
      </x:c>
      <x:c r="N183" s="11" t="n">
        <x:f>'Comparativo'!K2039</x:f>
        <x:v>63160.44</x:v>
      </x:c>
      <x:c r="O183" s="11" t="n">
        <x:f>'Comparativo'!K2040</x:f>
        <x:v>63160.44</x:v>
      </x:c>
    </x:row>
    <x:row r="184" ht="46" customHeight="1">
      <x:c r="A184" s="2" t="n">
        <x:v>171</x:v>
      </x:c>
      <x:c r="B184" s="8" t="str">
        <x:v>VARIOS</x:v>
      </x:c>
      <x:c r="C184" s="8" t="str">
        <x:v>ACEITE  PARA CAJA 80W90 (1/4)</x:v>
      </x:c>
      <x:c r="D184" s="11" t="n">
        <x:f>'Comparativo'!K2041</x:f>
        <x:v>93002.44</x:v>
      </x:c>
      <x:c r="E184" s="11" t="n">
        <x:f>'Comparativo'!K2042</x:f>
        <x:v>93002.44</x:v>
      </x:c>
      <x:c r="F184" s="11" t="n">
        <x:f>'Comparativo'!K2043</x:f>
        <x:v>74244.94</x:v>
      </x:c>
      <x:c r="G184" s="11" t="n">
        <x:f>'Comparativo'!K2044</x:f>
        <x:v>93002.44</x:v>
      </x:c>
      <x:c r="H184" s="11" t="n">
        <x:f>'Comparativo'!K2045</x:f>
        <x:v>74244.94</x:v>
      </x:c>
      <x:c r="I184" s="11" t="n">
        <x:f>'Comparativo'!K2046</x:f>
        <x:v>93002.44</x:v>
      </x:c>
      <x:c r="J184" s="11" t="n">
        <x:f>'Comparativo'!K2047</x:f>
        <x:v>65094.94</x:v>
      </x:c>
      <x:c r="K184" s="11" t="n">
        <x:f>'Comparativo'!K2048</x:f>
        <x:v>83394.94</x:v>
      </x:c>
      <x:c r="L184" s="11" t="n">
        <x:f>'Comparativo'!K2049</x:f>
        <x:v>83394.94</x:v>
      </x:c>
      <x:c r="M184" s="11" t="n">
        <x:f>'Comparativo'!K2050</x:f>
        <x:v>76989.94</x:v>
      </x:c>
      <x:c r="N184" s="11" t="n">
        <x:f>'Comparativo'!K2051</x:f>
        <x:v>93002.44</x:v>
      </x:c>
      <x:c r="O184" s="11" t="n">
        <x:f>'Comparativo'!K2052</x:f>
        <x:v>74244.94</x:v>
      </x:c>
    </x:row>
    <x:row r="185" ht="46" customHeight="1">
      <x:c r="A185" s="2" t="n">
        <x:v>172</x:v>
      </x:c>
      <x:c r="B185" s="8" t="str">
        <x:v>VARIOS</x:v>
      </x:c>
      <x:c r="C185" s="8" t="str">
        <x:v>ACEITE MOTOR 20W50 (1/4)</x:v>
      </x:c>
      <x:c r="D185" s="11" t="n">
        <x:f>'Comparativo'!K2053</x:f>
        <x:v>69641.775</x:v>
      </x:c>
      <x:c r="E185" s="11" t="n">
        <x:f>'Comparativo'!K2054</x:f>
        <x:v>69641.775</x:v>
      </x:c>
      <x:c r="F185" s="11" t="n">
        <x:f>'Comparativo'!K2055</x:f>
        <x:v>59347.94</x:v>
      </x:c>
      <x:c r="G185" s="11" t="n">
        <x:f>'Comparativo'!K2056</x:f>
        <x:v>69641.775</x:v>
      </x:c>
      <x:c r="H185" s="11" t="n">
        <x:f>'Comparativo'!K2057</x:f>
        <x:v>59347.94</x:v>
      </x:c>
      <x:c r="I185" s="11" t="n">
        <x:f>'Comparativo'!K2058</x:f>
        <x:v>69641.775</x:v>
      </x:c>
      <x:c r="J185" s="11" t="n">
        <x:f>'Comparativo'!K2059</x:f>
        <x:v>59347.94</x:v>
      </x:c>
      <x:c r="K185" s="11" t="n">
        <x:f>'Comparativo'!K2060</x:f>
        <x:v>59347.94</x:v>
      </x:c>
      <x:c r="L185" s="11" t="n">
        <x:f>'Comparativo'!K2061</x:f>
        <x:v>59347.94</x:v>
      </x:c>
      <x:c r="M185" s="11" t="n">
        <x:f>'Comparativo'!K2062</x:f>
        <x:v>59347.94</x:v>
      </x:c>
      <x:c r="N185" s="11" t="n">
        <x:f>'Comparativo'!K2063</x:f>
        <x:v>59347.94</x:v>
      </x:c>
      <x:c r="O185" s="11" t="n">
        <x:f>'Comparativo'!K2064</x:f>
        <x:v>59347.94</x:v>
      </x:c>
    </x:row>
    <x:row r="186" ht="46" customHeight="1">
      <x:c r="A186" s="2" t="n">
        <x:v>174</x:v>
      </x:c>
      <x:c r="B186" s="8" t="str">
        <x:v>VARIOS</x:v>
      </x:c>
      <x:c r="C186" s="8" t="str">
        <x:v>ACEITE PARA CAJAS AUTOMATICAS (1/4)</x:v>
      </x:c>
      <x:c r="D186" s="11" t="n">
        <x:f>'Comparativo'!K2065</x:f>
        <x:v>165990.65</x:v>
      </x:c>
      <x:c r="E186" s="11" t="n">
        <x:f>'Comparativo'!K2066</x:f>
        <x:v>165990.65</x:v>
      </x:c>
      <x:c r="F186" s="11" t="n">
        <x:f>'Comparativo'!K2067</x:f>
        <x:v>131601.9</x:v>
      </x:c>
      <x:c r="G186" s="11" t="n">
        <x:f>'Comparativo'!K2068</x:f>
        <x:v>165990.65</x:v>
      </x:c>
      <x:c r="H186" s="11" t="n">
        <x:f>'Comparativo'!K2069</x:f>
        <x:v>131601.9</x:v>
      </x:c>
      <x:c r="I186" s="11" t="n">
        <x:f>'Comparativo'!K2070</x:f>
        <x:v>165990.65</x:v>
      </x:c>
      <x:c r="J186" s="11" t="n">
        <x:f>'Comparativo'!K2071</x:f>
        <x:v>114826.9</x:v>
      </x:c>
      <x:c r="K186" s="11" t="n">
        <x:f>'Comparativo'!K2072</x:f>
        <x:v>148376.9</x:v>
      </x:c>
      <x:c r="L186" s="11" t="n">
        <x:f>'Comparativo'!K2073</x:f>
        <x:v>148376.9</x:v>
      </x:c>
      <x:c r="M186" s="11" t="n">
        <x:f>'Comparativo'!K2074</x:f>
        <x:v>136634.4</x:v>
      </x:c>
      <x:c r="N186" s="11" t="n">
        <x:f>'Comparativo'!K2075</x:f>
        <x:v>165990.65</x:v>
      </x:c>
      <x:c r="O186" s="11" t="n">
        <x:f>'Comparativo'!K2076</x:f>
        <x:v>131601.9</x:v>
      </x:c>
    </x:row>
    <x:row r="187" ht="46" customHeight="1">
      <x:c r="A187" s="2" t="n">
        <x:v>175</x:v>
      </x:c>
      <x:c r="B187" s="8" t="str">
        <x:v>VARIOS</x:v>
      </x:c>
      <x:c r="C187" s="8" t="str">
        <x:v>ACEITE PARA TRANSMISION 85W140 (1/4)</x:v>
      </x:c>
      <x:c r="D187" s="11" t="n">
        <x:f>'Comparativo'!K2077</x:f>
        <x:v>105210.92</x:v>
      </x:c>
      <x:c r="E187" s="11" t="n">
        <x:f>'Comparativo'!K2078</x:f>
        <x:v>105210.92</x:v>
      </x:c>
      <x:c r="F187" s="11" t="n">
        <x:f>'Comparativo'!K2079</x:f>
        <x:v>105210.92</x:v>
      </x:c>
      <x:c r="G187" s="11" t="n">
        <x:f>'Comparativo'!K2080</x:f>
        <x:v>105210.92</x:v>
      </x:c>
      <x:c r="H187" s="11" t="n">
        <x:f>'Comparativo'!K2081</x:f>
        <x:v>105210.92</x:v>
      </x:c>
      <x:c r="I187" s="11" t="n">
        <x:f>'Comparativo'!K2082</x:f>
        <x:v>105210.92</x:v>
      </x:c>
      <x:c r="J187" s="11" t="n">
        <x:f>'Comparativo'!K2083</x:f>
        <x:v>106750</x:v>
      </x:c>
      <x:c r="K187" s="11" t="n">
        <x:f>'Comparativo'!K2084</x:f>
        <x:v>105210.92</x:v>
      </x:c>
      <x:c r="L187" s="11" t="n">
        <x:f>'Comparativo'!K2085</x:f>
        <x:v>105210.92</x:v>
      </x:c>
      <x:c r="M187" s="11" t="n">
        <x:f>'Comparativo'!K2086</x:f>
        <x:v>105210.92</x:v>
      </x:c>
      <x:c r="N187" s="11" t="n">
        <x:f>'Comparativo'!K2087</x:f>
        <x:v>105210.92</x:v>
      </x:c>
      <x:c r="O187" s="11" t="n">
        <x:f>'Comparativo'!K2088</x:f>
        <x:v>105210.92</x:v>
      </x:c>
    </x:row>
    <x:row r="188" ht="46" customHeight="1">
      <x:c r="A188" s="2" t="n">
        <x:v>176</x:v>
      </x:c>
      <x:c r="B188" s="8" t="str">
        <x:v>VARIOS</x:v>
      </x:c>
      <x:c r="C188" s="8" t="str">
        <x:v>COPAS RINES</x:v>
      </x:c>
      <x:c r="D188" s="11" t="n">
        <x:f>'Comparativo'!K2089</x:f>
        <x:v>85036.88</x:v>
      </x:c>
      <x:c r="E188" s="11" t="n">
        <x:f>'Comparativo'!K2090</x:f>
        <x:v>133805.63</x:v>
      </x:c>
      <x:c r="F188" s="11" t="n">
        <x:f>'Comparativo'!K2091</x:f>
        <x:v>115048.13</x:v>
      </x:c>
      <x:c r="G188" s="11" t="n">
        <x:f>'Comparativo'!K2092</x:f>
        <x:v>166318.13</x:v>
      </x:c>
      <x:c r="H188" s="11" t="n">
        <x:f>'Comparativo'!K2093</x:f>
        <x:v>115048.13</x:v>
      </x:c>
      <x:c r="I188" s="11" t="n">
        <x:f>'Comparativo'!K2094</x:f>
        <x:v>166318.13</x:v>
      </x:c>
      <x:c r="J188" s="11" t="n">
        <x:f>'Comparativo'!K2095</x:f>
        <x:v>138410.63</x:v>
      </x:c>
      <x:c r="K188" s="11" t="n">
        <x:f>'Comparativo'!K2096</x:f>
        <x:v>135577.5</x:v>
      </x:c>
      <x:c r="L188" s="11" t="n">
        <x:f>'Comparativo'!K2097</x:f>
        <x:v>156710.63</x:v>
      </x:c>
      <x:c r="M188" s="11" t="n">
        <x:f>'Comparativo'!K2098</x:f>
        <x:v>161685</x:v>
      </x:c>
      <x:c r="N188" s="11" t="n">
        <x:f>'Comparativo'!K2099</x:f>
        <x:v>145185</x:v>
      </x:c>
      <x:c r="O188" s="11" t="n">
        <x:f>'Comparativo'!K2100</x:f>
        <x:v>126427.5</x:v>
      </x:c>
    </x:row>
    <x:row r="189" ht="46" customHeight="1">
      <x:c r="A189" s="2" t="n">
        <x:v>177</x:v>
      </x:c>
      <x:c r="B189" s="8" t="str">
        <x:v>VARIOS</x:v>
      </x:c>
      <x:c r="C189" s="8" t="str">
        <x:v>ESPEJO RETROVISOR CENTRAL</x:v>
      </x:c>
      <x:c r="D189" s="11" t="n">
        <x:f>'Comparativo'!K2101</x:f>
        <x:v>372155.63</x:v>
      </x:c>
      <x:c r="E189" s="11" t="n">
        <x:f>'Comparativo'!K2102</x:f>
        <x:v>368904.38</x:v>
      </x:c>
      <x:c r="F189" s="11" t="n">
        <x:f>'Comparativo'!K2103</x:f>
        <x:v>312631.88</x:v>
      </x:c>
      <x:c r="G189" s="11" t="n">
        <x:f>'Comparativo'!K2104</x:f>
        <x:v>378658.13</x:v>
      </x:c>
      <x:c r="H189" s="11" t="n">
        <x:f>'Comparativo'!K2105</x:f>
        <x:v>315883.13</x:v>
      </x:c>
      <x:c r="I189" s="11" t="n">
        <x:f>'Comparativo'!K2106</x:f>
        <x:v>261071.25</x:v>
      </x:c>
      <x:c r="J189" s="11" t="n">
        <x:f>'Comparativo'!K2107</x:f>
        <x:v>229910.63</x:v>
      </x:c>
      <x:c r="K189" s="11" t="n">
        <x:f>'Comparativo'!K2108</x:f>
        <x:v>343333.13</x:v>
      </x:c>
      <x:c r="L189" s="11" t="n">
        <x:f>'Comparativo'!K2109</x:f>
        <x:v>404833.44</x:v>
      </x:c>
      <x:c r="M189" s="11" t="n">
        <x:f>'Comparativo'!K2110</x:f>
        <x:v>282209.51</x:v>
      </x:c>
      <x:c r="N189" s="11" t="n">
        <x:f>'Comparativo'!K2111</x:f>
        <x:v>372155.63</x:v>
      </x:c>
      <x:c r="O189" s="11" t="n">
        <x:f>'Comparativo'!K2112</x:f>
        <x:v>315883.13</x:v>
      </x:c>
    </x:row>
    <x:row r="190" ht="46" customHeight="1">
      <x:c r="A190" s="2" t="n">
        <x:v>178</x:v>
      </x:c>
      <x:c r="B190" s="8" t="str">
        <x:v>VARIOS</x:v>
      </x:c>
      <x:c r="C190" s="8" t="str">
        <x:v>ESPEJO RETROVISOR DERECHO</x:v>
      </x:c>
      <x:c r="D190" s="11" t="n">
        <x:f>'Comparativo'!K2113</x:f>
        <x:v>694421.25</x:v>
      </x:c>
      <x:c r="E190" s="11" t="n">
        <x:f>'Comparativo'!K2114</x:f>
        <x:v>770825.63</x:v>
      </x:c>
      <x:c r="F190" s="11" t="n">
        <x:f>'Comparativo'!K2115</x:f>
        <x:v>639523.13</x:v>
      </x:c>
      <x:c r="G190" s="11" t="n">
        <x:f>'Comparativo'!K2116</x:f>
        <x:v>2417583.75</x:v>
      </x:c>
      <x:c r="H190" s="11" t="n">
        <x:f>'Comparativo'!K2117</x:f>
        <x:v>563118.75</x:v>
      </x:c>
      <x:c r="I190" s="11" t="n">
        <x:f>'Comparativo'!K2118</x:f>
        <x:v>618143.02</x:v>
      </x:c>
      <x:c r="J190" s="11" t="n">
        <x:f>'Comparativo'!K2119</x:f>
        <x:v>542960.63</x:v>
      </x:c>
      <x:c r="K190" s="11" t="n">
        <x:f>'Comparativo'!K2120</x:f>
        <x:v>627168.75</x:v>
      </x:c>
      <x:c r="L190" s="11" t="n">
        <x:f>'Comparativo'!K2121</x:f>
        <x:v>838500</x:v>
      </x:c>
      <x:c r="M190" s="11" t="n">
        <x:f>'Comparativo'!K2122</x:f>
        <x:v>618097.5</x:v>
      </x:c>
      <x:c r="N190" s="11" t="n">
        <x:f>'Comparativo'!K2123</x:f>
        <x:v>694421.25</x:v>
      </x:c>
      <x:c r="O190" s="11" t="n">
        <x:f>'Comparativo'!K2124</x:f>
        <x:v>563118.75</x:v>
      </x:c>
    </x:row>
    <x:row r="191" ht="46" customHeight="1">
      <x:c r="A191" s="2" t="n">
        <x:v>179</x:v>
      </x:c>
      <x:c r="B191" s="8" t="str">
        <x:v>VARIOS</x:v>
      </x:c>
      <x:c r="C191" s="8" t="str">
        <x:v>ESPEJO RETROVISOR IZQUIERDO</x:v>
      </x:c>
      <x:c r="D191" s="11" t="n">
        <x:f>'Comparativo'!K2125</x:f>
        <x:v>694421.25</x:v>
      </x:c>
      <x:c r="E191" s="11" t="n">
        <x:f>'Comparativo'!K2126</x:f>
        <x:v>770825.63</x:v>
      </x:c>
      <x:c r="F191" s="11" t="n">
        <x:f>'Comparativo'!K2127</x:f>
        <x:v>639523.13</x:v>
      </x:c>
      <x:c r="G191" s="11" t="n">
        <x:f>'Comparativo'!K2128</x:f>
        <x:v>2417583.75</x:v>
      </x:c>
      <x:c r="H191" s="11" t="n">
        <x:f>'Comparativo'!K2129</x:f>
        <x:v>563118.75</x:v>
      </x:c>
      <x:c r="I191" s="11" t="n">
        <x:f>'Comparativo'!K2130</x:f>
        <x:v>618143.02</x:v>
      </x:c>
      <x:c r="J191" s="11" t="n">
        <x:f>'Comparativo'!K2131</x:f>
        <x:v>542960.63</x:v>
      </x:c>
      <x:c r="K191" s="11" t="n">
        <x:f>'Comparativo'!K2132</x:f>
        <x:v>627168.75</x:v>
      </x:c>
      <x:c r="L191" s="11" t="n">
        <x:f>'Comparativo'!K2133</x:f>
        <x:v>838500</x:v>
      </x:c>
      <x:c r="M191" s="11" t="n">
        <x:f>'Comparativo'!K2134</x:f>
        <x:v>618097.5</x:v>
      </x:c>
      <x:c r="N191" s="11" t="n">
        <x:f>'Comparativo'!K2135</x:f>
        <x:v>694421.25</x:v>
      </x:c>
      <x:c r="O191" s="11" t="n">
        <x:f>'Comparativo'!K2136</x:f>
        <x:v>563118.75</x:v>
      </x:c>
    </x:row>
    <x:row r="192" ht="46" customHeight="1">
      <x:c r="A192" s="2" t="n">
        <x:v>180</x:v>
      </x:c>
      <x:c r="B192" s="8" t="str">
        <x:v>VARIOS</x:v>
      </x:c>
      <x:c r="C192" s="8" t="str">
        <x:v>GRASA PARA RODAMIENTO ALTA TEMPERATURA (lb)</x:v>
      </x:c>
      <x:c r="D192" s="11" t="n">
        <x:f>'Comparativo'!K2137</x:f>
        <x:v>60380.63</x:v>
      </x:c>
      <x:c r="E192" s="11" t="n">
        <x:f>'Comparativo'!K2138</x:f>
        <x:v>60380.63</x:v>
      </x:c>
      <x:c r="F192" s="11" t="n">
        <x:f>'Comparativo'!K2139</x:f>
        <x:v>60380.63</x:v>
      </x:c>
      <x:c r="G192" s="11" t="n">
        <x:f>'Comparativo'!K2140</x:f>
        <x:v>60380.63</x:v>
      </x:c>
      <x:c r="H192" s="11" t="n">
        <x:f>'Comparativo'!K2141</x:f>
        <x:v>60380.63</x:v>
      </x:c>
      <x:c r="I192" s="11" t="n">
        <x:f>'Comparativo'!K2142</x:f>
        <x:v>60380.63</x:v>
      </x:c>
      <x:c r="J192" s="11" t="n">
        <x:f>'Comparativo'!K2143</x:f>
        <x:v>60380.63</x:v>
      </x:c>
      <x:c r="K192" s="11" t="n">
        <x:f>'Comparativo'!K2144</x:f>
        <x:v>60380.63</x:v>
      </x:c>
      <x:c r="L192" s="11" t="n">
        <x:f>'Comparativo'!K2145</x:f>
        <x:v>60380.63</x:v>
      </x:c>
      <x:c r="M192" s="11" t="n">
        <x:f>'Comparativo'!K2146</x:f>
        <x:v>60380.63</x:v>
      </x:c>
      <x:c r="N192" s="11" t="n">
        <x:f>'Comparativo'!K2147</x:f>
        <x:v>60380.63</x:v>
      </x:c>
      <x:c r="O192" s="11" t="n">
        <x:f>'Comparativo'!K2148</x:f>
        <x:v>60380.63</x:v>
      </x:c>
    </x:row>
    <x:row r="193" ht="46" customHeight="1">
      <x:c r="A193" s="2" t="n">
        <x:v>181</x:v>
      </x:c>
      <x:c r="B193" s="8" t="str">
        <x:v>VARIOS</x:v>
      </x:c>
      <x:c r="C193" s="8" t="str">
        <x:v>JUEGO PLUMILLAS DELANTERAS</x:v>
      </x:c>
      <x:c r="D193" s="11" t="n">
        <x:f>'Comparativo'!K2149</x:f>
        <x:v>138121.88</x:v>
      </x:c>
      <x:c r="E193" s="11" t="n">
        <x:f>'Comparativo'!K2150</x:f>
        <x:v>138121.88</x:v>
      </x:c>
      <x:c r="F193" s="11" t="n">
        <x:f>'Comparativo'!K2151</x:f>
        <x:v>109985.63</x:v>
      </x:c>
      <x:c r="G193" s="11" t="n">
        <x:f>'Comparativo'!K2152</x:f>
        <x:v>157629.38</x:v>
      </x:c>
      <x:c r="H193" s="11" t="n">
        <x:f>'Comparativo'!K2153</x:f>
        <x:v>109985.63</x:v>
      </x:c>
      <x:c r="I193" s="11" t="n">
        <x:f>'Comparativo'!K2154</x:f>
        <x:v>138121.88</x:v>
      </x:c>
      <x:c r="J193" s="11" t="n">
        <x:f>'Comparativo'!K2155</x:f>
        <x:v>96260.63</x:v>
      </x:c>
      <x:c r="K193" s="11" t="n">
        <x:f>'Comparativo'!K2156</x:f>
        <x:v>123710.63</x:v>
      </x:c>
      <x:c r="L193" s="11" t="n">
        <x:f>'Comparativo'!K2157</x:f>
        <x:v>141104.81</x:v>
      </x:c>
      <x:c r="M193" s="11" t="n">
        <x:f>'Comparativo'!K2158</x:f>
        <x:v>114103.13</x:v>
      </x:c>
      <x:c r="N193" s="11" t="n">
        <x:f>'Comparativo'!K2159</x:f>
        <x:v>138121.88</x:v>
      </x:c>
      <x:c r="O193" s="11" t="n">
        <x:f>'Comparativo'!K2160</x:f>
        <x:v>109985.63</x:v>
      </x:c>
    </x:row>
    <x:row r="194" ht="46" customHeight="1">
      <x:c r="A194" s="2" t="n">
        <x:v>182</x:v>
      </x:c>
      <x:c r="B194" s="8" t="str">
        <x:v>VARIOS</x:v>
      </x:c>
      <x:c r="C194" s="8" t="str">
        <x:v>LAMEVIDRIOS PUERTA DELANTERA</x:v>
      </x:c>
      <x:c r="D194" s="11" t="n">
        <x:f>'Comparativo'!K2161</x:f>
        <x:v>464199.38</x:v>
      </x:c>
      <x:c r="E194" s="11" t="n">
        <x:f>'Comparativo'!K2162</x:f>
        <x:v>464199.38</x:v>
      </x:c>
      <x:c r="F194" s="11" t="n">
        <x:f>'Comparativo'!K2163</x:f>
        <x:v>370411.88</x:v>
      </x:c>
      <x:c r="G194" s="11" t="n">
        <x:f>'Comparativo'!K2164</x:f>
        <x:v>464199.38</x:v>
      </x:c>
      <x:c r="H194" s="11" t="n">
        <x:f>'Comparativo'!K2165</x:f>
        <x:v>370411.88</x:v>
      </x:c>
      <x:c r="I194" s="11" t="n">
        <x:f>'Comparativo'!K2166</x:f>
        <x:v>464199.38</x:v>
      </x:c>
      <x:c r="J194" s="11" t="n">
        <x:f>'Comparativo'!K2167</x:f>
        <x:v>324661.88</x:v>
      </x:c>
      <x:c r="K194" s="11" t="n">
        <x:f>'Comparativo'!K2168</x:f>
        <x:v>416161.88</x:v>
      </x:c>
      <x:c r="L194" s="11" t="n">
        <x:f>'Comparativo'!K2169</x:f>
        <x:v>416161.88</x:v>
      </x:c>
      <x:c r="M194" s="11" t="n">
        <x:f>'Comparativo'!K2170</x:f>
        <x:v>384136.88</x:v>
      </x:c>
      <x:c r="N194" s="11" t="n">
        <x:f>'Comparativo'!K2171</x:f>
        <x:v>464199.38</x:v>
      </x:c>
      <x:c r="O194" s="11" t="n">
        <x:f>'Comparativo'!K2172</x:f>
        <x:v>370411.88</x:v>
      </x:c>
    </x:row>
    <x:row r="195" ht="46" customHeight="1">
      <x:c r="A195" s="2" t="n">
        <x:v>183</x:v>
      </x:c>
      <x:c r="B195" s="8" t="str">
        <x:v>VARIOS</x:v>
      </x:c>
      <x:c r="C195" s="8" t="str">
        <x:v>LAMEVIDRIOS PUERTA TRASERA</x:v>
      </x:c>
      <x:c r="D195" s="11" t="n">
        <x:f>'Comparativo'!K2173</x:f>
        <x:v>464199.38</x:v>
      </x:c>
      <x:c r="E195" s="11" t="n">
        <x:f>'Comparativo'!K2174</x:f>
        <x:v>464199.38</x:v>
      </x:c>
      <x:c r="F195" s="11" t="n">
        <x:f>'Comparativo'!K2175</x:f>
        <x:v>370411.88</x:v>
      </x:c>
      <x:c r="G195" s="11" t="n">
        <x:f>'Comparativo'!K2176</x:f>
        <x:v>464199.38</x:v>
      </x:c>
      <x:c r="H195" s="11" t="n">
        <x:f>'Comparativo'!K2177</x:f>
        <x:v>370411.88</x:v>
      </x:c>
      <x:c r="I195" s="11" t="n">
        <x:f>'Comparativo'!K2178</x:f>
        <x:v>464199.38</x:v>
      </x:c>
      <x:c r="J195" s="11" t="n">
        <x:f>'Comparativo'!K2179</x:f>
        <x:v>324661.88</x:v>
      </x:c>
      <x:c r="K195" s="11" t="n">
        <x:f>'Comparativo'!K2180</x:f>
        <x:v>416161.88</x:v>
      </x:c>
      <x:c r="L195" s="11" t="n">
        <x:f>'Comparativo'!K2181</x:f>
        <x:v>416161.88</x:v>
      </x:c>
      <x:c r="M195" s="11" t="n">
        <x:f>'Comparativo'!K2182</x:f>
        <x:v>384136.88</x:v>
      </x:c>
      <x:c r="N195" s="11" t="n">
        <x:f>'Comparativo'!K2183</x:f>
        <x:v>464199.38</x:v>
      </x:c>
      <x:c r="O195" s="11" t="n">
        <x:f>'Comparativo'!K2184</x:f>
        <x:v>370411.88</x:v>
      </x:c>
    </x:row>
    <x:row r="196" ht="46" customHeight="1">
      <x:c r="A196" s="2" t="n">
        <x:v>184</x:v>
      </x:c>
      <x:c r="B196" s="8" t="str">
        <x:v>VARIOS</x:v>
      </x:c>
      <x:c r="C196" s="8" t="str">
        <x:v>LIMPIADOR CUERPO DE ACELERACION</x:v>
      </x:c>
      <x:c r="D196" s="11" t="n">
        <x:f>'Comparativo'!K2185</x:f>
        <x:v>53926.08</x:v>
      </x:c>
      <x:c r="E196" s="11" t="n">
        <x:f>'Comparativo'!K2186</x:f>
        <x:v>53926.08</x:v>
      </x:c>
      <x:c r="F196" s="11" t="n">
        <x:f>'Comparativo'!K2187</x:f>
        <x:v>53926.08</x:v>
      </x:c>
      <x:c r="G196" s="11" t="n">
        <x:f>'Comparativo'!K2188</x:f>
        <x:v>53926.08</x:v>
      </x:c>
      <x:c r="H196" s="11" t="n">
        <x:f>'Comparativo'!K2189</x:f>
        <x:v>53926.08</x:v>
      </x:c>
      <x:c r="I196" s="11" t="n">
        <x:f>'Comparativo'!K2190</x:f>
        <x:v>53926.08</x:v>
      </x:c>
      <x:c r="J196" s="11" t="n">
        <x:f>'Comparativo'!K2191</x:f>
        <x:v>53926.08</x:v>
      </x:c>
      <x:c r="K196" s="11" t="n">
        <x:f>'Comparativo'!K2192</x:f>
        <x:v>53926.08</x:v>
      </x:c>
      <x:c r="L196" s="11" t="n">
        <x:f>'Comparativo'!K2193</x:f>
        <x:v>53926.08</x:v>
      </x:c>
      <x:c r="M196" s="11" t="n">
        <x:f>'Comparativo'!K2194</x:f>
        <x:v>53926.08</x:v>
      </x:c>
      <x:c r="N196" s="11" t="n">
        <x:f>'Comparativo'!K2195</x:f>
        <x:v>53926.08</x:v>
      </x:c>
      <x:c r="O196" s="11" t="n">
        <x:f>'Comparativo'!K2196</x:f>
        <x:v>53926.08</x:v>
      </x:c>
    </x:row>
    <x:row r="197" ht="46" customHeight="1">
      <x:c r="A197" s="2" t="n">
        <x:v>185</x:v>
      </x:c>
      <x:c r="B197" s="8" t="str">
        <x:v>VARIOS</x:v>
      </x:c>
      <x:c r="C197" s="8" t="str">
        <x:v>LIMPIADOR DE FRENOS</x:v>
      </x:c>
      <x:c r="D197" s="11" t="n">
        <x:f>'Comparativo'!K2197</x:f>
        <x:v>53926.08</x:v>
      </x:c>
      <x:c r="E197" s="11" t="n">
        <x:f>'Comparativo'!K2198</x:f>
        <x:v>53926.08</x:v>
      </x:c>
      <x:c r="F197" s="11" t="n">
        <x:f>'Comparativo'!K2199</x:f>
        <x:v>53926.08</x:v>
      </x:c>
      <x:c r="G197" s="11" t="n">
        <x:f>'Comparativo'!K2200</x:f>
        <x:v>53926.08</x:v>
      </x:c>
      <x:c r="H197" s="11" t="n">
        <x:f>'Comparativo'!K2201</x:f>
        <x:v>53926.08</x:v>
      </x:c>
      <x:c r="I197" s="11" t="n">
        <x:f>'Comparativo'!K2202</x:f>
        <x:v>53926.08</x:v>
      </x:c>
      <x:c r="J197" s="11" t="n">
        <x:f>'Comparativo'!K2203</x:f>
        <x:v>53926.08</x:v>
      </x:c>
      <x:c r="K197" s="11" t="n">
        <x:f>'Comparativo'!K2204</x:f>
        <x:v>53926.08</x:v>
      </x:c>
      <x:c r="L197" s="11" t="n">
        <x:f>'Comparativo'!K2205</x:f>
        <x:v>53926.08</x:v>
      </x:c>
      <x:c r="M197" s="11" t="n">
        <x:f>'Comparativo'!K2206</x:f>
        <x:v>53926.08</x:v>
      </x:c>
      <x:c r="N197" s="11" t="n">
        <x:f>'Comparativo'!K2207</x:f>
        <x:v>53926.08</x:v>
      </x:c>
      <x:c r="O197" s="11" t="n">
        <x:f>'Comparativo'!K2208</x:f>
        <x:v>53926.08</x:v>
      </x:c>
    </x:row>
    <x:row r="198" ht="46" customHeight="1">
      <x:c r="A198" s="2" t="n">
        <x:v>186</x:v>
      </x:c>
      <x:c r="B198" s="8" t="str">
        <x:v>VARIOS</x:v>
      </x:c>
      <x:c r="C198" s="8" t="str">
        <x:v>LIMPIADOR DE INYECTORES</x:v>
      </x:c>
      <x:c r="D198" s="11" t="n">
        <x:f>'Comparativo'!K2209</x:f>
        <x:v>84426.08</x:v>
      </x:c>
      <x:c r="E198" s="11" t="n">
        <x:f>'Comparativo'!K2210</x:f>
        <x:v>84426.08</x:v>
      </x:c>
      <x:c r="F198" s="11" t="n">
        <x:f>'Comparativo'!K2211</x:f>
        <x:v>84426.08</x:v>
      </x:c>
      <x:c r="G198" s="11" t="n">
        <x:f>'Comparativo'!K2212</x:f>
        <x:v>84426.08</x:v>
      </x:c>
      <x:c r="H198" s="11" t="n">
        <x:f>'Comparativo'!K2213</x:f>
        <x:v>84426.08</x:v>
      </x:c>
      <x:c r="I198" s="11" t="n">
        <x:f>'Comparativo'!K2214</x:f>
        <x:v>84426.08</x:v>
      </x:c>
      <x:c r="J198" s="11" t="n">
        <x:f>'Comparativo'!K2215</x:f>
        <x:v>84426.08</x:v>
      </x:c>
      <x:c r="K198" s="11" t="n">
        <x:f>'Comparativo'!K2216</x:f>
        <x:v>84426.08</x:v>
      </x:c>
      <x:c r="L198" s="11" t="n">
        <x:f>'Comparativo'!K2217</x:f>
        <x:v>84426.08</x:v>
      </x:c>
      <x:c r="M198" s="11" t="n">
        <x:f>'Comparativo'!K2218</x:f>
        <x:v>84426.08</x:v>
      </x:c>
      <x:c r="N198" s="11" t="n">
        <x:f>'Comparativo'!K2219</x:f>
        <x:v>84426.08</x:v>
      </x:c>
      <x:c r="O198" s="11" t="n">
        <x:f>'Comparativo'!K2220</x:f>
        <x:v>84426.08</x:v>
      </x:c>
    </x:row>
    <x:row r="199" ht="46" customHeight="1">
      <x:c r="A199" s="2" t="n">
        <x:v>187</x:v>
      </x:c>
      <x:c r="B199" s="8" t="str">
        <x:v>VARIOS</x:v>
      </x:c>
      <x:c r="C199" s="8" t="str">
        <x:v>LIMPIADOR ELECTRONICO</x:v>
      </x:c>
      <x:c r="D199" s="11" t="n">
        <x:f>'Comparativo'!K2221</x:f>
        <x:v>53926.08</x:v>
      </x:c>
      <x:c r="E199" s="11" t="n">
        <x:f>'Comparativo'!K2222</x:f>
        <x:v>53926.08</x:v>
      </x:c>
      <x:c r="F199" s="11" t="n">
        <x:f>'Comparativo'!K2223</x:f>
        <x:v>53926.08</x:v>
      </x:c>
      <x:c r="G199" s="11" t="n">
        <x:f>'Comparativo'!K2224</x:f>
        <x:v>53926.08</x:v>
      </x:c>
      <x:c r="H199" s="11" t="n">
        <x:f>'Comparativo'!K2225</x:f>
        <x:v>53926.08</x:v>
      </x:c>
      <x:c r="I199" s="11" t="n">
        <x:f>'Comparativo'!K2226</x:f>
        <x:v>53926.08</x:v>
      </x:c>
      <x:c r="J199" s="11" t="n">
        <x:f>'Comparativo'!K2227</x:f>
        <x:v>53926.08</x:v>
      </x:c>
      <x:c r="K199" s="11" t="n">
        <x:f>'Comparativo'!K2228</x:f>
        <x:v>53926.08</x:v>
      </x:c>
      <x:c r="L199" s="11" t="n">
        <x:f>'Comparativo'!K2229</x:f>
        <x:v>53926.08</x:v>
      </x:c>
      <x:c r="M199" s="11" t="n">
        <x:f>'Comparativo'!K2230</x:f>
        <x:v>53926.08</x:v>
      </x:c>
      <x:c r="N199" s="11" t="n">
        <x:f>'Comparativo'!K2231</x:f>
        <x:v>53926.08</x:v>
      </x:c>
      <x:c r="O199" s="11" t="n">
        <x:f>'Comparativo'!K2232</x:f>
        <x:v>53926.08</x:v>
      </x:c>
    </x:row>
    <x:row r="200" ht="46" customHeight="1">
      <x:c r="A200" s="2" t="n">
        <x:v>188</x:v>
      </x:c>
      <x:c r="B200" s="8" t="str">
        <x:v>VARIOS</x:v>
      </x:c>
      <x:c r="C200" s="8" t="str">
        <x:v>LIQUIDO PARA FRENOS (1/4)</x:v>
      </x:c>
      <x:c r="D200" s="11" t="n">
        <x:f>'Comparativo'!K2233</x:f>
        <x:v>73517.31</x:v>
      </x:c>
      <x:c r="E200" s="11" t="n">
        <x:f>'Comparativo'!K2234</x:f>
        <x:v>73517.31</x:v>
      </x:c>
      <x:c r="F200" s="11" t="n">
        <x:f>'Comparativo'!K2235</x:f>
        <x:v>73517.31</x:v>
      </x:c>
      <x:c r="G200" s="11" t="n">
        <x:f>'Comparativo'!K2236</x:f>
        <x:v>73517.31</x:v>
      </x:c>
      <x:c r="H200" s="11" t="n">
        <x:f>'Comparativo'!K2237</x:f>
        <x:v>73517.31</x:v>
      </x:c>
      <x:c r="I200" s="11" t="n">
        <x:f>'Comparativo'!K2238</x:f>
        <x:v>73517.31</x:v>
      </x:c>
      <x:c r="J200" s="11" t="n">
        <x:f>'Comparativo'!K2239</x:f>
        <x:v>73517.31</x:v>
      </x:c>
      <x:c r="K200" s="11" t="n">
        <x:f>'Comparativo'!K2240</x:f>
        <x:v>73517.31</x:v>
      </x:c>
      <x:c r="L200" s="11" t="n">
        <x:f>'Comparativo'!K2241</x:f>
        <x:v>73517.31</x:v>
      </x:c>
      <x:c r="M200" s="11" t="n">
        <x:f>'Comparativo'!K2242</x:f>
        <x:v>73517.31</x:v>
      </x:c>
      <x:c r="N200" s="11" t="n">
        <x:f>'Comparativo'!K2243</x:f>
        <x:v>73517.31</x:v>
      </x:c>
      <x:c r="O200" s="11" t="n">
        <x:f>'Comparativo'!K2244</x:f>
        <x:v>73517.31</x:v>
      </x:c>
    </x:row>
    <x:row r="201" ht="46" customHeight="1">
      <x:c r="A201" s="2" t="n">
        <x:v>189</x:v>
      </x:c>
      <x:c r="B201" s="8" t="str">
        <x:v>VARIOS</x:v>
      </x:c>
      <x:c r="C201" s="8" t="str">
        <x:v>LUBRICANTE PENETRANTE</x:v>
      </x:c>
      <x:c r="D201" s="11" t="n">
        <x:f>'Comparativo'!K2245</x:f>
        <x:v>53926.08</x:v>
      </x:c>
      <x:c r="E201" s="11" t="n">
        <x:f>'Comparativo'!K2246</x:f>
        <x:v>53926.08</x:v>
      </x:c>
      <x:c r="F201" s="11" t="n">
        <x:f>'Comparativo'!K2247</x:f>
        <x:v>53926.08</x:v>
      </x:c>
      <x:c r="G201" s="11" t="n">
        <x:f>'Comparativo'!K2248</x:f>
        <x:v>53926.08</x:v>
      </x:c>
      <x:c r="H201" s="11" t="n">
        <x:f>'Comparativo'!K2249</x:f>
        <x:v>53926.08</x:v>
      </x:c>
      <x:c r="I201" s="11" t="n">
        <x:f>'Comparativo'!K2250</x:f>
        <x:v>53926.08</x:v>
      </x:c>
      <x:c r="J201" s="11" t="n">
        <x:f>'Comparativo'!K2251</x:f>
        <x:v>53926.08</x:v>
      </x:c>
      <x:c r="K201" s="11" t="n">
        <x:f>'Comparativo'!K2252</x:f>
        <x:v>53926.08</x:v>
      </x:c>
      <x:c r="L201" s="11" t="n">
        <x:f>'Comparativo'!K2253</x:f>
        <x:v>53926.08</x:v>
      </x:c>
      <x:c r="M201" s="11" t="n">
        <x:f>'Comparativo'!K2254</x:f>
        <x:v>53926.08</x:v>
      </x:c>
      <x:c r="N201" s="11" t="n">
        <x:f>'Comparativo'!K2255</x:f>
        <x:v>53926.08</x:v>
      </x:c>
      <x:c r="O201" s="11" t="n">
        <x:f>'Comparativo'!K2256</x:f>
        <x:v>53926.08</x:v>
      </x:c>
    </x:row>
    <x:row r="202" ht="46" customHeight="1">
      <x:c r="A202" s="2" t="n">
        <x:v>190</x:v>
      </x:c>
      <x:c r="B202" s="8" t="str">
        <x:v>VARIOS</x:v>
      </x:c>
      <x:c r="C202" s="8" t="str">
        <x:v>REFRIGERANTE DE MOTOR (gl)</x:v>
      </x:c>
      <x:c r="D202" s="11" t="n">
        <x:f>'Comparativo'!K2257</x:f>
        <x:v>93919.73</x:v>
      </x:c>
      <x:c r="E202" s="11" t="n">
        <x:f>'Comparativo'!K2258</x:f>
        <x:v>93919.73</x:v>
      </x:c>
      <x:c r="F202" s="11" t="n">
        <x:f>'Comparativo'!K2259</x:f>
        <x:v>93919.73</x:v>
      </x:c>
      <x:c r="G202" s="11" t="n">
        <x:f>'Comparativo'!K2260</x:f>
        <x:v>93919.73</x:v>
      </x:c>
      <x:c r="H202" s="11" t="n">
        <x:f>'Comparativo'!K2261</x:f>
        <x:v>93919.73</x:v>
      </x:c>
      <x:c r="I202" s="11" t="n">
        <x:f>'Comparativo'!K2262</x:f>
        <x:v>93919.73</x:v>
      </x:c>
      <x:c r="J202" s="11" t="n">
        <x:f>'Comparativo'!K2263</x:f>
        <x:v>93919.73</x:v>
      </x:c>
      <x:c r="K202" s="11" t="n">
        <x:f>'Comparativo'!K2264</x:f>
        <x:v>93919.73</x:v>
      </x:c>
      <x:c r="L202" s="11" t="n">
        <x:f>'Comparativo'!K2265</x:f>
        <x:v>93919.73</x:v>
      </x:c>
      <x:c r="M202" s="11" t="n">
        <x:f>'Comparativo'!K2266</x:f>
        <x:v>93919.73</x:v>
      </x:c>
      <x:c r="N202" s="11" t="n">
        <x:f>'Comparativo'!K2267</x:f>
        <x:v>93919.73</x:v>
      </x:c>
      <x:c r="O202" s="11" t="n">
        <x:f>'Comparativo'!K2268</x:f>
        <x:v>93919.73</x:v>
      </x:c>
    </x:row>
    <x:row r="203" ht="46" customHeight="1">
      <x:c r="A203" s="2" t="n">
        <x:v>191</x:v>
      </x:c>
      <x:c r="B203" s="8" t="str">
        <x:v>VARIOS</x:v>
      </x:c>
      <x:c r="C203" s="8" t="str">
        <x:v>SEGUROS COPAS RINES</x:v>
      </x:c>
      <x:c r="D203" s="11" t="n">
        <x:f>'Comparativo'!K2269</x:f>
        <x:v>207463.13</x:v>
      </x:c>
      <x:c r="E203" s="11" t="n">
        <x:f>'Comparativo'!K2270</x:f>
        <x:v>207463.13</x:v>
      </x:c>
      <x:c r="F203" s="11" t="n">
        <x:f>'Comparativo'!K2271</x:f>
        <x:v>169948.13</x:v>
      </x:c>
      <x:c r="G203" s="11" t="n">
        <x:f>'Comparativo'!K2272</x:f>
        <x:v>207463.13</x:v>
      </x:c>
      <x:c r="H203" s="11" t="n">
        <x:f>'Comparativo'!K2273</x:f>
        <x:v>169948.13</x:v>
      </x:c>
      <x:c r="I203" s="11" t="n">
        <x:f>'Comparativo'!K2274</x:f>
        <x:v>207463.13</x:v>
      </x:c>
      <x:c r="J203" s="11" t="n">
        <x:f>'Comparativo'!K2275</x:f>
        <x:v>151648.13</x:v>
      </x:c>
      <x:c r="K203" s="11" t="n">
        <x:f>'Comparativo'!K2276</x:f>
        <x:v>188248.13</x:v>
      </x:c>
      <x:c r="L203" s="11" t="n">
        <x:f>'Comparativo'!K2277</x:f>
        <x:v>188248.13</x:v>
      </x:c>
      <x:c r="M203" s="11" t="n">
        <x:f>'Comparativo'!K2278</x:f>
        <x:v>175438.13</x:v>
      </x:c>
      <x:c r="N203" s="11" t="n">
        <x:f>'Comparativo'!K2279</x:f>
        <x:v>207463.13</x:v>
      </x:c>
      <x:c r="O203" s="11" t="n">
        <x:f>'Comparativo'!K2280</x:f>
        <x:v>169948.13</x:v>
      </x:c>
    </x:row>
    <x:row r="204" ht="46" customHeight="1">
      <x:c r="A204" s="2" t="n">
        <x:v>192</x:v>
      </x:c>
      <x:c r="B204" s="8" t="str">
        <x:v>VARIOS</x:v>
      </x:c>
      <x:c r="C204" s="8" t="str">
        <x:v>SEGUROS LUNAS ESPEJOS RETROVISORES</x:v>
      </x:c>
      <x:c r="D204" s="11" t="n">
        <x:f>'Comparativo'!K2281</x:f>
        <x:v>615830.63</x:v>
      </x:c>
      <x:c r="E204" s="11" t="n">
        <x:f>'Comparativo'!K2282</x:f>
        <x:v>615830.63</x:v>
      </x:c>
      <x:c r="F204" s="11" t="n">
        <x:f>'Comparativo'!K2283</x:f>
        <x:v>475149.38</x:v>
      </x:c>
      <x:c r="G204" s="11" t="n">
        <x:f>'Comparativo'!K2284</x:f>
        <x:v>615830.63</x:v>
      </x:c>
      <x:c r="H204" s="11" t="n">
        <x:f>'Comparativo'!K2285</x:f>
        <x:v>475149.38</x:v>
      </x:c>
      <x:c r="I204" s="11" t="n">
        <x:f>'Comparativo'!K2286</x:f>
        <x:v>615830.63</x:v>
      </x:c>
      <x:c r="J204" s="11" t="n">
        <x:f>'Comparativo'!K2287</x:f>
        <x:v>406524.38</x:v>
      </x:c>
      <x:c r="K204" s="11" t="n">
        <x:f>'Comparativo'!K2288</x:f>
        <x:v>543774.38</x:v>
      </x:c>
      <x:c r="L204" s="11" t="n">
        <x:f>'Comparativo'!K2289</x:f>
        <x:v>543774.38</x:v>
      </x:c>
      <x:c r="M204" s="11" t="n">
        <x:f>'Comparativo'!K2290</x:f>
        <x:v>495736.88</x:v>
      </x:c>
      <x:c r="N204" s="11" t="n">
        <x:f>'Comparativo'!K2291</x:f>
        <x:v>615830.63</x:v>
      </x:c>
      <x:c r="O204" s="11" t="n">
        <x:f>'Comparativo'!K2292</x:f>
        <x:v>475149.38</x:v>
      </x:c>
    </x:row>
    <x:row r="205" ht="46" customHeight="1">
      <x:c r="A205" s="2" t="n">
        <x:v>193</x:v>
      </x:c>
      <x:c r="B205" s="8" t="str">
        <x:v>VARIOS</x:v>
      </x:c>
      <x:c r="C205" s="8" t="str">
        <x:v>SILICONA GREY</x:v>
      </x:c>
      <x:c r="D205" s="11" t="n">
        <x:f>'Comparativo'!K2293</x:f>
        <x:v>60120.53</x:v>
      </x:c>
      <x:c r="E205" s="11" t="n">
        <x:f>'Comparativo'!K2294</x:f>
        <x:v>60120.53</x:v>
      </x:c>
      <x:c r="F205" s="11" t="n">
        <x:f>'Comparativo'!K2295</x:f>
        <x:v>60120.53</x:v>
      </x:c>
      <x:c r="G205" s="11" t="n">
        <x:f>'Comparativo'!K2296</x:f>
        <x:v>60120.53</x:v>
      </x:c>
      <x:c r="H205" s="11" t="n">
        <x:f>'Comparativo'!K2297</x:f>
        <x:v>60120.53</x:v>
      </x:c>
      <x:c r="I205" s="11" t="n">
        <x:f>'Comparativo'!K2298</x:f>
        <x:v>60120.53</x:v>
      </x:c>
      <x:c r="J205" s="11" t="n">
        <x:f>'Comparativo'!K2299</x:f>
        <x:v>60120.53</x:v>
      </x:c>
      <x:c r="K205" s="11" t="n">
        <x:f>'Comparativo'!K2300</x:f>
        <x:v>60120.53</x:v>
      </x:c>
      <x:c r="L205" s="11" t="n">
        <x:f>'Comparativo'!K2301</x:f>
        <x:v>60120.53</x:v>
      </x:c>
      <x:c r="M205" s="11" t="n">
        <x:f>'Comparativo'!K2302</x:f>
        <x:v>60120.53</x:v>
      </x:c>
      <x:c r="N205" s="11" t="n">
        <x:f>'Comparativo'!K2303</x:f>
        <x:v>60120.53</x:v>
      </x:c>
      <x:c r="O205" s="11" t="n">
        <x:f>'Comparativo'!K2304</x:f>
        <x:v>60120.53</x:v>
      </x:c>
    </x:row>
    <x:row r="206" ht="46" customHeight="1">
      <x:c r="A206" s="2" t="n">
        <x:v>194</x:v>
      </x:c>
      <x:c r="B206" s="8" t="str">
        <x:v>VARIOS</x:v>
      </x:c>
      <x:c r="C206" s="8" t="str">
        <x:v>TAPETES JUEGO</x:v>
      </x:c>
      <x:c r="D206" s="11" t="n">
        <x:f>'Comparativo'!K2305</x:f>
        <x:v>493460.63</x:v>
      </x:c>
      <x:c r="E206" s="11" t="n">
        <x:f>'Comparativo'!K2306</x:f>
        <x:v>493460.63</x:v>
      </x:c>
      <x:c r="F206" s="11" t="n">
        <x:f>'Comparativo'!K2307</x:f>
        <x:v>399673.13</x:v>
      </x:c>
      <x:c r="G206" s="11" t="n">
        <x:f>'Comparativo'!K2308</x:f>
        <x:v>493460.63</x:v>
      </x:c>
      <x:c r="H206" s="11" t="n">
        <x:f>'Comparativo'!K2309</x:f>
        <x:v>399673.13</x:v>
      </x:c>
      <x:c r="I206" s="11" t="n">
        <x:f>'Comparativo'!K2310</x:f>
        <x:v>493460.63</x:v>
      </x:c>
      <x:c r="J206" s="11" t="n">
        <x:f>'Comparativo'!K2311</x:f>
        <x:v>353923.13</x:v>
      </x:c>
      <x:c r="K206" s="11" t="n">
        <x:f>'Comparativo'!K2312</x:f>
        <x:v>445423.13</x:v>
      </x:c>
      <x:c r="L206" s="11" t="n">
        <x:f>'Comparativo'!K2313</x:f>
        <x:v>445423.13</x:v>
      </x:c>
      <x:c r="M206" s="11" t="n">
        <x:f>'Comparativo'!K2314</x:f>
        <x:v>413398.13</x:v>
      </x:c>
      <x:c r="N206" s="11" t="n">
        <x:f>'Comparativo'!K2315</x:f>
        <x:v>493460.63</x:v>
      </x:c>
      <x:c r="O206" s="11" t="n">
        <x:f>'Comparativo'!K2316</x:f>
        <x:v>399673.13</x:v>
      </x:c>
    </x:row>
  </x:sheetData>
  <x:conditionalFormatting sqref="D15:O206">
    <x:cfRule type="containsText" dxfId="3" priority="1" operator="containsText" text="Sin precio"/>
  </x:conditionalFormatting>
  <x:pageMargins left="0.7" right="0.7" top="0.75" bottom="0.75" header="0.3" footer="0.3"/>
  <x:tableParts count="1">
    <x:tablePart xmlns:r="http://schemas.openxmlformats.org/officeDocument/2006/relationships" r:id="R00281055e7564581"/>
  </x:tableParts>
</x:worksheet>
</file>

<file path=xl/worksheets/sheet2.xml><?xml version="1.0" encoding="utf-8"?>
<x:worksheet xmlns:x="http://schemas.openxmlformats.org/spreadsheetml/2006/main">
  <x:sheetPr>
    <x:tabColor rgb="FF8EA9C1"/>
  </x:sheetPr>
  <x:sheetViews>
    <x:sheetView showGridLines="0" workbookViewId="0">
      <x:pane xSplit="4" ySplit="12" topLeftCell="E13" activePane="bottomRight" state="frozen"/>
    </x:sheetView>
  </x:sheetViews>
  <x:sheetFormatPr defaultRowHeight="15"/>
  <x:cols>
    <x:col min="1" max="1" width="8" hidden="0" customWidth="1"/>
    <x:col min="2" max="2" width="25" hidden="0" customWidth="1"/>
    <x:col min="3" max="3" width="55" hidden="0" customWidth="1"/>
    <x:col min="4" max="4" width="34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12" hidden="0" customWidth="1"/>
    <x:col min="10" max="10" width="21" hidden="0" customWidth="1"/>
    <x:col min="11" max="11" width="21" hidden="0" customWidth="1"/>
    <x:col min="12" max="12" width="20" hidden="0" customWidth="1"/>
    <x:col min="13" max="13" width="20" hidden="0" customWidth="1"/>
    <x:col min="14" max="14" width="34" hidden="0" customWidth="1"/>
    <x:col min="15" max="15" width="16" hidden="0" customWidth="1"/>
    <x:col min="16" max="16" width="16" hidden="0" customWidth="1"/>
    <x:col min="17" max="17" width="18" hidden="0" customWidth="1"/>
    <x:col min="18" max="18" width="19" hidden="0" customWidth="1"/>
    <x:col min="19" max="19" width="70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</x:row>
    <x:row r="2" ht="28" customHeight="1">
      <x:c r="A2" s="3" t="str">
        <x:v>Comparativo de cotizaciones del Anexo B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/>
    </x:row>
    <x:row r="3">
      <x:c r="A3" s="2" t="str">
        <x:v>Valores originales en COP. Se conserva la unidad indicada en cada descripción. Los anexos no declaran expresamente el tratamiento del IVA.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  <x:c r="Q3" s="2"/>
      <x:c r="R3" s="2"/>
      <x:c r="S3" s="2"/>
    </x:row>
    <x:row r="4">
      <x:c r="A4" s="2" t="str">
        <x:v>Fuentes: hoja ANEXOB REPUESTOS de cada archivo. Las columnas O–R indican la celda original de cada precio.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</x:row>
    <x:row r="5">
      <x:c r="A5" s="2" t="str">
        <x:v>ARAUTOS</x:v>
      </x:c>
      <x:c r="B5" s="2"/>
      <x:c r="C5" s="2" t="str">
        <x:v>ANEXO B REPUESTOS CARROS - 2026-ARAUTOS S.A.S.xlsx</x:v>
      </x:c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</x:row>
    <x:row r="6">
      <x:c r="A6" s="2" t="str">
        <x:v>EDGAR</x:v>
      </x:c>
      <x:c r="B6" s="2"/>
      <x:c r="C6" s="2" t="str">
        <x:v>ANEXO B REPUESTOS CARROS - 2026 EDGAR GUTIERREZ.xlsx</x:v>
      </x:c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  <x:c r="S6" s="2"/>
    </x:row>
    <x:row r="7">
      <x:c r="A7" s="2" t="str">
        <x:v>SERVITECA</x:v>
      </x:c>
      <x:c r="B7" s="2"/>
      <x:c r="C7" s="2" t="str">
        <x:v>ANEXO B REPUESTOS CARROS - 2026 SERVITECA INTEGRAL AUTOMOTRIZ S.A.S.xlsx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</x:row>
    <x:row r="8">
      <x:c r="A8" s="2" t="str">
        <x:v>TECNICENTRO</x:v>
      </x:c>
      <x:c r="B8" s="2"/>
      <x:c r="C8" s="2" t="str">
        <x:v>ANEXO B REPUESTOS CARROS - 2026 TECNICENTRO HONDA.xlsx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</x:row>
    <x:row r="9">
      <x:c r="A9" s="2" t="str">
        <x:v>Los textos N/A y NA se conservan. Los errores originales se identifican como texto ERROR #VALUE! y no entran en el promedio.</x:v>
      </x:c>
      <x:c r="B9" s="2"/>
      <x:c r="C9" s="2"/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  <x:c r="R9" s="2"/>
      <x:c r="S9" s="2"/>
    </x:row>
    <x:row r="10">
      <x:c r="A10" s="2" t="str">
        <x:v>Precio techo: promedio de los precios numéricos disponibles, redondeado a 2 decimales. Si existe un solo precio, se conserva ese valor como referencia.</x:v>
      </x:c>
      <x:c r="B10" s="2"/>
      <x:c r="C10" s="2"/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  <x:c r="R10" s="2"/>
      <x:c r="S10" s="2"/>
    </x:row>
    <x:row r="11">
      <x:c r="A11" s="2" t="str">
        <x:v>Azul: precios transcritos. Ámbar: menos de cuatro precios. N/A, NA y errores no se convierten en cero.</x:v>
      </x:c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  <x:c r="R11" s="2"/>
      <x:c r="S11" s="2"/>
    </x:row>
    <x:row r="12" ht="55" customHeight="1">
      <x:c r="A12" s="7" t="str">
        <x:v>Ítem</x:v>
      </x:c>
      <x:c r="B12" s="7" t="str">
        <x:v>Sistema</x:v>
      </x:c>
      <x:c r="C12" s="7" t="str">
        <x:v>Repuesto / unidad</x:v>
      </x:c>
      <x:c r="D12" s="7" t="str">
        <x:v>Vehículo</x:v>
      </x:c>
      <x:c r="E12" s="7" t="str">
        <x:v>ARAUTOS</x:v>
      </x:c>
      <x:c r="F12" s="7" t="str">
        <x:v>EDGAR GUTIÉRREZ</x:v>
      </x:c>
      <x:c r="G12" s="7" t="str">
        <x:v>SERVITECA</x:v>
      </x:c>
      <x:c r="H12" s="7" t="str">
        <x:v>TECNICENTRO HONDA</x:v>
      </x:c>
      <x:c r="I12" s="7" t="str">
        <x:v>N.º precios</x:v>
      </x:c>
      <x:c r="J12" s="7" t="str">
        <x:v>Promedio disponible</x:v>
      </x:c>
      <x:c r="K12" s="7" t="str">
        <x:v>Precio techo / referencia</x:v>
      </x:c>
      <x:c r="L12" s="7" t="str">
        <x:v>Mínimo</x:v>
      </x:c>
      <x:c r="M12" s="7" t="str">
        <x:v>Máximo</x:v>
      </x:c>
      <x:c r="N12" s="7" t="str">
        <x:v>Estado</x:v>
      </x:c>
      <x:c r="O12" s="7" t="str">
        <x:v>Celda ARAUTOS</x:v>
      </x:c>
      <x:c r="P12" s="7" t="str">
        <x:v>Celda EDGAR</x:v>
      </x:c>
      <x:c r="Q12" s="7" t="str">
        <x:v>Celda SERVITECA</x:v>
      </x:c>
      <x:c r="R12" s="7" t="str">
        <x:v>Celda TECNICENTRO</x:v>
      </x:c>
      <x:c r="S12" s="7" t="str">
        <x:v>Incidencia de origen</x:v>
      </x:c>
    </x:row>
    <x:row r="13" ht="42" customHeight="1">
      <x:c r="A13" s="2" t="n">
        <x:v>1</x:v>
      </x:c>
      <x:c r="B13" s="8" t="str">
        <x:v>MOTOR</x:v>
      </x:c>
      <x:c r="C13" s="8" t="str">
        <x:v>ANILLOS (JUEGO)</x:v>
      </x:c>
      <x:c r="D13" s="8" t="str">
        <x:v>CHEVROLET  NPR  DIESEL-2009</x:v>
      </x:c>
      <x:c r="E13" s="10" t="n">
        <x:v>1547595</x:v>
      </x:c>
      <x:c r="F13" s="10" t="n">
        <x:v>402500</x:v>
      </x:c>
      <x:c r="G13" s="10" t="n">
        <x:v>414575</x:v>
      </x:c>
      <x:c r="H13" s="10" t="n">
        <x:v>410550</x:v>
      </x:c>
      <x:c r="I13" s="12" t="n">
        <x:f>COUNT(E13:H13)</x:f>
        <x:v>4</x:v>
      </x:c>
      <x:c r="J13" s="11" t="n">
        <x:f>IF(I13=0,"Sin precio",AVERAGE(E13:H13))</x:f>
        <x:v>693805</x:v>
      </x:c>
      <x:c r="K13" s="11" t="n">
        <x:f>IF(I13=0,"Sin precio",IF(I13=1,J13,ROUND(J13,2)))</x:f>
        <x:v>693805</x:v>
      </x:c>
      <x:c r="L13" s="11" t="n">
        <x:f>IF(I13=0,"Sin precio",MIN(E13:H13))</x:f>
        <x:v>402500</x:v>
      </x:c>
      <x:c r="M13" s="11" t="n">
        <x:f>IF(I13=0,"Sin precio",MAX(E13:H13))</x:f>
        <x:v>1547595</x:v>
      </x:c>
      <x:c r="N13" s="8" t="str">
        <x:f>IF(I13=0,"Sin precio numérico",IF(I13=1,"Único precio de referencia",I13&amp;" precios; promedio"))</x:f>
        <x:v>4 precios; promedio</x:v>
      </x:c>
      <x:c r="O13" s="2" t="str">
        <x:v>C5</x:v>
      </x:c>
      <x:c r="P13" s="2" t="str">
        <x:v>C5</x:v>
      </x:c>
      <x:c r="Q13" s="2" t="str">
        <x:v>C6</x:v>
      </x:c>
      <x:c r="R13" s="2" t="str">
        <x:v>C6</x:v>
      </x:c>
      <x:c r="S13" s="2" t="str"/>
    </x:row>
    <x:row r="14" ht="42" customHeight="1">
      <x:c r="A14" s="2" t="n">
        <x:v>1</x:v>
      </x:c>
      <x:c r="B14" s="8" t="str">
        <x:v>MOTOR</x:v>
      </x:c>
      <x:c r="C14" s="8" t="str">
        <x:v>ANILLOS (JUEGO)</x:v>
      </x:c>
      <x:c r="D14" s="8" t="str">
        <x:v>NISSAN FRONTIER DIESEL-2015</x:v>
      </x:c>
      <x:c r="E14" s="10" t="n">
        <x:v>1547595</x:v>
      </x:c>
      <x:c r="F14" s="10" t="n">
        <x:v>402500</x:v>
      </x:c>
      <x:c r="G14" s="10" t="n">
        <x:v>414575</x:v>
      </x:c>
      <x:c r="H14" s="10" t="n">
        <x:v>410550</x:v>
      </x:c>
      <x:c r="I14" s="12" t="n">
        <x:f>COUNT(E14:H14)</x:f>
        <x:v>4</x:v>
      </x:c>
      <x:c r="J14" s="11" t="n">
        <x:f>IF(I14=0,"Sin precio",AVERAGE(E14:H14))</x:f>
        <x:v>693805</x:v>
      </x:c>
      <x:c r="K14" s="11" t="n">
        <x:f>IF(I14=0,"Sin precio",IF(I14=1,J14,ROUND(J14,2)))</x:f>
        <x:v>693805</x:v>
      </x:c>
      <x:c r="L14" s="11" t="n">
        <x:f>IF(I14=0,"Sin precio",MIN(E14:H14))</x:f>
        <x:v>402500</x:v>
      </x:c>
      <x:c r="M14" s="11" t="n">
        <x:f>IF(I14=0,"Sin precio",MAX(E14:H14))</x:f>
        <x:v>1547595</x:v>
      </x:c>
      <x:c r="N14" s="8" t="str">
        <x:f>IF(I14=0,"Sin precio numérico",IF(I14=1,"Único precio de referencia",I14&amp;" precios; promedio"))</x:f>
        <x:v>4 precios; promedio</x:v>
      </x:c>
      <x:c r="O14" s="2" t="str">
        <x:v>D5</x:v>
      </x:c>
      <x:c r="P14" s="2" t="str">
        <x:v>D5</x:v>
      </x:c>
      <x:c r="Q14" s="2" t="str">
        <x:v>D6</x:v>
      </x:c>
      <x:c r="R14" s="2" t="str">
        <x:v>D6</x:v>
      </x:c>
      <x:c r="S14" s="2" t="str"/>
    </x:row>
    <x:row r="15" ht="42" customHeight="1">
      <x:c r="A15" s="2" t="n">
        <x:v>1</x:v>
      </x:c>
      <x:c r="B15" s="8" t="str">
        <x:v>MOTOR</x:v>
      </x:c>
      <x:c r="C15" s="8" t="str">
        <x:v>ANILLOS (JUEGO)</x:v>
      </x:c>
      <x:c r="D15" s="8" t="str">
        <x:v>NISSAN FRONTIER GASOLINA</x:v>
      </x:c>
      <x:c r="E15" s="10" t="n">
        <x:v>1160696.25</x:v>
      </x:c>
      <x:c r="F15" s="10" t="n">
        <x:v>300000</x:v>
      </x:c>
      <x:c r="G15" s="10" t="n">
        <x:v>309000</x:v>
      </x:c>
      <x:c r="H15" s="10" t="n">
        <x:v>306000</x:v>
      </x:c>
      <x:c r="I15" s="12" t="n">
        <x:f>COUNT(E15:H15)</x:f>
        <x:v>4</x:v>
      </x:c>
      <x:c r="J15" s="11" t="n">
        <x:f>IF(I15=0,"Sin precio",AVERAGE(E15:H15))</x:f>
        <x:v>518924.0625</x:v>
      </x:c>
      <x:c r="K15" s="11" t="n">
        <x:f>IF(I15=0,"Sin precio",IF(I15=1,J15,ROUND(J15,2)))</x:f>
        <x:v>518924.06</x:v>
      </x:c>
      <x:c r="L15" s="11" t="n">
        <x:f>IF(I15=0,"Sin precio",MIN(E15:H15))</x:f>
        <x:v>300000</x:v>
      </x:c>
      <x:c r="M15" s="11" t="n">
        <x:f>IF(I15=0,"Sin precio",MAX(E15:H15))</x:f>
        <x:v>1160696.25</x:v>
      </x:c>
      <x:c r="N15" s="8" t="str">
        <x:f>IF(I15=0,"Sin precio numérico",IF(I15=1,"Único precio de referencia",I15&amp;" precios; promedio"))</x:f>
        <x:v>4 precios; promedio</x:v>
      </x:c>
      <x:c r="O15" s="2" t="str">
        <x:v>E5</x:v>
      </x:c>
      <x:c r="P15" s="2" t="str">
        <x:v>E5</x:v>
      </x:c>
      <x:c r="Q15" s="2" t="str">
        <x:v>E6</x:v>
      </x:c>
      <x:c r="R15" s="2" t="str">
        <x:v>E6</x:v>
      </x:c>
      <x:c r="S15" s="2" t="str"/>
    </x:row>
    <x:row r="16" ht="42" customHeight="1">
      <x:c r="A16" s="2" t="n">
        <x:v>1</x:v>
      </x:c>
      <x:c r="B16" s="8" t="str">
        <x:v>MOTOR</x:v>
      </x:c>
      <x:c r="C16" s="8" t="str">
        <x:v>ANILLOS (JUEGO)</x:v>
      </x:c>
      <x:c r="D16" s="8" t="str">
        <x:v>RENAULT MASTER DIESEL -2017</x:v>
      </x:c>
      <x:c r="E16" s="10" t="n">
        <x:v>1547595</x:v>
      </x:c>
      <x:c r="F16" s="10" t="n">
        <x:v>402500</x:v>
      </x:c>
      <x:c r="G16" s="10" t="n">
        <x:v>414575</x:v>
      </x:c>
      <x:c r="H16" s="10" t="n">
        <x:v>410550</x:v>
      </x:c>
      <x:c r="I16" s="12" t="n">
        <x:f>COUNT(E16:H16)</x:f>
        <x:v>4</x:v>
      </x:c>
      <x:c r="J16" s="11" t="n">
        <x:f>IF(I16=0,"Sin precio",AVERAGE(E16:H16))</x:f>
        <x:v>693805</x:v>
      </x:c>
      <x:c r="K16" s="11" t="n">
        <x:f>IF(I16=0,"Sin precio",IF(I16=1,J16,ROUND(J16,2)))</x:f>
        <x:v>693805</x:v>
      </x:c>
      <x:c r="L16" s="11" t="n">
        <x:f>IF(I16=0,"Sin precio",MIN(E16:H16))</x:f>
        <x:v>402500</x:v>
      </x:c>
      <x:c r="M16" s="11" t="n">
        <x:f>IF(I16=0,"Sin precio",MAX(E16:H16))</x:f>
        <x:v>1547595</x:v>
      </x:c>
      <x:c r="N16" s="8" t="str">
        <x:f>IF(I16=0,"Sin precio numérico",IF(I16=1,"Único precio de referencia",I16&amp;" precios; promedio"))</x:f>
        <x:v>4 precios; promedio</x:v>
      </x:c>
      <x:c r="O16" s="2" t="str">
        <x:v>F5</x:v>
      </x:c>
      <x:c r="P16" s="2" t="str">
        <x:v>F5</x:v>
      </x:c>
      <x:c r="Q16" s="2" t="str">
        <x:v>F6</x:v>
      </x:c>
      <x:c r="R16" s="2" t="str">
        <x:v>F6</x:v>
      </x:c>
      <x:c r="S16" s="2" t="str"/>
    </x:row>
    <x:row r="17" ht="42" customHeight="1">
      <x:c r="A17" s="2" t="n">
        <x:v>1</x:v>
      </x:c>
      <x:c r="B17" s="8" t="str">
        <x:v>MOTOR</x:v>
      </x:c>
      <x:c r="C17" s="8" t="str">
        <x:v>ANILLOS (JUEGO)</x:v>
      </x:c>
      <x:c r="D17" s="8" t="str">
        <x:v>CHEVROLET D-MAX-2011</x:v>
      </x:c>
      <x:c r="E17" s="10" t="n">
        <x:v>1547595</x:v>
      </x:c>
      <x:c r="F17" s="10" t="n">
        <x:v>300000</x:v>
      </x:c>
      <x:c r="G17" s="10" t="n">
        <x:v>309000</x:v>
      </x:c>
      <x:c r="H17" s="10" t="n">
        <x:v>306000</x:v>
      </x:c>
      <x:c r="I17" s="12" t="n">
        <x:f>COUNT(E17:H17)</x:f>
        <x:v>4</x:v>
      </x:c>
      <x:c r="J17" s="11" t="n">
        <x:f>IF(I17=0,"Sin precio",AVERAGE(E17:H17))</x:f>
        <x:v>615648.75</x:v>
      </x:c>
      <x:c r="K17" s="11" t="n">
        <x:f>IF(I17=0,"Sin precio",IF(I17=1,J17,ROUND(J17,2)))</x:f>
        <x:v>615648.75</x:v>
      </x:c>
      <x:c r="L17" s="11" t="n">
        <x:f>IF(I17=0,"Sin precio",MIN(E17:H17))</x:f>
        <x:v>300000</x:v>
      </x:c>
      <x:c r="M17" s="11" t="n">
        <x:f>IF(I17=0,"Sin precio",MAX(E17:H17))</x:f>
        <x:v>1547595</x:v>
      </x:c>
      <x:c r="N17" s="8" t="str">
        <x:f>IF(I17=0,"Sin precio numérico",IF(I17=1,"Único precio de referencia",I17&amp;" precios; promedio"))</x:f>
        <x:v>4 precios; promedio</x:v>
      </x:c>
      <x:c r="O17" s="2" t="str">
        <x:v>G5</x:v>
      </x:c>
      <x:c r="P17" s="2" t="str">
        <x:v>G5</x:v>
      </x:c>
      <x:c r="Q17" s="2" t="str">
        <x:v>G6</x:v>
      </x:c>
      <x:c r="R17" s="2" t="str">
        <x:v>G6</x:v>
      </x:c>
      <x:c r="S17" s="2" t="str"/>
    </x:row>
    <x:row r="18" ht="42" customHeight="1">
      <x:c r="A18" s="2" t="n">
        <x:v>1</x:v>
      </x:c>
      <x:c r="B18" s="8" t="str">
        <x:v>MOTOR</x:v>
      </x:c>
      <x:c r="C18" s="8" t="str">
        <x:v>ANILLOS (JUEGO)</x:v>
      </x:c>
      <x:c r="D18" s="8" t="str">
        <x:v>HYUNDAY HD 65C</x:v>
      </x:c>
      <x:c r="E18" s="10" t="n">
        <x:v>1547595</x:v>
      </x:c>
      <x:c r="F18" s="10" t="n">
        <x:v>402500</x:v>
      </x:c>
      <x:c r="G18" s="10" t="n">
        <x:v>414575</x:v>
      </x:c>
      <x:c r="H18" s="10" t="n">
        <x:v>410550</x:v>
      </x:c>
      <x:c r="I18" s="12" t="n">
        <x:f>COUNT(E18:H18)</x:f>
        <x:v>4</x:v>
      </x:c>
      <x:c r="J18" s="11" t="n">
        <x:f>IF(I18=0,"Sin precio",AVERAGE(E18:H18))</x:f>
        <x:v>693805</x:v>
      </x:c>
      <x:c r="K18" s="11" t="n">
        <x:f>IF(I18=0,"Sin precio",IF(I18=1,J18,ROUND(J18,2)))</x:f>
        <x:v>693805</x:v>
      </x:c>
      <x:c r="L18" s="11" t="n">
        <x:f>IF(I18=0,"Sin precio",MIN(E18:H18))</x:f>
        <x:v>402500</x:v>
      </x:c>
      <x:c r="M18" s="11" t="n">
        <x:f>IF(I18=0,"Sin precio",MAX(E18:H18))</x:f>
        <x:v>1547595</x:v>
      </x:c>
      <x:c r="N18" s="8" t="str">
        <x:f>IF(I18=0,"Sin precio numérico",IF(I18=1,"Único precio de referencia",I18&amp;" precios; promedio"))</x:f>
        <x:v>4 precios; promedio</x:v>
      </x:c>
      <x:c r="O18" s="2" t="str">
        <x:v>H5</x:v>
      </x:c>
      <x:c r="P18" s="2" t="str">
        <x:v>H5</x:v>
      </x:c>
      <x:c r="Q18" s="2" t="str">
        <x:v>H6</x:v>
      </x:c>
      <x:c r="R18" s="2" t="str">
        <x:v>H6</x:v>
      </x:c>
      <x:c r="S18" s="2" t="str"/>
    </x:row>
    <x:row r="19" ht="42" customHeight="1">
      <x:c r="A19" s="2" t="n">
        <x:v>1</x:v>
      </x:c>
      <x:c r="B19" s="8" t="str">
        <x:v>MOTOR</x:v>
      </x:c>
      <x:c r="C19" s="8" t="str">
        <x:v>ANILLOS (JUEGO)</x:v>
      </x:c>
      <x:c r="D19" s="8" t="str">
        <x:v>CHEVROLET SAIL. Mod 2019</x:v>
      </x:c>
      <x:c r="E19" s="10" t="n">
        <x:v>928557</x:v>
      </x:c>
      <x:c r="F19" s="10" t="n">
        <x:v>250000</x:v>
      </x:c>
      <x:c r="G19" s="10" t="n">
        <x:v>257500</x:v>
      </x:c>
      <x:c r="H19" s="10" t="n">
        <x:v>255000</x:v>
      </x:c>
      <x:c r="I19" s="12" t="n">
        <x:f>COUNT(E19:H19)</x:f>
        <x:v>4</x:v>
      </x:c>
      <x:c r="J19" s="11" t="n">
        <x:f>IF(I19=0,"Sin precio",AVERAGE(E19:H19))</x:f>
        <x:v>422764.25</x:v>
      </x:c>
      <x:c r="K19" s="11" t="n">
        <x:f>IF(I19=0,"Sin precio",IF(I19=1,J19,ROUND(J19,2)))</x:f>
        <x:v>422764.25</x:v>
      </x:c>
      <x:c r="L19" s="11" t="n">
        <x:f>IF(I19=0,"Sin precio",MIN(E19:H19))</x:f>
        <x:v>250000</x:v>
      </x:c>
      <x:c r="M19" s="11" t="n">
        <x:f>IF(I19=0,"Sin precio",MAX(E19:H19))</x:f>
        <x:v>928557</x:v>
      </x:c>
      <x:c r="N19" s="8" t="str">
        <x:f>IF(I19=0,"Sin precio numérico",IF(I19=1,"Único precio de referencia",I19&amp;" precios; promedio"))</x:f>
        <x:v>4 precios; promedio</x:v>
      </x:c>
      <x:c r="O19" s="2" t="str">
        <x:v>I5</x:v>
      </x:c>
      <x:c r="P19" s="2" t="str">
        <x:v>I5</x:v>
      </x:c>
      <x:c r="Q19" s="2" t="str">
        <x:v>I6</x:v>
      </x:c>
      <x:c r="R19" s="2" t="str">
        <x:v>I6</x:v>
      </x:c>
      <x:c r="S19" s="2" t="str"/>
    </x:row>
    <x:row r="20" ht="42" customHeight="1">
      <x:c r="A20" s="2" t="n">
        <x:v>1</x:v>
      </x:c>
      <x:c r="B20" s="8" t="str">
        <x:v>MOTOR</x:v>
      </x:c>
      <x:c r="C20" s="8" t="str">
        <x:v>ANILLOS (JUEGO)</x:v>
      </x:c>
      <x:c r="D20" s="8" t="str">
        <x:v>CHEVROLET COLORADO. Mod. 2019</x:v>
      </x:c>
      <x:c r="E20" s="10" t="n">
        <x:v>1547595</x:v>
      </x:c>
      <x:c r="F20" s="10" t="n">
        <x:v>350000</x:v>
      </x:c>
      <x:c r="G20" s="10" t="n">
        <x:v>360500</x:v>
      </x:c>
      <x:c r="H20" s="10" t="n">
        <x:v>357000</x:v>
      </x:c>
      <x:c r="I20" s="12" t="n">
        <x:f>COUNT(E20:H20)</x:f>
        <x:v>4</x:v>
      </x:c>
      <x:c r="J20" s="11" t="n">
        <x:f>IF(I20=0,"Sin precio",AVERAGE(E20:H20))</x:f>
        <x:v>653773.75</x:v>
      </x:c>
      <x:c r="K20" s="11" t="n">
        <x:f>IF(I20=0,"Sin precio",IF(I20=1,J20,ROUND(J20,2)))</x:f>
        <x:v>653773.75</x:v>
      </x:c>
      <x:c r="L20" s="11" t="n">
        <x:f>IF(I20=0,"Sin precio",MIN(E20:H20))</x:f>
        <x:v>350000</x:v>
      </x:c>
      <x:c r="M20" s="11" t="n">
        <x:f>IF(I20=0,"Sin precio",MAX(E20:H20))</x:f>
        <x:v>1547595</x:v>
      </x:c>
      <x:c r="N20" s="8" t="str">
        <x:f>IF(I20=0,"Sin precio numérico",IF(I20=1,"Único precio de referencia",I20&amp;" precios; promedio"))</x:f>
        <x:v>4 precios; promedio</x:v>
      </x:c>
      <x:c r="O20" s="2" t="str">
        <x:v>J5</x:v>
      </x:c>
      <x:c r="P20" s="2" t="str">
        <x:v>J5</x:v>
      </x:c>
      <x:c r="Q20" s="2" t="str">
        <x:v>J6</x:v>
      </x:c>
      <x:c r="R20" s="2" t="str">
        <x:v>J6</x:v>
      </x:c>
      <x:c r="S20" s="2" t="str"/>
    </x:row>
    <x:row r="21" ht="42" customHeight="1">
      <x:c r="A21" s="2" t="n">
        <x:v>1</x:v>
      </x:c>
      <x:c r="B21" s="8" t="str">
        <x:v>MOTOR</x:v>
      </x:c>
      <x:c r="C21" s="8" t="str">
        <x:v>ANILLOS (JUEGO)</x:v>
      </x:c>
      <x:c r="D21" s="8" t="str">
        <x:v>CHEVROLET  TRAILBLAZER-2018</x:v>
      </x:c>
      <x:c r="E21" s="10" t="n">
        <x:v>1547595</x:v>
      </x:c>
      <x:c r="F21" s="10" t="n">
        <x:v>350000</x:v>
      </x:c>
      <x:c r="G21" s="10" t="n">
        <x:v>360500</x:v>
      </x:c>
      <x:c r="H21" s="10" t="n">
        <x:v>357000</x:v>
      </x:c>
      <x:c r="I21" s="12" t="n">
        <x:f>COUNT(E21:H21)</x:f>
        <x:v>4</x:v>
      </x:c>
      <x:c r="J21" s="11" t="n">
        <x:f>IF(I21=0,"Sin precio",AVERAGE(E21:H21))</x:f>
        <x:v>653773.75</x:v>
      </x:c>
      <x:c r="K21" s="11" t="n">
        <x:f>IF(I21=0,"Sin precio",IF(I21=1,J21,ROUND(J21,2)))</x:f>
        <x:v>653773.75</x:v>
      </x:c>
      <x:c r="L21" s="11" t="n">
        <x:f>IF(I21=0,"Sin precio",MIN(E21:H21))</x:f>
        <x:v>350000</x:v>
      </x:c>
      <x:c r="M21" s="11" t="n">
        <x:f>IF(I21=0,"Sin precio",MAX(E21:H21))</x:f>
        <x:v>1547595</x:v>
      </x:c>
      <x:c r="N21" s="8" t="str">
        <x:f>IF(I21=0,"Sin precio numérico",IF(I21=1,"Único precio de referencia",I21&amp;" precios; promedio"))</x:f>
        <x:v>4 precios; promedio</x:v>
      </x:c>
      <x:c r="O21" s="2" t="str">
        <x:v>K5</x:v>
      </x:c>
      <x:c r="P21" s="2" t="str">
        <x:v>K5</x:v>
      </x:c>
      <x:c r="Q21" s="2" t="str">
        <x:v>K6</x:v>
      </x:c>
      <x:c r="R21" s="2" t="str">
        <x:v>K6</x:v>
      </x:c>
      <x:c r="S21" s="2" t="str"/>
    </x:row>
    <x:row r="22" ht="42" customHeight="1">
      <x:c r="A22" s="2" t="n">
        <x:v>1</x:v>
      </x:c>
      <x:c r="B22" s="8" t="str">
        <x:v>MOTOR</x:v>
      </x:c>
      <x:c r="C22" s="8" t="str">
        <x:v>ANILLOS (JUEGO)</x:v>
      </x:c>
      <x:c r="D22" s="8" t="str">
        <x:v>MITSUBISHI L200-2018</x:v>
      </x:c>
      <x:c r="E22" s="10" t="n">
        <x:v>1160696.25</x:v>
      </x:c>
      <x:c r="F22" s="10" t="n">
        <x:v>315000</x:v>
      </x:c>
      <x:c r="G22" s="10" t="n">
        <x:v>324450</x:v>
      </x:c>
      <x:c r="H22" s="10" t="n">
        <x:v>321300</x:v>
      </x:c>
      <x:c r="I22" s="12" t="n">
        <x:f>COUNT(E22:H22)</x:f>
        <x:v>4</x:v>
      </x:c>
      <x:c r="J22" s="11" t="n">
        <x:f>IF(I22=0,"Sin precio",AVERAGE(E22:H22))</x:f>
        <x:v>530361.5625</x:v>
      </x:c>
      <x:c r="K22" s="11" t="n">
        <x:f>IF(I22=0,"Sin precio",IF(I22=1,J22,ROUND(J22,2)))</x:f>
        <x:v>530361.56</x:v>
      </x:c>
      <x:c r="L22" s="11" t="n">
        <x:f>IF(I22=0,"Sin precio",MIN(E22:H22))</x:f>
        <x:v>315000</x:v>
      </x:c>
      <x:c r="M22" s="11" t="n">
        <x:f>IF(I22=0,"Sin precio",MAX(E22:H22))</x:f>
        <x:v>1160696.25</x:v>
      </x:c>
      <x:c r="N22" s="8" t="str">
        <x:f>IF(I22=0,"Sin precio numérico",IF(I22=1,"Único precio de referencia",I22&amp;" precios; promedio"))</x:f>
        <x:v>4 precios; promedio</x:v>
      </x:c>
      <x:c r="O22" s="2" t="str">
        <x:v>L5</x:v>
      </x:c>
      <x:c r="P22" s="2" t="str">
        <x:v>L5</x:v>
      </x:c>
      <x:c r="Q22" s="2" t="str">
        <x:v>L6</x:v>
      </x:c>
      <x:c r="R22" s="2" t="str">
        <x:v>L6</x:v>
      </x:c>
      <x:c r="S22" s="2" t="str"/>
    </x:row>
    <x:row r="23" ht="42" customHeight="1">
      <x:c r="A23" s="2" t="n">
        <x:v>1</x:v>
      </x:c>
      <x:c r="B23" s="8" t="str">
        <x:v>MOTOR</x:v>
      </x:c>
      <x:c r="C23" s="8" t="str">
        <x:v>ANILLOS (JUEGO)</x:v>
      </x:c>
      <x:c r="D23" s="8" t="str">
        <x:v>CHEVROLETH NHR-2019</x:v>
      </x:c>
      <x:c r="E23" s="10" t="n">
        <x:v>1547595</x:v>
      </x:c>
      <x:c r="F23" s="10" t="n">
        <x:v>402500</x:v>
      </x:c>
      <x:c r="G23" s="10" t="n">
        <x:v>414575</x:v>
      </x:c>
      <x:c r="H23" s="10" t="n">
        <x:v>410550</x:v>
      </x:c>
      <x:c r="I23" s="12" t="n">
        <x:f>COUNT(E23:H23)</x:f>
        <x:v>4</x:v>
      </x:c>
      <x:c r="J23" s="11" t="n">
        <x:f>IF(I23=0,"Sin precio",AVERAGE(E23:H23))</x:f>
        <x:v>693805</x:v>
      </x:c>
      <x:c r="K23" s="11" t="n">
        <x:f>IF(I23=0,"Sin precio",IF(I23=1,J23,ROUND(J23,2)))</x:f>
        <x:v>693805</x:v>
      </x:c>
      <x:c r="L23" s="11" t="n">
        <x:f>IF(I23=0,"Sin precio",MIN(E23:H23))</x:f>
        <x:v>402500</x:v>
      </x:c>
      <x:c r="M23" s="11" t="n">
        <x:f>IF(I23=0,"Sin precio",MAX(E23:H23))</x:f>
        <x:v>1547595</x:v>
      </x:c>
      <x:c r="N23" s="8" t="str">
        <x:f>IF(I23=0,"Sin precio numérico",IF(I23=1,"Único precio de referencia",I23&amp;" precios; promedio"))</x:f>
        <x:v>4 precios; promedio</x:v>
      </x:c>
      <x:c r="O23" s="2" t="str">
        <x:v>M5</x:v>
      </x:c>
      <x:c r="P23" s="2" t="str">
        <x:v>M5</x:v>
      </x:c>
      <x:c r="Q23" s="2" t="str">
        <x:v>M6</x:v>
      </x:c>
      <x:c r="R23" s="2" t="str">
        <x:v>M6</x:v>
      </x:c>
      <x:c r="S23" s="2" t="str"/>
    </x:row>
    <x:row r="24" ht="42" customHeight="1">
      <x:c r="A24" s="2" t="n">
        <x:v>1</x:v>
      </x:c>
      <x:c r="B24" s="8" t="str">
        <x:v>MOTOR</x:v>
      </x:c>
      <x:c r="C24" s="8" t="str">
        <x:v>ANILLOS (JUEGO)</x:v>
      </x:c>
      <x:c r="D24" s="8" t="str">
        <x:v>CHEVROLET D-MAX-2017</x:v>
      </x:c>
      <x:c r="E24" s="10" t="n">
        <x:v>1547595</x:v>
      </x:c>
      <x:c r="F24" s="10" t="n">
        <x:v>300000</x:v>
      </x:c>
      <x:c r="G24" s="10" t="n">
        <x:v>309000</x:v>
      </x:c>
      <x:c r="H24" s="10" t="n">
        <x:v>306000</x:v>
      </x:c>
      <x:c r="I24" s="12" t="n">
        <x:f>COUNT(E24:H24)</x:f>
        <x:v>4</x:v>
      </x:c>
      <x:c r="J24" s="11" t="n">
        <x:f>IF(I24=0,"Sin precio",AVERAGE(E24:H24))</x:f>
        <x:v>615648.75</x:v>
      </x:c>
      <x:c r="K24" s="11" t="n">
        <x:f>IF(I24=0,"Sin precio",IF(I24=1,J24,ROUND(J24,2)))</x:f>
        <x:v>615648.75</x:v>
      </x:c>
      <x:c r="L24" s="11" t="n">
        <x:f>IF(I24=0,"Sin precio",MIN(E24:H24))</x:f>
        <x:v>300000</x:v>
      </x:c>
      <x:c r="M24" s="11" t="n">
        <x:f>IF(I24=0,"Sin precio",MAX(E24:H24))</x:f>
        <x:v>1547595</x:v>
      </x:c>
      <x:c r="N24" s="8" t="str">
        <x:f>IF(I24=0,"Sin precio numérico",IF(I24=1,"Único precio de referencia",I24&amp;" precios; promedio"))</x:f>
        <x:v>4 precios; promedio</x:v>
      </x:c>
      <x:c r="O24" s="2" t="str">
        <x:v>N5</x:v>
      </x:c>
      <x:c r="P24" s="2" t="str">
        <x:v>N5</x:v>
      </x:c>
      <x:c r="Q24" s="2" t="str">
        <x:v>N6</x:v>
      </x:c>
      <x:c r="R24" s="2" t="str">
        <x:v>N6</x:v>
      </x:c>
      <x:c r="S24" s="2" t="str"/>
    </x:row>
    <x:row r="25" ht="42" customHeight="1">
      <x:c r="A25" s="2" t="n">
        <x:v>2</x:v>
      </x:c>
      <x:c r="B25" s="8" t="str">
        <x:v>MOTOR</x:v>
      </x:c>
      <x:c r="C25" s="8" t="str">
        <x:v>ARBOL DE LEVAS</x:v>
      </x:c>
      <x:c r="D25" s="8" t="str">
        <x:v>CHEVROLET  NPR  DIESEL-2009</x:v>
      </x:c>
      <x:c r="E25" s="10" t="n">
        <x:v>7737975</x:v>
      </x:c>
      <x:c r="F25" s="10" t="n">
        <x:v>724500</x:v>
      </x:c>
      <x:c r="G25" s="10" t="n">
        <x:v>746235</x:v>
      </x:c>
      <x:c r="H25" s="10" t="n">
        <x:v>738990</x:v>
      </x:c>
      <x:c r="I25" s="12" t="n">
        <x:f>COUNT(E25:H25)</x:f>
        <x:v>4</x:v>
      </x:c>
      <x:c r="J25" s="11" t="n">
        <x:f>IF(I25=0,"Sin precio",AVERAGE(E25:H25))</x:f>
        <x:v>2486925</x:v>
      </x:c>
      <x:c r="K25" s="11" t="n">
        <x:f>IF(I25=0,"Sin precio",IF(I25=1,J25,ROUND(J25,2)))</x:f>
        <x:v>2486925</x:v>
      </x:c>
      <x:c r="L25" s="11" t="n">
        <x:f>IF(I25=0,"Sin precio",MIN(E25:H25))</x:f>
        <x:v>724500</x:v>
      </x:c>
      <x:c r="M25" s="11" t="n">
        <x:f>IF(I25=0,"Sin precio",MAX(E25:H25))</x:f>
        <x:v>7737975</x:v>
      </x:c>
      <x:c r="N25" s="8" t="str">
        <x:f>IF(I25=0,"Sin precio numérico",IF(I25=1,"Único precio de referencia",I25&amp;" precios; promedio"))</x:f>
        <x:v>4 precios; promedio</x:v>
      </x:c>
      <x:c r="O25" s="2" t="str">
        <x:v>C6</x:v>
      </x:c>
      <x:c r="P25" s="2" t="str">
        <x:v>C6</x:v>
      </x:c>
      <x:c r="Q25" s="2" t="str">
        <x:v>C7</x:v>
      </x:c>
      <x:c r="R25" s="2" t="str">
        <x:v>C7</x:v>
      </x:c>
      <x:c r="S25" s="2" t="str"/>
    </x:row>
    <x:row r="26" ht="42" customHeight="1">
      <x:c r="A26" s="2" t="n">
        <x:v>2</x:v>
      </x:c>
      <x:c r="B26" s="8" t="str">
        <x:v>MOTOR</x:v>
      </x:c>
      <x:c r="C26" s="8" t="str">
        <x:v>ARBOL DE LEVAS</x:v>
      </x:c>
      <x:c r="D26" s="8" t="str">
        <x:v>NISSAN FRONTIER DIESEL-2015</x:v>
      </x:c>
      <x:c r="E26" s="10" t="n">
        <x:v>7737975</x:v>
      </x:c>
      <x:c r="F26" s="10" t="n">
        <x:v>724500</x:v>
      </x:c>
      <x:c r="G26" s="10" t="n">
        <x:v>746235</x:v>
      </x:c>
      <x:c r="H26" s="10" t="n">
        <x:v>738990</x:v>
      </x:c>
      <x:c r="I26" s="12" t="n">
        <x:f>COUNT(E26:H26)</x:f>
        <x:v>4</x:v>
      </x:c>
      <x:c r="J26" s="11" t="n">
        <x:f>IF(I26=0,"Sin precio",AVERAGE(E26:H26))</x:f>
        <x:v>2486925</x:v>
      </x:c>
      <x:c r="K26" s="11" t="n">
        <x:f>IF(I26=0,"Sin precio",IF(I26=1,J26,ROUND(J26,2)))</x:f>
        <x:v>2486925</x:v>
      </x:c>
      <x:c r="L26" s="11" t="n">
        <x:f>IF(I26=0,"Sin precio",MIN(E26:H26))</x:f>
        <x:v>724500</x:v>
      </x:c>
      <x:c r="M26" s="11" t="n">
        <x:f>IF(I26=0,"Sin precio",MAX(E26:H26))</x:f>
        <x:v>7737975</x:v>
      </x:c>
      <x:c r="N26" s="8" t="str">
        <x:f>IF(I26=0,"Sin precio numérico",IF(I26=1,"Único precio de referencia",I26&amp;" precios; promedio"))</x:f>
        <x:v>4 precios; promedio</x:v>
      </x:c>
      <x:c r="O26" s="2" t="str">
        <x:v>D6</x:v>
      </x:c>
      <x:c r="P26" s="2" t="str">
        <x:v>D6</x:v>
      </x:c>
      <x:c r="Q26" s="2" t="str">
        <x:v>D7</x:v>
      </x:c>
      <x:c r="R26" s="2" t="str">
        <x:v>D7</x:v>
      </x:c>
      <x:c r="S26" s="2" t="str"/>
    </x:row>
    <x:row r="27" ht="42" customHeight="1">
      <x:c r="A27" s="2" t="n">
        <x:v>2</x:v>
      </x:c>
      <x:c r="B27" s="8" t="str">
        <x:v>MOTOR</x:v>
      </x:c>
      <x:c r="C27" s="8" t="str">
        <x:v>ARBOL DE LEVAS</x:v>
      </x:c>
      <x:c r="D27" s="8" t="str">
        <x:v>NISSAN FRONTIER GASOLINA</x:v>
      </x:c>
      <x:c r="E27" s="10" t="n">
        <x:v>6190380</x:v>
      </x:c>
      <x:c r="F27" s="10" t="n">
        <x:v>540000</x:v>
      </x:c>
      <x:c r="G27" s="10" t="n">
        <x:v>556200</x:v>
      </x:c>
      <x:c r="H27" s="10" t="n">
        <x:v>550800</x:v>
      </x:c>
      <x:c r="I27" s="12" t="n">
        <x:f>COUNT(E27:H27)</x:f>
        <x:v>4</x:v>
      </x:c>
      <x:c r="J27" s="11" t="n">
        <x:f>IF(I27=0,"Sin precio",AVERAGE(E27:H27))</x:f>
        <x:v>1959345</x:v>
      </x:c>
      <x:c r="K27" s="11" t="n">
        <x:f>IF(I27=0,"Sin precio",IF(I27=1,J27,ROUND(J27,2)))</x:f>
        <x:v>1959345</x:v>
      </x:c>
      <x:c r="L27" s="11" t="n">
        <x:f>IF(I27=0,"Sin precio",MIN(E27:H27))</x:f>
        <x:v>540000</x:v>
      </x:c>
      <x:c r="M27" s="11" t="n">
        <x:f>IF(I27=0,"Sin precio",MAX(E27:H27))</x:f>
        <x:v>6190380</x:v>
      </x:c>
      <x:c r="N27" s="8" t="str">
        <x:f>IF(I27=0,"Sin precio numérico",IF(I27=1,"Único precio de referencia",I27&amp;" precios; promedio"))</x:f>
        <x:v>4 precios; promedio</x:v>
      </x:c>
      <x:c r="O27" s="2" t="str">
        <x:v>E6</x:v>
      </x:c>
      <x:c r="P27" s="2" t="str">
        <x:v>E6</x:v>
      </x:c>
      <x:c r="Q27" s="2" t="str">
        <x:v>E7</x:v>
      </x:c>
      <x:c r="R27" s="2" t="str">
        <x:v>E7</x:v>
      </x:c>
      <x:c r="S27" s="2" t="str"/>
    </x:row>
    <x:row r="28" ht="42" customHeight="1">
      <x:c r="A28" s="2" t="n">
        <x:v>2</x:v>
      </x:c>
      <x:c r="B28" s="8" t="str">
        <x:v>MOTOR</x:v>
      </x:c>
      <x:c r="C28" s="8" t="str">
        <x:v>ARBOL DE LEVAS</x:v>
      </x:c>
      <x:c r="D28" s="8" t="str">
        <x:v>RENAULT MASTER DIESEL -2017</x:v>
      </x:c>
      <x:c r="E28" s="10" t="n">
        <x:v>7737975</x:v>
      </x:c>
      <x:c r="F28" s="10" t="n">
        <x:v>724500</x:v>
      </x:c>
      <x:c r="G28" s="10" t="n">
        <x:v>746235</x:v>
      </x:c>
      <x:c r="H28" s="10" t="n">
        <x:v>738990</x:v>
      </x:c>
      <x:c r="I28" s="12" t="n">
        <x:f>COUNT(E28:H28)</x:f>
        <x:v>4</x:v>
      </x:c>
      <x:c r="J28" s="11" t="n">
        <x:f>IF(I28=0,"Sin precio",AVERAGE(E28:H28))</x:f>
        <x:v>2486925</x:v>
      </x:c>
      <x:c r="K28" s="11" t="n">
        <x:f>IF(I28=0,"Sin precio",IF(I28=1,J28,ROUND(J28,2)))</x:f>
        <x:v>2486925</x:v>
      </x:c>
      <x:c r="L28" s="11" t="n">
        <x:f>IF(I28=0,"Sin precio",MIN(E28:H28))</x:f>
        <x:v>724500</x:v>
      </x:c>
      <x:c r="M28" s="11" t="n">
        <x:f>IF(I28=0,"Sin precio",MAX(E28:H28))</x:f>
        <x:v>7737975</x:v>
      </x:c>
      <x:c r="N28" s="8" t="str">
        <x:f>IF(I28=0,"Sin precio numérico",IF(I28=1,"Único precio de referencia",I28&amp;" precios; promedio"))</x:f>
        <x:v>4 precios; promedio</x:v>
      </x:c>
      <x:c r="O28" s="2" t="str">
        <x:v>F6</x:v>
      </x:c>
      <x:c r="P28" s="2" t="str">
        <x:v>F6</x:v>
      </x:c>
      <x:c r="Q28" s="2" t="str">
        <x:v>F7</x:v>
      </x:c>
      <x:c r="R28" s="2" t="str">
        <x:v>F7</x:v>
      </x:c>
      <x:c r="S28" s="2" t="str"/>
    </x:row>
    <x:row r="29" ht="42" customHeight="1">
      <x:c r="A29" s="2" t="n">
        <x:v>2</x:v>
      </x:c>
      <x:c r="B29" s="8" t="str">
        <x:v>MOTOR</x:v>
      </x:c>
      <x:c r="C29" s="8" t="str">
        <x:v>ARBOL DE LEVAS</x:v>
      </x:c>
      <x:c r="D29" s="8" t="str">
        <x:v>CHEVROLET D-MAX-2011</x:v>
      </x:c>
      <x:c r="E29" s="10" t="n">
        <x:v>7737975</x:v>
      </x:c>
      <x:c r="F29" s="10" t="n">
        <x:v>540000</x:v>
      </x:c>
      <x:c r="G29" s="10" t="n">
        <x:v>556200</x:v>
      </x:c>
      <x:c r="H29" s="10" t="n">
        <x:v>550800</x:v>
      </x:c>
      <x:c r="I29" s="12" t="n">
        <x:f>COUNT(E29:H29)</x:f>
        <x:v>4</x:v>
      </x:c>
      <x:c r="J29" s="11" t="n">
        <x:f>IF(I29=0,"Sin precio",AVERAGE(E29:H29))</x:f>
        <x:v>2346243.75</x:v>
      </x:c>
      <x:c r="K29" s="11" t="n">
        <x:f>IF(I29=0,"Sin precio",IF(I29=1,J29,ROUND(J29,2)))</x:f>
        <x:v>2346243.75</x:v>
      </x:c>
      <x:c r="L29" s="11" t="n">
        <x:f>IF(I29=0,"Sin precio",MIN(E29:H29))</x:f>
        <x:v>540000</x:v>
      </x:c>
      <x:c r="M29" s="11" t="n">
        <x:f>IF(I29=0,"Sin precio",MAX(E29:H29))</x:f>
        <x:v>7737975</x:v>
      </x:c>
      <x:c r="N29" s="8" t="str">
        <x:f>IF(I29=0,"Sin precio numérico",IF(I29=1,"Único precio de referencia",I29&amp;" precios; promedio"))</x:f>
        <x:v>4 precios; promedio</x:v>
      </x:c>
      <x:c r="O29" s="2" t="str">
        <x:v>G6</x:v>
      </x:c>
      <x:c r="P29" s="2" t="str">
        <x:v>G6</x:v>
      </x:c>
      <x:c r="Q29" s="2" t="str">
        <x:v>G7</x:v>
      </x:c>
      <x:c r="R29" s="2" t="str">
        <x:v>G7</x:v>
      </x:c>
      <x:c r="S29" s="2" t="str"/>
    </x:row>
    <x:row r="30" ht="42" customHeight="1">
      <x:c r="A30" s="2" t="n">
        <x:v>2</x:v>
      </x:c>
      <x:c r="B30" s="8" t="str">
        <x:v>MOTOR</x:v>
      </x:c>
      <x:c r="C30" s="8" t="str">
        <x:v>ARBOL DE LEVAS</x:v>
      </x:c>
      <x:c r="D30" s="8" t="str">
        <x:v>HYUNDAY HD 65C</x:v>
      </x:c>
      <x:c r="E30" s="10" t="n">
        <x:v>7737975</x:v>
      </x:c>
      <x:c r="F30" s="10" t="n">
        <x:v>724500</x:v>
      </x:c>
      <x:c r="G30" s="10" t="n">
        <x:v>746235</x:v>
      </x:c>
      <x:c r="H30" s="10" t="n">
        <x:v>738990</x:v>
      </x:c>
      <x:c r="I30" s="12" t="n">
        <x:f>COUNT(E30:H30)</x:f>
        <x:v>4</x:v>
      </x:c>
      <x:c r="J30" s="11" t="n">
        <x:f>IF(I30=0,"Sin precio",AVERAGE(E30:H30))</x:f>
        <x:v>2486925</x:v>
      </x:c>
      <x:c r="K30" s="11" t="n">
        <x:f>IF(I30=0,"Sin precio",IF(I30=1,J30,ROUND(J30,2)))</x:f>
        <x:v>2486925</x:v>
      </x:c>
      <x:c r="L30" s="11" t="n">
        <x:f>IF(I30=0,"Sin precio",MIN(E30:H30))</x:f>
        <x:v>724500</x:v>
      </x:c>
      <x:c r="M30" s="11" t="n">
        <x:f>IF(I30=0,"Sin precio",MAX(E30:H30))</x:f>
        <x:v>7737975</x:v>
      </x:c>
      <x:c r="N30" s="8" t="str">
        <x:f>IF(I30=0,"Sin precio numérico",IF(I30=1,"Único precio de referencia",I30&amp;" precios; promedio"))</x:f>
        <x:v>4 precios; promedio</x:v>
      </x:c>
      <x:c r="O30" s="2" t="str">
        <x:v>H6</x:v>
      </x:c>
      <x:c r="P30" s="2" t="str">
        <x:v>H6</x:v>
      </x:c>
      <x:c r="Q30" s="2" t="str">
        <x:v>H7</x:v>
      </x:c>
      <x:c r="R30" s="2" t="str">
        <x:v>H7</x:v>
      </x:c>
      <x:c r="S30" s="2" t="str"/>
    </x:row>
    <x:row r="31" ht="42" customHeight="1">
      <x:c r="A31" s="2" t="n">
        <x:v>2</x:v>
      </x:c>
      <x:c r="B31" s="8" t="str">
        <x:v>MOTOR</x:v>
      </x:c>
      <x:c r="C31" s="8" t="str">
        <x:v>ARBOL DE LEVAS</x:v>
      </x:c>
      <x:c r="D31" s="8" t="str">
        <x:v>CHEVROLET SAIL. Mod 2019</x:v>
      </x:c>
      <x:c r="E31" s="10" t="n">
        <x:v>3838035.6</x:v>
      </x:c>
      <x:c r="F31" s="10" t="n">
        <x:v>450000</x:v>
      </x:c>
      <x:c r="G31" s="10" t="n">
        <x:v>463500</x:v>
      </x:c>
      <x:c r="H31" s="10" t="n">
        <x:v>459000</x:v>
      </x:c>
      <x:c r="I31" s="12" t="n">
        <x:f>COUNT(E31:H31)</x:f>
        <x:v>4</x:v>
      </x:c>
      <x:c r="J31" s="11" t="n">
        <x:f>IF(I31=0,"Sin precio",AVERAGE(E31:H31))</x:f>
        <x:v>1302633.9</x:v>
      </x:c>
      <x:c r="K31" s="11" t="n">
        <x:f>IF(I31=0,"Sin precio",IF(I31=1,J31,ROUND(J31,2)))</x:f>
        <x:v>1302633.9</x:v>
      </x:c>
      <x:c r="L31" s="11" t="n">
        <x:f>IF(I31=0,"Sin precio",MIN(E31:H31))</x:f>
        <x:v>450000</x:v>
      </x:c>
      <x:c r="M31" s="11" t="n">
        <x:f>IF(I31=0,"Sin precio",MAX(E31:H31))</x:f>
        <x:v>3838035.6</x:v>
      </x:c>
      <x:c r="N31" s="8" t="str">
        <x:f>IF(I31=0,"Sin precio numérico",IF(I31=1,"Único precio de referencia",I31&amp;" precios; promedio"))</x:f>
        <x:v>4 precios; promedio</x:v>
      </x:c>
      <x:c r="O31" s="2" t="str">
        <x:v>I6</x:v>
      </x:c>
      <x:c r="P31" s="2" t="str">
        <x:v>I6</x:v>
      </x:c>
      <x:c r="Q31" s="2" t="str">
        <x:v>I7</x:v>
      </x:c>
      <x:c r="R31" s="2" t="str">
        <x:v>I7</x:v>
      </x:c>
      <x:c r="S31" s="2" t="str"/>
    </x:row>
    <x:row r="32" ht="42" customHeight="1">
      <x:c r="A32" s="2" t="n">
        <x:v>2</x:v>
      </x:c>
      <x:c r="B32" s="8" t="str">
        <x:v>MOTOR</x:v>
      </x:c>
      <x:c r="C32" s="8" t="str">
        <x:v>ARBOL DE LEVAS</x:v>
      </x:c>
      <x:c r="D32" s="8" t="str">
        <x:v>CHEVROLET COLORADO. Mod. 2019</x:v>
      </x:c>
      <x:c r="E32" s="10" t="n">
        <x:v>7737975</x:v>
      </x:c>
      <x:c r="F32" s="10" t="n">
        <x:v>630000</x:v>
      </x:c>
      <x:c r="G32" s="10" t="n">
        <x:v>648900</x:v>
      </x:c>
      <x:c r="H32" s="10" t="n">
        <x:v>642600</x:v>
      </x:c>
      <x:c r="I32" s="12" t="n">
        <x:f>COUNT(E32:H32)</x:f>
        <x:v>4</x:v>
      </x:c>
      <x:c r="J32" s="11" t="n">
        <x:f>IF(I32=0,"Sin precio",AVERAGE(E32:H32))</x:f>
        <x:v>2414868.75</x:v>
      </x:c>
      <x:c r="K32" s="11" t="n">
        <x:f>IF(I32=0,"Sin precio",IF(I32=1,J32,ROUND(J32,2)))</x:f>
        <x:v>2414868.75</x:v>
      </x:c>
      <x:c r="L32" s="11" t="n">
        <x:f>IF(I32=0,"Sin precio",MIN(E32:H32))</x:f>
        <x:v>630000</x:v>
      </x:c>
      <x:c r="M32" s="11" t="n">
        <x:f>IF(I32=0,"Sin precio",MAX(E32:H32))</x:f>
        <x:v>7737975</x:v>
      </x:c>
      <x:c r="N32" s="8" t="str">
        <x:f>IF(I32=0,"Sin precio numérico",IF(I32=1,"Único precio de referencia",I32&amp;" precios; promedio"))</x:f>
        <x:v>4 precios; promedio</x:v>
      </x:c>
      <x:c r="O32" s="2" t="str">
        <x:v>J6</x:v>
      </x:c>
      <x:c r="P32" s="2" t="str">
        <x:v>J6</x:v>
      </x:c>
      <x:c r="Q32" s="2" t="str">
        <x:v>J7</x:v>
      </x:c>
      <x:c r="R32" s="2" t="str">
        <x:v>J7</x:v>
      </x:c>
      <x:c r="S32" s="2" t="str"/>
    </x:row>
    <x:row r="33" ht="42" customHeight="1">
      <x:c r="A33" s="2" t="n">
        <x:v>2</x:v>
      </x:c>
      <x:c r="B33" s="8" t="str">
        <x:v>MOTOR</x:v>
      </x:c>
      <x:c r="C33" s="8" t="str">
        <x:v>ARBOL DE LEVAS</x:v>
      </x:c>
      <x:c r="D33" s="8" t="str">
        <x:v>CHEVROLET  TRAILBLAZER-2018</x:v>
      </x:c>
      <x:c r="E33" s="10" t="n">
        <x:v>7737975</x:v>
      </x:c>
      <x:c r="F33" s="10" t="n">
        <x:v>630000</x:v>
      </x:c>
      <x:c r="G33" s="10" t="n">
        <x:v>648900</x:v>
      </x:c>
      <x:c r="H33" s="10" t="n">
        <x:v>642600</x:v>
      </x:c>
      <x:c r="I33" s="12" t="n">
        <x:f>COUNT(E33:H33)</x:f>
        <x:v>4</x:v>
      </x:c>
      <x:c r="J33" s="11" t="n">
        <x:f>IF(I33=0,"Sin precio",AVERAGE(E33:H33))</x:f>
        <x:v>2414868.75</x:v>
      </x:c>
      <x:c r="K33" s="11" t="n">
        <x:f>IF(I33=0,"Sin precio",IF(I33=1,J33,ROUND(J33,2)))</x:f>
        <x:v>2414868.75</x:v>
      </x:c>
      <x:c r="L33" s="11" t="n">
        <x:f>IF(I33=0,"Sin precio",MIN(E33:H33))</x:f>
        <x:v>630000</x:v>
      </x:c>
      <x:c r="M33" s="11" t="n">
        <x:f>IF(I33=0,"Sin precio",MAX(E33:H33))</x:f>
        <x:v>7737975</x:v>
      </x:c>
      <x:c r="N33" s="8" t="str">
        <x:f>IF(I33=0,"Sin precio numérico",IF(I33=1,"Único precio de referencia",I33&amp;" precios; promedio"))</x:f>
        <x:v>4 precios; promedio</x:v>
      </x:c>
      <x:c r="O33" s="2" t="str">
        <x:v>K6</x:v>
      </x:c>
      <x:c r="P33" s="2" t="str">
        <x:v>K6</x:v>
      </x:c>
      <x:c r="Q33" s="2" t="str">
        <x:v>K7</x:v>
      </x:c>
      <x:c r="R33" s="2" t="str">
        <x:v>K7</x:v>
      </x:c>
      <x:c r="S33" s="2" t="str"/>
    </x:row>
    <x:row r="34" ht="42" customHeight="1">
      <x:c r="A34" s="2" t="n">
        <x:v>2</x:v>
      </x:c>
      <x:c r="B34" s="8" t="str">
        <x:v>MOTOR</x:v>
      </x:c>
      <x:c r="C34" s="8" t="str">
        <x:v>ARBOL DE LEVAS</x:v>
      </x:c>
      <x:c r="D34" s="8" t="str">
        <x:v>MITSUBISHI L200-2018</x:v>
      </x:c>
      <x:c r="E34" s="10" t="n">
        <x:v>6190380</x:v>
      </x:c>
      <x:c r="F34" s="10" t="n">
        <x:v>567000</x:v>
      </x:c>
      <x:c r="G34" s="10" t="n">
        <x:v>584010</x:v>
      </x:c>
      <x:c r="H34" s="10" t="n">
        <x:v>578340</x:v>
      </x:c>
      <x:c r="I34" s="12" t="n">
        <x:f>COUNT(E34:H34)</x:f>
        <x:v>4</x:v>
      </x:c>
      <x:c r="J34" s="11" t="n">
        <x:f>IF(I34=0,"Sin precio",AVERAGE(E34:H34))</x:f>
        <x:v>1979932.5</x:v>
      </x:c>
      <x:c r="K34" s="11" t="n">
        <x:f>IF(I34=0,"Sin precio",IF(I34=1,J34,ROUND(J34,2)))</x:f>
        <x:v>1979932.5</x:v>
      </x:c>
      <x:c r="L34" s="11" t="n">
        <x:f>IF(I34=0,"Sin precio",MIN(E34:H34))</x:f>
        <x:v>567000</x:v>
      </x:c>
      <x:c r="M34" s="11" t="n">
        <x:f>IF(I34=0,"Sin precio",MAX(E34:H34))</x:f>
        <x:v>6190380</x:v>
      </x:c>
      <x:c r="N34" s="8" t="str">
        <x:f>IF(I34=0,"Sin precio numérico",IF(I34=1,"Único precio de referencia",I34&amp;" precios; promedio"))</x:f>
        <x:v>4 precios; promedio</x:v>
      </x:c>
      <x:c r="O34" s="2" t="str">
        <x:v>L6</x:v>
      </x:c>
      <x:c r="P34" s="2" t="str">
        <x:v>L6</x:v>
      </x:c>
      <x:c r="Q34" s="2" t="str">
        <x:v>L7</x:v>
      </x:c>
      <x:c r="R34" s="2" t="str">
        <x:v>L7</x:v>
      </x:c>
      <x:c r="S34" s="2" t="str"/>
    </x:row>
    <x:row r="35" ht="42" customHeight="1">
      <x:c r="A35" s="2" t="n">
        <x:v>2</x:v>
      </x:c>
      <x:c r="B35" s="8" t="str">
        <x:v>MOTOR</x:v>
      </x:c>
      <x:c r="C35" s="8" t="str">
        <x:v>ARBOL DE LEVAS</x:v>
      </x:c>
      <x:c r="D35" s="8" t="str">
        <x:v>CHEVROLETH NHR-2019</x:v>
      </x:c>
      <x:c r="E35" s="10" t="n">
        <x:v>7737975</x:v>
      </x:c>
      <x:c r="F35" s="10" t="n">
        <x:v>724500</x:v>
      </x:c>
      <x:c r="G35" s="10" t="n">
        <x:v>746235</x:v>
      </x:c>
      <x:c r="H35" s="10" t="n">
        <x:v>738990</x:v>
      </x:c>
      <x:c r="I35" s="12" t="n">
        <x:f>COUNT(E35:H35)</x:f>
        <x:v>4</x:v>
      </x:c>
      <x:c r="J35" s="11" t="n">
        <x:f>IF(I35=0,"Sin precio",AVERAGE(E35:H35))</x:f>
        <x:v>2486925</x:v>
      </x:c>
      <x:c r="K35" s="11" t="n">
        <x:f>IF(I35=0,"Sin precio",IF(I35=1,J35,ROUND(J35,2)))</x:f>
        <x:v>2486925</x:v>
      </x:c>
      <x:c r="L35" s="11" t="n">
        <x:f>IF(I35=0,"Sin precio",MIN(E35:H35))</x:f>
        <x:v>724500</x:v>
      </x:c>
      <x:c r="M35" s="11" t="n">
        <x:f>IF(I35=0,"Sin precio",MAX(E35:H35))</x:f>
        <x:v>7737975</x:v>
      </x:c>
      <x:c r="N35" s="8" t="str">
        <x:f>IF(I35=0,"Sin precio numérico",IF(I35=1,"Único precio de referencia",I35&amp;" precios; promedio"))</x:f>
        <x:v>4 precios; promedio</x:v>
      </x:c>
      <x:c r="O35" s="2" t="str">
        <x:v>M6</x:v>
      </x:c>
      <x:c r="P35" s="2" t="str">
        <x:v>M6</x:v>
      </x:c>
      <x:c r="Q35" s="2" t="str">
        <x:v>M7</x:v>
      </x:c>
      <x:c r="R35" s="2" t="str">
        <x:v>M7</x:v>
      </x:c>
      <x:c r="S35" s="2" t="str"/>
    </x:row>
    <x:row r="36" ht="42" customHeight="1">
      <x:c r="A36" s="2" t="n">
        <x:v>2</x:v>
      </x:c>
      <x:c r="B36" s="8" t="str">
        <x:v>MOTOR</x:v>
      </x:c>
      <x:c r="C36" s="8" t="str">
        <x:v>ARBOL DE LEVAS</x:v>
      </x:c>
      <x:c r="D36" s="8" t="str">
        <x:v>CHEVROLET D-MAX-2017</x:v>
      </x:c>
      <x:c r="E36" s="10" t="n">
        <x:v>7737975</x:v>
      </x:c>
      <x:c r="F36" s="10" t="n">
        <x:v>540000</x:v>
      </x:c>
      <x:c r="G36" s="10" t="n">
        <x:v>556200</x:v>
      </x:c>
      <x:c r="H36" s="10" t="n">
        <x:v>550800</x:v>
      </x:c>
      <x:c r="I36" s="12" t="n">
        <x:f>COUNT(E36:H36)</x:f>
        <x:v>4</x:v>
      </x:c>
      <x:c r="J36" s="11" t="n">
        <x:f>IF(I36=0,"Sin precio",AVERAGE(E36:H36))</x:f>
        <x:v>2346243.75</x:v>
      </x:c>
      <x:c r="K36" s="11" t="n">
        <x:f>IF(I36=0,"Sin precio",IF(I36=1,J36,ROUND(J36,2)))</x:f>
        <x:v>2346243.75</x:v>
      </x:c>
      <x:c r="L36" s="11" t="n">
        <x:f>IF(I36=0,"Sin precio",MIN(E36:H36))</x:f>
        <x:v>540000</x:v>
      </x:c>
      <x:c r="M36" s="11" t="n">
        <x:f>IF(I36=0,"Sin precio",MAX(E36:H36))</x:f>
        <x:v>7737975</x:v>
      </x:c>
      <x:c r="N36" s="8" t="str">
        <x:f>IF(I36=0,"Sin precio numérico",IF(I36=1,"Único precio de referencia",I36&amp;" precios; promedio"))</x:f>
        <x:v>4 precios; promedio</x:v>
      </x:c>
      <x:c r="O36" s="2" t="str">
        <x:v>N6</x:v>
      </x:c>
      <x:c r="P36" s="2" t="str">
        <x:v>N6</x:v>
      </x:c>
      <x:c r="Q36" s="2" t="str">
        <x:v>N7</x:v>
      </x:c>
      <x:c r="R36" s="2" t="str">
        <x:v>N7</x:v>
      </x:c>
      <x:c r="S36" s="2" t="str"/>
    </x:row>
    <x:row r="37" ht="42" customHeight="1">
      <x:c r="A37" s="2" t="n">
        <x:v>3</x:v>
      </x:c>
      <x:c r="B37" s="8" t="str">
        <x:v>MOTOR</x:v>
      </x:c>
      <x:c r="C37" s="8" t="str">
        <x:v>ASIENTOS DE VALVULAS (JUEGO)</x:v>
      </x:c>
      <x:c r="D37" s="8" t="str">
        <x:v>CHEVROLET  NPR  DIESEL-2009</x:v>
      </x:c>
      <x:c r="E37" s="10" t="n">
        <x:v>464278.5</x:v>
      </x:c>
      <x:c r="F37" s="10" t="n">
        <x:v>402500</x:v>
      </x:c>
      <x:c r="G37" s="10" t="n">
        <x:v>414575</x:v>
      </x:c>
      <x:c r="H37" s="10" t="n">
        <x:v>410550</x:v>
      </x:c>
      <x:c r="I37" s="12" t="n">
        <x:f>COUNT(E37:H37)</x:f>
        <x:v>4</x:v>
      </x:c>
      <x:c r="J37" s="11" t="n">
        <x:f>IF(I37=0,"Sin precio",AVERAGE(E37:H37))</x:f>
        <x:v>422975.875</x:v>
      </x:c>
      <x:c r="K37" s="11" t="n">
        <x:f>IF(I37=0,"Sin precio",IF(I37=1,J37,ROUND(J37,2)))</x:f>
        <x:v>422975.88</x:v>
      </x:c>
      <x:c r="L37" s="11" t="n">
        <x:f>IF(I37=0,"Sin precio",MIN(E37:H37))</x:f>
        <x:v>402500</x:v>
      </x:c>
      <x:c r="M37" s="11" t="n">
        <x:f>IF(I37=0,"Sin precio",MAX(E37:H37))</x:f>
        <x:v>464278.5</x:v>
      </x:c>
      <x:c r="N37" s="8" t="str">
        <x:f>IF(I37=0,"Sin precio numérico",IF(I37=1,"Único precio de referencia",I37&amp;" precios; promedio"))</x:f>
        <x:v>4 precios; promedio</x:v>
      </x:c>
      <x:c r="O37" s="2" t="str">
        <x:v>C7</x:v>
      </x:c>
      <x:c r="P37" s="2" t="str">
        <x:v>C7</x:v>
      </x:c>
      <x:c r="Q37" s="2" t="str">
        <x:v>C8</x:v>
      </x:c>
      <x:c r="R37" s="2" t="str">
        <x:v>C8</x:v>
      </x:c>
      <x:c r="S37" s="2" t="str"/>
    </x:row>
    <x:row r="38" ht="42" customHeight="1">
      <x:c r="A38" s="2" t="n">
        <x:v>3</x:v>
      </x:c>
      <x:c r="B38" s="8" t="str">
        <x:v>MOTOR</x:v>
      </x:c>
      <x:c r="C38" s="8" t="str">
        <x:v>ASIENTOS DE VALVULAS (JUEGO)</x:v>
      </x:c>
      <x:c r="D38" s="8" t="str">
        <x:v>NISSAN FRONTIER DIESEL-2015</x:v>
      </x:c>
      <x:c r="E38" s="10" t="n">
        <x:v>464278.5</x:v>
      </x:c>
      <x:c r="F38" s="10" t="n">
        <x:v>402500</x:v>
      </x:c>
      <x:c r="G38" s="10" t="n">
        <x:v>414575</x:v>
      </x:c>
      <x:c r="H38" s="10" t="n">
        <x:v>410550</x:v>
      </x:c>
      <x:c r="I38" s="12" t="n">
        <x:f>COUNT(E38:H38)</x:f>
        <x:v>4</x:v>
      </x:c>
      <x:c r="J38" s="11" t="n">
        <x:f>IF(I38=0,"Sin precio",AVERAGE(E38:H38))</x:f>
        <x:v>422975.875</x:v>
      </x:c>
      <x:c r="K38" s="11" t="n">
        <x:f>IF(I38=0,"Sin precio",IF(I38=1,J38,ROUND(J38,2)))</x:f>
        <x:v>422975.88</x:v>
      </x:c>
      <x:c r="L38" s="11" t="n">
        <x:f>IF(I38=0,"Sin precio",MIN(E38:H38))</x:f>
        <x:v>402500</x:v>
      </x:c>
      <x:c r="M38" s="11" t="n">
        <x:f>IF(I38=0,"Sin precio",MAX(E38:H38))</x:f>
        <x:v>464278.5</x:v>
      </x:c>
      <x:c r="N38" s="8" t="str">
        <x:f>IF(I38=0,"Sin precio numérico",IF(I38=1,"Único precio de referencia",I38&amp;" precios; promedio"))</x:f>
        <x:v>4 precios; promedio</x:v>
      </x:c>
      <x:c r="O38" s="2" t="str">
        <x:v>D7</x:v>
      </x:c>
      <x:c r="P38" s="2" t="str">
        <x:v>D7</x:v>
      </x:c>
      <x:c r="Q38" s="2" t="str">
        <x:v>D8</x:v>
      </x:c>
      <x:c r="R38" s="2" t="str">
        <x:v>D8</x:v>
      </x:c>
      <x:c r="S38" s="2" t="str"/>
    </x:row>
    <x:row r="39" ht="42" customHeight="1">
      <x:c r="A39" s="2" t="n">
        <x:v>3</x:v>
      </x:c>
      <x:c r="B39" s="8" t="str">
        <x:v>MOTOR</x:v>
      </x:c>
      <x:c r="C39" s="8" t="str">
        <x:v>ASIENTOS DE VALVULAS (JUEGO)</x:v>
      </x:c>
      <x:c r="D39" s="8" t="str">
        <x:v>NISSAN FRONTIER GASOLINA</x:v>
      </x:c>
      <x:c r="E39" s="10" t="n">
        <x:v>386898.75</x:v>
      </x:c>
      <x:c r="F39" s="10" t="n">
        <x:v>300000</x:v>
      </x:c>
      <x:c r="G39" s="10" t="n">
        <x:v>309000</x:v>
      </x:c>
      <x:c r="H39" s="10" t="n">
        <x:v>306000</x:v>
      </x:c>
      <x:c r="I39" s="12" t="n">
        <x:f>COUNT(E39:H39)</x:f>
        <x:v>4</x:v>
      </x:c>
      <x:c r="J39" s="11" t="n">
        <x:f>IF(I39=0,"Sin precio",AVERAGE(E39:H39))</x:f>
        <x:v>325474.6875</x:v>
      </x:c>
      <x:c r="K39" s="11" t="n">
        <x:f>IF(I39=0,"Sin precio",IF(I39=1,J39,ROUND(J39,2)))</x:f>
        <x:v>325474.69</x:v>
      </x:c>
      <x:c r="L39" s="11" t="n">
        <x:f>IF(I39=0,"Sin precio",MIN(E39:H39))</x:f>
        <x:v>300000</x:v>
      </x:c>
      <x:c r="M39" s="11" t="n">
        <x:f>IF(I39=0,"Sin precio",MAX(E39:H39))</x:f>
        <x:v>386898.75</x:v>
      </x:c>
      <x:c r="N39" s="8" t="str">
        <x:f>IF(I39=0,"Sin precio numérico",IF(I39=1,"Único precio de referencia",I39&amp;" precios; promedio"))</x:f>
        <x:v>4 precios; promedio</x:v>
      </x:c>
      <x:c r="O39" s="2" t="str">
        <x:v>E7</x:v>
      </x:c>
      <x:c r="P39" s="2" t="str">
        <x:v>E7</x:v>
      </x:c>
      <x:c r="Q39" s="2" t="str">
        <x:v>E8</x:v>
      </x:c>
      <x:c r="R39" s="2" t="str">
        <x:v>E8</x:v>
      </x:c>
      <x:c r="S39" s="2" t="str"/>
    </x:row>
    <x:row r="40" ht="42" customHeight="1">
      <x:c r="A40" s="2" t="n">
        <x:v>3</x:v>
      </x:c>
      <x:c r="B40" s="8" t="str">
        <x:v>MOTOR</x:v>
      </x:c>
      <x:c r="C40" s="8" t="str">
        <x:v>ASIENTOS DE VALVULAS (JUEGO)</x:v>
      </x:c>
      <x:c r="D40" s="8" t="str">
        <x:v>RENAULT MASTER DIESEL -2017</x:v>
      </x:c>
      <x:c r="E40" s="10" t="n">
        <x:v>464278.5</x:v>
      </x:c>
      <x:c r="F40" s="10" t="n">
        <x:v>402500</x:v>
      </x:c>
      <x:c r="G40" s="10" t="n">
        <x:v>414575</x:v>
      </x:c>
      <x:c r="H40" s="10" t="n">
        <x:v>410550</x:v>
      </x:c>
      <x:c r="I40" s="12" t="n">
        <x:f>COUNT(E40:H40)</x:f>
        <x:v>4</x:v>
      </x:c>
      <x:c r="J40" s="11" t="n">
        <x:f>IF(I40=0,"Sin precio",AVERAGE(E40:H40))</x:f>
        <x:v>422975.875</x:v>
      </x:c>
      <x:c r="K40" s="11" t="n">
        <x:f>IF(I40=0,"Sin precio",IF(I40=1,J40,ROUND(J40,2)))</x:f>
        <x:v>422975.88</x:v>
      </x:c>
      <x:c r="L40" s="11" t="n">
        <x:f>IF(I40=0,"Sin precio",MIN(E40:H40))</x:f>
        <x:v>402500</x:v>
      </x:c>
      <x:c r="M40" s="11" t="n">
        <x:f>IF(I40=0,"Sin precio",MAX(E40:H40))</x:f>
        <x:v>464278.5</x:v>
      </x:c>
      <x:c r="N40" s="8" t="str">
        <x:f>IF(I40=0,"Sin precio numérico",IF(I40=1,"Único precio de referencia",I40&amp;" precios; promedio"))</x:f>
        <x:v>4 precios; promedio</x:v>
      </x:c>
      <x:c r="O40" s="2" t="str">
        <x:v>F7</x:v>
      </x:c>
      <x:c r="P40" s="2" t="str">
        <x:v>F7</x:v>
      </x:c>
      <x:c r="Q40" s="2" t="str">
        <x:v>F8</x:v>
      </x:c>
      <x:c r="R40" s="2" t="str">
        <x:v>F8</x:v>
      </x:c>
      <x:c r="S40" s="2" t="str"/>
    </x:row>
    <x:row r="41" ht="42" customHeight="1">
      <x:c r="A41" s="2" t="n">
        <x:v>3</x:v>
      </x:c>
      <x:c r="B41" s="8" t="str">
        <x:v>MOTOR</x:v>
      </x:c>
      <x:c r="C41" s="8" t="str">
        <x:v>ASIENTOS DE VALVULAS (JUEGO)</x:v>
      </x:c>
      <x:c r="D41" s="8" t="str">
        <x:v>CHEVROLET D-MAX-2011</x:v>
      </x:c>
      <x:c r="E41" s="10" t="n">
        <x:v>464278.5</x:v>
      </x:c>
      <x:c r="F41" s="10" t="n">
        <x:v>300000</x:v>
      </x:c>
      <x:c r="G41" s="10" t="n">
        <x:v>309000</x:v>
      </x:c>
      <x:c r="H41" s="10" t="n">
        <x:v>306000</x:v>
      </x:c>
      <x:c r="I41" s="12" t="n">
        <x:f>COUNT(E41:H41)</x:f>
        <x:v>4</x:v>
      </x:c>
      <x:c r="J41" s="11" t="n">
        <x:f>IF(I41=0,"Sin precio",AVERAGE(E41:H41))</x:f>
        <x:v>344819.625</x:v>
      </x:c>
      <x:c r="K41" s="11" t="n">
        <x:f>IF(I41=0,"Sin precio",IF(I41=1,J41,ROUND(J41,2)))</x:f>
        <x:v>344819.63</x:v>
      </x:c>
      <x:c r="L41" s="11" t="n">
        <x:f>IF(I41=0,"Sin precio",MIN(E41:H41))</x:f>
        <x:v>300000</x:v>
      </x:c>
      <x:c r="M41" s="11" t="n">
        <x:f>IF(I41=0,"Sin precio",MAX(E41:H41))</x:f>
        <x:v>464278.5</x:v>
      </x:c>
      <x:c r="N41" s="8" t="str">
        <x:f>IF(I41=0,"Sin precio numérico",IF(I41=1,"Único precio de referencia",I41&amp;" precios; promedio"))</x:f>
        <x:v>4 precios; promedio</x:v>
      </x:c>
      <x:c r="O41" s="2" t="str">
        <x:v>G7</x:v>
      </x:c>
      <x:c r="P41" s="2" t="str">
        <x:v>G7</x:v>
      </x:c>
      <x:c r="Q41" s="2" t="str">
        <x:v>G8</x:v>
      </x:c>
      <x:c r="R41" s="2" t="str">
        <x:v>G8</x:v>
      </x:c>
      <x:c r="S41" s="2" t="str"/>
    </x:row>
    <x:row r="42" ht="42" customHeight="1">
      <x:c r="A42" s="2" t="n">
        <x:v>3</x:v>
      </x:c>
      <x:c r="B42" s="8" t="str">
        <x:v>MOTOR</x:v>
      </x:c>
      <x:c r="C42" s="8" t="str">
        <x:v>ASIENTOS DE VALVULAS (JUEGO)</x:v>
      </x:c>
      <x:c r="D42" s="8" t="str">
        <x:v>HYUNDAY HD 65C</x:v>
      </x:c>
      <x:c r="E42" s="10" t="n">
        <x:v>464278.5</x:v>
      </x:c>
      <x:c r="F42" s="10" t="n">
        <x:v>402500</x:v>
      </x:c>
      <x:c r="G42" s="10" t="n">
        <x:v>414575</x:v>
      </x:c>
      <x:c r="H42" s="10" t="n">
        <x:v>410550</x:v>
      </x:c>
      <x:c r="I42" s="12" t="n">
        <x:f>COUNT(E42:H42)</x:f>
        <x:v>4</x:v>
      </x:c>
      <x:c r="J42" s="11" t="n">
        <x:f>IF(I42=0,"Sin precio",AVERAGE(E42:H42))</x:f>
        <x:v>422975.875</x:v>
      </x:c>
      <x:c r="K42" s="11" t="n">
        <x:f>IF(I42=0,"Sin precio",IF(I42=1,J42,ROUND(J42,2)))</x:f>
        <x:v>422975.88</x:v>
      </x:c>
      <x:c r="L42" s="11" t="n">
        <x:f>IF(I42=0,"Sin precio",MIN(E42:H42))</x:f>
        <x:v>402500</x:v>
      </x:c>
      <x:c r="M42" s="11" t="n">
        <x:f>IF(I42=0,"Sin precio",MAX(E42:H42))</x:f>
        <x:v>464278.5</x:v>
      </x:c>
      <x:c r="N42" s="8" t="str">
        <x:f>IF(I42=0,"Sin precio numérico",IF(I42=1,"Único precio de referencia",I42&amp;" precios; promedio"))</x:f>
        <x:v>4 precios; promedio</x:v>
      </x:c>
      <x:c r="O42" s="2" t="str">
        <x:v>H7</x:v>
      </x:c>
      <x:c r="P42" s="2" t="str">
        <x:v>H7</x:v>
      </x:c>
      <x:c r="Q42" s="2" t="str">
        <x:v>H8</x:v>
      </x:c>
      <x:c r="R42" s="2" t="str">
        <x:v>H8</x:v>
      </x:c>
      <x:c r="S42" s="2" t="str"/>
    </x:row>
    <x:row r="43" ht="42" customHeight="1">
      <x:c r="A43" s="2" t="n">
        <x:v>3</x:v>
      </x:c>
      <x:c r="B43" s="8" t="str">
        <x:v>MOTOR</x:v>
      </x:c>
      <x:c r="C43" s="8" t="str">
        <x:v>ASIENTOS DE VALVULAS (JUEGO)</x:v>
      </x:c>
      <x:c r="D43" s="8" t="str">
        <x:v>CHEVROLET SAIL. Mod 2019</x:v>
      </x:c>
      <x:c r="E43" s="10" t="n">
        <x:v>309519</x:v>
      </x:c>
      <x:c r="F43" s="10" t="n">
        <x:v>250000</x:v>
      </x:c>
      <x:c r="G43" s="10" t="n">
        <x:v>257500</x:v>
      </x:c>
      <x:c r="H43" s="10" t="n">
        <x:v>255000</x:v>
      </x:c>
      <x:c r="I43" s="12" t="n">
        <x:f>COUNT(E43:H43)</x:f>
        <x:v>4</x:v>
      </x:c>
      <x:c r="J43" s="11" t="n">
        <x:f>IF(I43=0,"Sin precio",AVERAGE(E43:H43))</x:f>
        <x:v>268004.75</x:v>
      </x:c>
      <x:c r="K43" s="11" t="n">
        <x:f>IF(I43=0,"Sin precio",IF(I43=1,J43,ROUND(J43,2)))</x:f>
        <x:v>268004.75</x:v>
      </x:c>
      <x:c r="L43" s="11" t="n">
        <x:f>IF(I43=0,"Sin precio",MIN(E43:H43))</x:f>
        <x:v>250000</x:v>
      </x:c>
      <x:c r="M43" s="11" t="n">
        <x:f>IF(I43=0,"Sin precio",MAX(E43:H43))</x:f>
        <x:v>309519</x:v>
      </x:c>
      <x:c r="N43" s="8" t="str">
        <x:f>IF(I43=0,"Sin precio numérico",IF(I43=1,"Único precio de referencia",I43&amp;" precios; promedio"))</x:f>
        <x:v>4 precios; promedio</x:v>
      </x:c>
      <x:c r="O43" s="2" t="str">
        <x:v>I7</x:v>
      </x:c>
      <x:c r="P43" s="2" t="str">
        <x:v>I7</x:v>
      </x:c>
      <x:c r="Q43" s="2" t="str">
        <x:v>I8</x:v>
      </x:c>
      <x:c r="R43" s="2" t="str">
        <x:v>I8</x:v>
      </x:c>
      <x:c r="S43" s="2" t="str"/>
    </x:row>
    <x:row r="44" ht="42" customHeight="1">
      <x:c r="A44" s="2" t="n">
        <x:v>3</x:v>
      </x:c>
      <x:c r="B44" s="8" t="str">
        <x:v>MOTOR</x:v>
      </x:c>
      <x:c r="C44" s="8" t="str">
        <x:v>ASIENTOS DE VALVULAS (JUEGO)</x:v>
      </x:c>
      <x:c r="D44" s="8" t="str">
        <x:v>CHEVROLET COLORADO. Mod. 2019</x:v>
      </x:c>
      <x:c r="E44" s="10" t="n">
        <x:v>464278.5</x:v>
      </x:c>
      <x:c r="F44" s="10" t="n">
        <x:v>350000</x:v>
      </x:c>
      <x:c r="G44" s="10" t="n">
        <x:v>360500</x:v>
      </x:c>
      <x:c r="H44" s="10" t="n">
        <x:v>357000</x:v>
      </x:c>
      <x:c r="I44" s="12" t="n">
        <x:f>COUNT(E44:H44)</x:f>
        <x:v>4</x:v>
      </x:c>
      <x:c r="J44" s="11" t="n">
        <x:f>IF(I44=0,"Sin precio",AVERAGE(E44:H44))</x:f>
        <x:v>382944.625</x:v>
      </x:c>
      <x:c r="K44" s="11" t="n">
        <x:f>IF(I44=0,"Sin precio",IF(I44=1,J44,ROUND(J44,2)))</x:f>
        <x:v>382944.63</x:v>
      </x:c>
      <x:c r="L44" s="11" t="n">
        <x:f>IF(I44=0,"Sin precio",MIN(E44:H44))</x:f>
        <x:v>350000</x:v>
      </x:c>
      <x:c r="M44" s="11" t="n">
        <x:f>IF(I44=0,"Sin precio",MAX(E44:H44))</x:f>
        <x:v>464278.5</x:v>
      </x:c>
      <x:c r="N44" s="8" t="str">
        <x:f>IF(I44=0,"Sin precio numérico",IF(I44=1,"Único precio de referencia",I44&amp;" precios; promedio"))</x:f>
        <x:v>4 precios; promedio</x:v>
      </x:c>
      <x:c r="O44" s="2" t="str">
        <x:v>J7</x:v>
      </x:c>
      <x:c r="P44" s="2" t="str">
        <x:v>J7</x:v>
      </x:c>
      <x:c r="Q44" s="2" t="str">
        <x:v>J8</x:v>
      </x:c>
      <x:c r="R44" s="2" t="str">
        <x:v>J8</x:v>
      </x:c>
      <x:c r="S44" s="2" t="str"/>
    </x:row>
    <x:row r="45" ht="42" customHeight="1">
      <x:c r="A45" s="2" t="n">
        <x:v>3</x:v>
      </x:c>
      <x:c r="B45" s="8" t="str">
        <x:v>MOTOR</x:v>
      </x:c>
      <x:c r="C45" s="8" t="str">
        <x:v>ASIENTOS DE VALVULAS (JUEGO)</x:v>
      </x:c>
      <x:c r="D45" s="8" t="str">
        <x:v>CHEVROLET  TRAILBLAZER-2018</x:v>
      </x:c>
      <x:c r="E45" s="10" t="n">
        <x:v>464278.5</x:v>
      </x:c>
      <x:c r="F45" s="10" t="n">
        <x:v>350000</x:v>
      </x:c>
      <x:c r="G45" s="10" t="n">
        <x:v>360500</x:v>
      </x:c>
      <x:c r="H45" s="10" t="n">
        <x:v>357000</x:v>
      </x:c>
      <x:c r="I45" s="12" t="n">
        <x:f>COUNT(E45:H45)</x:f>
        <x:v>4</x:v>
      </x:c>
      <x:c r="J45" s="11" t="n">
        <x:f>IF(I45=0,"Sin precio",AVERAGE(E45:H45))</x:f>
        <x:v>382944.625</x:v>
      </x:c>
      <x:c r="K45" s="11" t="n">
        <x:f>IF(I45=0,"Sin precio",IF(I45=1,J45,ROUND(J45,2)))</x:f>
        <x:v>382944.63</x:v>
      </x:c>
      <x:c r="L45" s="11" t="n">
        <x:f>IF(I45=0,"Sin precio",MIN(E45:H45))</x:f>
        <x:v>350000</x:v>
      </x:c>
      <x:c r="M45" s="11" t="n">
        <x:f>IF(I45=0,"Sin precio",MAX(E45:H45))</x:f>
        <x:v>464278.5</x:v>
      </x:c>
      <x:c r="N45" s="8" t="str">
        <x:f>IF(I45=0,"Sin precio numérico",IF(I45=1,"Único precio de referencia",I45&amp;" precios; promedio"))</x:f>
        <x:v>4 precios; promedio</x:v>
      </x:c>
      <x:c r="O45" s="2" t="str">
        <x:v>K7</x:v>
      </x:c>
      <x:c r="P45" s="2" t="str">
        <x:v>K7</x:v>
      </x:c>
      <x:c r="Q45" s="2" t="str">
        <x:v>K8</x:v>
      </x:c>
      <x:c r="R45" s="2" t="str">
        <x:v>K8</x:v>
      </x:c>
      <x:c r="S45" s="2" t="str"/>
    </x:row>
    <x:row r="46" ht="42" customHeight="1">
      <x:c r="A46" s="2" t="n">
        <x:v>3</x:v>
      </x:c>
      <x:c r="B46" s="8" t="str">
        <x:v>MOTOR</x:v>
      </x:c>
      <x:c r="C46" s="8" t="str">
        <x:v>ASIENTOS DE VALVULAS (JUEGO)</x:v>
      </x:c>
      <x:c r="D46" s="8" t="str">
        <x:v>MITSUBISHI L200-2018</x:v>
      </x:c>
      <x:c r="E46" s="10" t="n">
        <x:v>386898.75</x:v>
      </x:c>
      <x:c r="F46" s="10" t="n">
        <x:v>315000</x:v>
      </x:c>
      <x:c r="G46" s="10" t="n">
        <x:v>324450</x:v>
      </x:c>
      <x:c r="H46" s="10" t="n">
        <x:v>321300</x:v>
      </x:c>
      <x:c r="I46" s="12" t="n">
        <x:f>COUNT(E46:H46)</x:f>
        <x:v>4</x:v>
      </x:c>
      <x:c r="J46" s="11" t="n">
        <x:f>IF(I46=0,"Sin precio",AVERAGE(E46:H46))</x:f>
        <x:v>336912.1875</x:v>
      </x:c>
      <x:c r="K46" s="11" t="n">
        <x:f>IF(I46=0,"Sin precio",IF(I46=1,J46,ROUND(J46,2)))</x:f>
        <x:v>336912.19</x:v>
      </x:c>
      <x:c r="L46" s="11" t="n">
        <x:f>IF(I46=0,"Sin precio",MIN(E46:H46))</x:f>
        <x:v>315000</x:v>
      </x:c>
      <x:c r="M46" s="11" t="n">
        <x:f>IF(I46=0,"Sin precio",MAX(E46:H46))</x:f>
        <x:v>386898.75</x:v>
      </x:c>
      <x:c r="N46" s="8" t="str">
        <x:f>IF(I46=0,"Sin precio numérico",IF(I46=1,"Único precio de referencia",I46&amp;" precios; promedio"))</x:f>
        <x:v>4 precios; promedio</x:v>
      </x:c>
      <x:c r="O46" s="2" t="str">
        <x:v>L7</x:v>
      </x:c>
      <x:c r="P46" s="2" t="str">
        <x:v>L7</x:v>
      </x:c>
      <x:c r="Q46" s="2" t="str">
        <x:v>L8</x:v>
      </x:c>
      <x:c r="R46" s="2" t="str">
        <x:v>L8</x:v>
      </x:c>
      <x:c r="S46" s="2" t="str"/>
    </x:row>
    <x:row r="47" ht="42" customHeight="1">
      <x:c r="A47" s="2" t="n">
        <x:v>3</x:v>
      </x:c>
      <x:c r="B47" s="8" t="str">
        <x:v>MOTOR</x:v>
      </x:c>
      <x:c r="C47" s="8" t="str">
        <x:v>ASIENTOS DE VALVULAS (JUEGO)</x:v>
      </x:c>
      <x:c r="D47" s="8" t="str">
        <x:v>CHEVROLETH NHR-2019</x:v>
      </x:c>
      <x:c r="E47" s="10" t="n">
        <x:v>464278.5</x:v>
      </x:c>
      <x:c r="F47" s="10" t="n">
        <x:v>402500</x:v>
      </x:c>
      <x:c r="G47" s="10" t="n">
        <x:v>414575</x:v>
      </x:c>
      <x:c r="H47" s="10" t="n">
        <x:v>410550</x:v>
      </x:c>
      <x:c r="I47" s="12" t="n">
        <x:f>COUNT(E47:H47)</x:f>
        <x:v>4</x:v>
      </x:c>
      <x:c r="J47" s="11" t="n">
        <x:f>IF(I47=0,"Sin precio",AVERAGE(E47:H47))</x:f>
        <x:v>422975.875</x:v>
      </x:c>
      <x:c r="K47" s="11" t="n">
        <x:f>IF(I47=0,"Sin precio",IF(I47=1,J47,ROUND(J47,2)))</x:f>
        <x:v>422975.88</x:v>
      </x:c>
      <x:c r="L47" s="11" t="n">
        <x:f>IF(I47=0,"Sin precio",MIN(E47:H47))</x:f>
        <x:v>402500</x:v>
      </x:c>
      <x:c r="M47" s="11" t="n">
        <x:f>IF(I47=0,"Sin precio",MAX(E47:H47))</x:f>
        <x:v>464278.5</x:v>
      </x:c>
      <x:c r="N47" s="8" t="str">
        <x:f>IF(I47=0,"Sin precio numérico",IF(I47=1,"Único precio de referencia",I47&amp;" precios; promedio"))</x:f>
        <x:v>4 precios; promedio</x:v>
      </x:c>
      <x:c r="O47" s="2" t="str">
        <x:v>M7</x:v>
      </x:c>
      <x:c r="P47" s="2" t="str">
        <x:v>M7</x:v>
      </x:c>
      <x:c r="Q47" s="2" t="str">
        <x:v>M8</x:v>
      </x:c>
      <x:c r="R47" s="2" t="str">
        <x:v>M8</x:v>
      </x:c>
      <x:c r="S47" s="2" t="str"/>
    </x:row>
    <x:row r="48" ht="42" customHeight="1">
      <x:c r="A48" s="2" t="n">
        <x:v>3</x:v>
      </x:c>
      <x:c r="B48" s="8" t="str">
        <x:v>MOTOR</x:v>
      </x:c>
      <x:c r="C48" s="8" t="str">
        <x:v>ASIENTOS DE VALVULAS (JUEGO)</x:v>
      </x:c>
      <x:c r="D48" s="8" t="str">
        <x:v>CHEVROLET D-MAX-2017</x:v>
      </x:c>
      <x:c r="E48" s="10" t="n">
        <x:v>464278.5</x:v>
      </x:c>
      <x:c r="F48" s="10" t="n">
        <x:v>300000</x:v>
      </x:c>
      <x:c r="G48" s="10" t="n">
        <x:v>309000</x:v>
      </x:c>
      <x:c r="H48" s="10" t="n">
        <x:v>306000</x:v>
      </x:c>
      <x:c r="I48" s="12" t="n">
        <x:f>COUNT(E48:H48)</x:f>
        <x:v>4</x:v>
      </x:c>
      <x:c r="J48" s="11" t="n">
        <x:f>IF(I48=0,"Sin precio",AVERAGE(E48:H48))</x:f>
        <x:v>344819.625</x:v>
      </x:c>
      <x:c r="K48" s="11" t="n">
        <x:f>IF(I48=0,"Sin precio",IF(I48=1,J48,ROUND(J48,2)))</x:f>
        <x:v>344819.63</x:v>
      </x:c>
      <x:c r="L48" s="11" t="n">
        <x:f>IF(I48=0,"Sin precio",MIN(E48:H48))</x:f>
        <x:v>300000</x:v>
      </x:c>
      <x:c r="M48" s="11" t="n">
        <x:f>IF(I48=0,"Sin precio",MAX(E48:H48))</x:f>
        <x:v>464278.5</x:v>
      </x:c>
      <x:c r="N48" s="8" t="str">
        <x:f>IF(I48=0,"Sin precio numérico",IF(I48=1,"Único precio de referencia",I48&amp;" precios; promedio"))</x:f>
        <x:v>4 precios; promedio</x:v>
      </x:c>
      <x:c r="O48" s="2" t="str">
        <x:v>N7</x:v>
      </x:c>
      <x:c r="P48" s="2" t="str">
        <x:v>N7</x:v>
      </x:c>
      <x:c r="Q48" s="2" t="str">
        <x:v>N8</x:v>
      </x:c>
      <x:c r="R48" s="2" t="str">
        <x:v>N8</x:v>
      </x:c>
      <x:c r="S48" s="2" t="str"/>
    </x:row>
    <x:row r="49" ht="42" customHeight="1">
      <x:c r="A49" s="2" t="n">
        <x:v>4</x:v>
      </x:c>
      <x:c r="B49" s="8" t="str">
        <x:v>MOTOR</x:v>
      </x:c>
      <x:c r="C49" s="8" t="str">
        <x:v>BALANCINES (JUEGO)</x:v>
      </x:c>
      <x:c r="D49" s="8" t="str">
        <x:v>CHEVROLET  NPR  DIESEL-2009</x:v>
      </x:c>
      <x:c r="E49" s="10" t="n">
        <x:v>2244012.75</x:v>
      </x:c>
      <x:c r="F49" s="10" t="n">
        <x:v>402500</x:v>
      </x:c>
      <x:c r="G49" s="10" t="n">
        <x:v>414575</x:v>
      </x:c>
      <x:c r="H49" s="10" t="n">
        <x:v>410550</x:v>
      </x:c>
      <x:c r="I49" s="12" t="n">
        <x:f>COUNT(E49:H49)</x:f>
        <x:v>4</x:v>
      </x:c>
      <x:c r="J49" s="11" t="n">
        <x:f>IF(I49=0,"Sin precio",AVERAGE(E49:H49))</x:f>
        <x:v>867909.4375</x:v>
      </x:c>
      <x:c r="K49" s="11" t="n">
        <x:f>IF(I49=0,"Sin precio",IF(I49=1,J49,ROUND(J49,2)))</x:f>
        <x:v>867909.44</x:v>
      </x:c>
      <x:c r="L49" s="11" t="n">
        <x:f>IF(I49=0,"Sin precio",MIN(E49:H49))</x:f>
        <x:v>402500</x:v>
      </x:c>
      <x:c r="M49" s="11" t="n">
        <x:f>IF(I49=0,"Sin precio",MAX(E49:H49))</x:f>
        <x:v>2244012.75</x:v>
      </x:c>
      <x:c r="N49" s="8" t="str">
        <x:f>IF(I49=0,"Sin precio numérico",IF(I49=1,"Único precio de referencia",I49&amp;" precios; promedio"))</x:f>
        <x:v>4 precios; promedio</x:v>
      </x:c>
      <x:c r="O49" s="2" t="str">
        <x:v>C8</x:v>
      </x:c>
      <x:c r="P49" s="2" t="str">
        <x:v>C8</x:v>
      </x:c>
      <x:c r="Q49" s="2" t="str">
        <x:v>C9</x:v>
      </x:c>
      <x:c r="R49" s="2" t="str">
        <x:v>C9</x:v>
      </x:c>
      <x:c r="S49" s="2" t="str"/>
    </x:row>
    <x:row r="50" ht="42" customHeight="1">
      <x:c r="A50" s="2" t="n">
        <x:v>4</x:v>
      </x:c>
      <x:c r="B50" s="8" t="str">
        <x:v>MOTOR</x:v>
      </x:c>
      <x:c r="C50" s="8" t="str">
        <x:v>BALANCINES (JUEGO)</x:v>
      </x:c>
      <x:c r="D50" s="8" t="str">
        <x:v>NISSAN FRONTIER DIESEL-2015</x:v>
      </x:c>
      <x:c r="E50" s="10" t="n">
        <x:v>2244012.75</x:v>
      </x:c>
      <x:c r="F50" s="10" t="n">
        <x:v>402500</x:v>
      </x:c>
      <x:c r="G50" s="10" t="n">
        <x:v>414575</x:v>
      </x:c>
      <x:c r="H50" s="10" t="n">
        <x:v>410550</x:v>
      </x:c>
      <x:c r="I50" s="12" t="n">
        <x:f>COUNT(E50:H50)</x:f>
        <x:v>4</x:v>
      </x:c>
      <x:c r="J50" s="11" t="n">
        <x:f>IF(I50=0,"Sin precio",AVERAGE(E50:H50))</x:f>
        <x:v>867909.4375</x:v>
      </x:c>
      <x:c r="K50" s="11" t="n">
        <x:f>IF(I50=0,"Sin precio",IF(I50=1,J50,ROUND(J50,2)))</x:f>
        <x:v>867909.44</x:v>
      </x:c>
      <x:c r="L50" s="11" t="n">
        <x:f>IF(I50=0,"Sin precio",MIN(E50:H50))</x:f>
        <x:v>402500</x:v>
      </x:c>
      <x:c r="M50" s="11" t="n">
        <x:f>IF(I50=0,"Sin precio",MAX(E50:H50))</x:f>
        <x:v>2244012.75</x:v>
      </x:c>
      <x:c r="N50" s="8" t="str">
        <x:f>IF(I50=0,"Sin precio numérico",IF(I50=1,"Único precio de referencia",I50&amp;" precios; promedio"))</x:f>
        <x:v>4 precios; promedio</x:v>
      </x:c>
      <x:c r="O50" s="2" t="str">
        <x:v>D8</x:v>
      </x:c>
      <x:c r="P50" s="2" t="str">
        <x:v>D8</x:v>
      </x:c>
      <x:c r="Q50" s="2" t="str">
        <x:v>D9</x:v>
      </x:c>
      <x:c r="R50" s="2" t="str">
        <x:v>D9</x:v>
      </x:c>
      <x:c r="S50" s="2" t="str"/>
    </x:row>
    <x:row r="51" ht="42" customHeight="1">
      <x:c r="A51" s="2" t="n">
        <x:v>4</x:v>
      </x:c>
      <x:c r="B51" s="8" t="str">
        <x:v>MOTOR</x:v>
      </x:c>
      <x:c r="C51" s="8" t="str">
        <x:v>BALANCINES (JUEGO)</x:v>
      </x:c>
      <x:c r="D51" s="8" t="str">
        <x:v>NISSAN FRONTIER GASOLINA</x:v>
      </x:c>
      <x:c r="E51" s="10" t="n">
        <x:v>2089253.25</x:v>
      </x:c>
      <x:c r="F51" s="10" t="n">
        <x:v>300000</x:v>
      </x:c>
      <x:c r="G51" s="10" t="n">
        <x:v>309000</x:v>
      </x:c>
      <x:c r="H51" s="10" t="n">
        <x:v>306000</x:v>
      </x:c>
      <x:c r="I51" s="12" t="n">
        <x:f>COUNT(E51:H51)</x:f>
        <x:v>4</x:v>
      </x:c>
      <x:c r="J51" s="11" t="n">
        <x:f>IF(I51=0,"Sin precio",AVERAGE(E51:H51))</x:f>
        <x:v>751063.3125</x:v>
      </x:c>
      <x:c r="K51" s="11" t="n">
        <x:f>IF(I51=0,"Sin precio",IF(I51=1,J51,ROUND(J51,2)))</x:f>
        <x:v>751063.31</x:v>
      </x:c>
      <x:c r="L51" s="11" t="n">
        <x:f>IF(I51=0,"Sin precio",MIN(E51:H51))</x:f>
        <x:v>300000</x:v>
      </x:c>
      <x:c r="M51" s="11" t="n">
        <x:f>IF(I51=0,"Sin precio",MAX(E51:H51))</x:f>
        <x:v>2089253.25</x:v>
      </x:c>
      <x:c r="N51" s="8" t="str">
        <x:f>IF(I51=0,"Sin precio numérico",IF(I51=1,"Único precio de referencia",I51&amp;" precios; promedio"))</x:f>
        <x:v>4 precios; promedio</x:v>
      </x:c>
      <x:c r="O51" s="2" t="str">
        <x:v>E8</x:v>
      </x:c>
      <x:c r="P51" s="2" t="str">
        <x:v>E8</x:v>
      </x:c>
      <x:c r="Q51" s="2" t="str">
        <x:v>E9</x:v>
      </x:c>
      <x:c r="R51" s="2" t="str">
        <x:v>E9</x:v>
      </x:c>
      <x:c r="S51" s="2" t="str"/>
    </x:row>
    <x:row r="52" ht="42" customHeight="1">
      <x:c r="A52" s="2" t="n">
        <x:v>4</x:v>
      </x:c>
      <x:c r="B52" s="8" t="str">
        <x:v>MOTOR</x:v>
      </x:c>
      <x:c r="C52" s="8" t="str">
        <x:v>BALANCINES (JUEGO)</x:v>
      </x:c>
      <x:c r="D52" s="8" t="str">
        <x:v>RENAULT MASTER DIESEL -2017</x:v>
      </x:c>
      <x:c r="E52" s="10" t="n">
        <x:v>2244012.75</x:v>
      </x:c>
      <x:c r="F52" s="10" t="n">
        <x:v>402500</x:v>
      </x:c>
      <x:c r="G52" s="10" t="n">
        <x:v>414575</x:v>
      </x:c>
      <x:c r="H52" s="10" t="n">
        <x:v>410550</x:v>
      </x:c>
      <x:c r="I52" s="12" t="n">
        <x:f>COUNT(E52:H52)</x:f>
        <x:v>4</x:v>
      </x:c>
      <x:c r="J52" s="11" t="n">
        <x:f>IF(I52=0,"Sin precio",AVERAGE(E52:H52))</x:f>
        <x:v>867909.4375</x:v>
      </x:c>
      <x:c r="K52" s="11" t="n">
        <x:f>IF(I52=0,"Sin precio",IF(I52=1,J52,ROUND(J52,2)))</x:f>
        <x:v>867909.44</x:v>
      </x:c>
      <x:c r="L52" s="11" t="n">
        <x:f>IF(I52=0,"Sin precio",MIN(E52:H52))</x:f>
        <x:v>402500</x:v>
      </x:c>
      <x:c r="M52" s="11" t="n">
        <x:f>IF(I52=0,"Sin precio",MAX(E52:H52))</x:f>
        <x:v>2244012.75</x:v>
      </x:c>
      <x:c r="N52" s="8" t="str">
        <x:f>IF(I52=0,"Sin precio numérico",IF(I52=1,"Único precio de referencia",I52&amp;" precios; promedio"))</x:f>
        <x:v>4 precios; promedio</x:v>
      </x:c>
      <x:c r="O52" s="2" t="str">
        <x:v>F8</x:v>
      </x:c>
      <x:c r="P52" s="2" t="str">
        <x:v>F8</x:v>
      </x:c>
      <x:c r="Q52" s="2" t="str">
        <x:v>F9</x:v>
      </x:c>
      <x:c r="R52" s="2" t="str">
        <x:v>F9</x:v>
      </x:c>
      <x:c r="S52" s="2" t="str"/>
    </x:row>
    <x:row r="53" ht="42" customHeight="1">
      <x:c r="A53" s="2" t="n">
        <x:v>4</x:v>
      </x:c>
      <x:c r="B53" s="8" t="str">
        <x:v>MOTOR</x:v>
      </x:c>
      <x:c r="C53" s="8" t="str">
        <x:v>BALANCINES (JUEGO)</x:v>
      </x:c>
      <x:c r="D53" s="8" t="str">
        <x:v>CHEVROLET D-MAX-2011</x:v>
      </x:c>
      <x:c r="E53" s="10" t="n">
        <x:v>2244012.75</x:v>
      </x:c>
      <x:c r="F53" s="10" t="n">
        <x:v>300000</x:v>
      </x:c>
      <x:c r="G53" s="10" t="n">
        <x:v>309000</x:v>
      </x:c>
      <x:c r="H53" s="10" t="n">
        <x:v>306000</x:v>
      </x:c>
      <x:c r="I53" s="12" t="n">
        <x:f>COUNT(E53:H53)</x:f>
        <x:v>4</x:v>
      </x:c>
      <x:c r="J53" s="11" t="n">
        <x:f>IF(I53=0,"Sin precio",AVERAGE(E53:H53))</x:f>
        <x:v>789753.1875</x:v>
      </x:c>
      <x:c r="K53" s="11" t="n">
        <x:f>IF(I53=0,"Sin precio",IF(I53=1,J53,ROUND(J53,2)))</x:f>
        <x:v>789753.19</x:v>
      </x:c>
      <x:c r="L53" s="11" t="n">
        <x:f>IF(I53=0,"Sin precio",MIN(E53:H53))</x:f>
        <x:v>300000</x:v>
      </x:c>
      <x:c r="M53" s="11" t="n">
        <x:f>IF(I53=0,"Sin precio",MAX(E53:H53))</x:f>
        <x:v>2244012.75</x:v>
      </x:c>
      <x:c r="N53" s="8" t="str">
        <x:f>IF(I53=0,"Sin precio numérico",IF(I53=1,"Único precio de referencia",I53&amp;" precios; promedio"))</x:f>
        <x:v>4 precios; promedio</x:v>
      </x:c>
      <x:c r="O53" s="2" t="str">
        <x:v>G8</x:v>
      </x:c>
      <x:c r="P53" s="2" t="str">
        <x:v>G8</x:v>
      </x:c>
      <x:c r="Q53" s="2" t="str">
        <x:v>G9</x:v>
      </x:c>
      <x:c r="R53" s="2" t="str">
        <x:v>G9</x:v>
      </x:c>
      <x:c r="S53" s="2" t="str"/>
    </x:row>
    <x:row r="54" ht="42" customHeight="1">
      <x:c r="A54" s="2" t="n">
        <x:v>4</x:v>
      </x:c>
      <x:c r="B54" s="8" t="str">
        <x:v>MOTOR</x:v>
      </x:c>
      <x:c r="C54" s="8" t="str">
        <x:v>BALANCINES (JUEGO)</x:v>
      </x:c>
      <x:c r="D54" s="8" t="str">
        <x:v>HYUNDAY HD 65C</x:v>
      </x:c>
      <x:c r="E54" s="10" t="n">
        <x:v>2244012.75</x:v>
      </x:c>
      <x:c r="F54" s="10" t="n">
        <x:v>402500</x:v>
      </x:c>
      <x:c r="G54" s="10" t="n">
        <x:v>414575</x:v>
      </x:c>
      <x:c r="H54" s="10" t="n">
        <x:v>410550</x:v>
      </x:c>
      <x:c r="I54" s="12" t="n">
        <x:f>COUNT(E54:H54)</x:f>
        <x:v>4</x:v>
      </x:c>
      <x:c r="J54" s="11" t="n">
        <x:f>IF(I54=0,"Sin precio",AVERAGE(E54:H54))</x:f>
        <x:v>867909.4375</x:v>
      </x:c>
      <x:c r="K54" s="11" t="n">
        <x:f>IF(I54=0,"Sin precio",IF(I54=1,J54,ROUND(J54,2)))</x:f>
        <x:v>867909.44</x:v>
      </x:c>
      <x:c r="L54" s="11" t="n">
        <x:f>IF(I54=0,"Sin precio",MIN(E54:H54))</x:f>
        <x:v>402500</x:v>
      </x:c>
      <x:c r="M54" s="11" t="n">
        <x:f>IF(I54=0,"Sin precio",MAX(E54:H54))</x:f>
        <x:v>2244012.75</x:v>
      </x:c>
      <x:c r="N54" s="8" t="str">
        <x:f>IF(I54=0,"Sin precio numérico",IF(I54=1,"Único precio de referencia",I54&amp;" precios; promedio"))</x:f>
        <x:v>4 precios; promedio</x:v>
      </x:c>
      <x:c r="O54" s="2" t="str">
        <x:v>H8</x:v>
      </x:c>
      <x:c r="P54" s="2" t="str">
        <x:v>H8</x:v>
      </x:c>
      <x:c r="Q54" s="2" t="str">
        <x:v>H9</x:v>
      </x:c>
      <x:c r="R54" s="2" t="str">
        <x:v>H9</x:v>
      </x:c>
      <x:c r="S54" s="2" t="str"/>
    </x:row>
    <x:row r="55" ht="42" customHeight="1">
      <x:c r="A55" s="2" t="n">
        <x:v>4</x:v>
      </x:c>
      <x:c r="B55" s="8" t="str">
        <x:v>MOTOR</x:v>
      </x:c>
      <x:c r="C55" s="8" t="str">
        <x:v>BALANCINES (JUEGO)</x:v>
      </x:c>
      <x:c r="D55" s="8" t="str">
        <x:v>CHEVROLET SAIL. Mod 2019</x:v>
      </x:c>
      <x:c r="E55" s="10" t="n">
        <x:v>1857114</x:v>
      </x:c>
      <x:c r="F55" s="10" t="n">
        <x:v>250000</x:v>
      </x:c>
      <x:c r="G55" s="10" t="n">
        <x:v>257500</x:v>
      </x:c>
      <x:c r="H55" s="10" t="n">
        <x:v>255000</x:v>
      </x:c>
      <x:c r="I55" s="12" t="n">
        <x:f>COUNT(E55:H55)</x:f>
        <x:v>4</x:v>
      </x:c>
      <x:c r="J55" s="11" t="n">
        <x:f>IF(I55=0,"Sin precio",AVERAGE(E55:H55))</x:f>
        <x:v>654903.5</x:v>
      </x:c>
      <x:c r="K55" s="11" t="n">
        <x:f>IF(I55=0,"Sin precio",IF(I55=1,J55,ROUND(J55,2)))</x:f>
        <x:v>654903.5</x:v>
      </x:c>
      <x:c r="L55" s="11" t="n">
        <x:f>IF(I55=0,"Sin precio",MIN(E55:H55))</x:f>
        <x:v>250000</x:v>
      </x:c>
      <x:c r="M55" s="11" t="n">
        <x:f>IF(I55=0,"Sin precio",MAX(E55:H55))</x:f>
        <x:v>1857114</x:v>
      </x:c>
      <x:c r="N55" s="8" t="str">
        <x:f>IF(I55=0,"Sin precio numérico",IF(I55=1,"Único precio de referencia",I55&amp;" precios; promedio"))</x:f>
        <x:v>4 precios; promedio</x:v>
      </x:c>
      <x:c r="O55" s="2" t="str">
        <x:v>I8</x:v>
      </x:c>
      <x:c r="P55" s="2" t="str">
        <x:v>I8</x:v>
      </x:c>
      <x:c r="Q55" s="2" t="str">
        <x:v>I9</x:v>
      </x:c>
      <x:c r="R55" s="2" t="str">
        <x:v>I9</x:v>
      </x:c>
      <x:c r="S55" s="2" t="str"/>
    </x:row>
    <x:row r="56" ht="42" customHeight="1">
      <x:c r="A56" s="2" t="n">
        <x:v>4</x:v>
      </x:c>
      <x:c r="B56" s="8" t="str">
        <x:v>MOTOR</x:v>
      </x:c>
      <x:c r="C56" s="8" t="str">
        <x:v>BALANCINES (JUEGO)</x:v>
      </x:c>
      <x:c r="D56" s="8" t="str">
        <x:v>CHEVROLET COLORADO. Mod. 2019</x:v>
      </x:c>
      <x:c r="E56" s="10" t="n">
        <x:v>2244012.75</x:v>
      </x:c>
      <x:c r="F56" s="10" t="n">
        <x:v>350000</x:v>
      </x:c>
      <x:c r="G56" s="10" t="n">
        <x:v>360500</x:v>
      </x:c>
      <x:c r="H56" s="10" t="n">
        <x:v>357000</x:v>
      </x:c>
      <x:c r="I56" s="12" t="n">
        <x:f>COUNT(E56:H56)</x:f>
        <x:v>4</x:v>
      </x:c>
      <x:c r="J56" s="11" t="n">
        <x:f>IF(I56=0,"Sin precio",AVERAGE(E56:H56))</x:f>
        <x:v>827878.1875</x:v>
      </x:c>
      <x:c r="K56" s="11" t="n">
        <x:f>IF(I56=0,"Sin precio",IF(I56=1,J56,ROUND(J56,2)))</x:f>
        <x:v>827878.19</x:v>
      </x:c>
      <x:c r="L56" s="11" t="n">
        <x:f>IF(I56=0,"Sin precio",MIN(E56:H56))</x:f>
        <x:v>350000</x:v>
      </x:c>
      <x:c r="M56" s="11" t="n">
        <x:f>IF(I56=0,"Sin precio",MAX(E56:H56))</x:f>
        <x:v>2244012.75</x:v>
      </x:c>
      <x:c r="N56" s="8" t="str">
        <x:f>IF(I56=0,"Sin precio numérico",IF(I56=1,"Único precio de referencia",I56&amp;" precios; promedio"))</x:f>
        <x:v>4 precios; promedio</x:v>
      </x:c>
      <x:c r="O56" s="2" t="str">
        <x:v>J8</x:v>
      </x:c>
      <x:c r="P56" s="2" t="str">
        <x:v>J8</x:v>
      </x:c>
      <x:c r="Q56" s="2" t="str">
        <x:v>J9</x:v>
      </x:c>
      <x:c r="R56" s="2" t="str">
        <x:v>J9</x:v>
      </x:c>
      <x:c r="S56" s="2" t="str"/>
    </x:row>
    <x:row r="57" ht="42" customHeight="1">
      <x:c r="A57" s="2" t="n">
        <x:v>4</x:v>
      </x:c>
      <x:c r="B57" s="8" t="str">
        <x:v>MOTOR</x:v>
      </x:c>
      <x:c r="C57" s="8" t="str">
        <x:v>BALANCINES (JUEGO)</x:v>
      </x:c>
      <x:c r="D57" s="8" t="str">
        <x:v>CHEVROLET  TRAILBLAZER-2018</x:v>
      </x:c>
      <x:c r="E57" s="10" t="n">
        <x:v>2244012.75</x:v>
      </x:c>
      <x:c r="F57" s="10" t="n">
        <x:v>350000</x:v>
      </x:c>
      <x:c r="G57" s="10" t="n">
        <x:v>360500</x:v>
      </x:c>
      <x:c r="H57" s="10" t="n">
        <x:v>357000</x:v>
      </x:c>
      <x:c r="I57" s="12" t="n">
        <x:f>COUNT(E57:H57)</x:f>
        <x:v>4</x:v>
      </x:c>
      <x:c r="J57" s="11" t="n">
        <x:f>IF(I57=0,"Sin precio",AVERAGE(E57:H57))</x:f>
        <x:v>827878.1875</x:v>
      </x:c>
      <x:c r="K57" s="11" t="n">
        <x:f>IF(I57=0,"Sin precio",IF(I57=1,J57,ROUND(J57,2)))</x:f>
        <x:v>827878.19</x:v>
      </x:c>
      <x:c r="L57" s="11" t="n">
        <x:f>IF(I57=0,"Sin precio",MIN(E57:H57))</x:f>
        <x:v>350000</x:v>
      </x:c>
      <x:c r="M57" s="11" t="n">
        <x:f>IF(I57=0,"Sin precio",MAX(E57:H57))</x:f>
        <x:v>2244012.75</x:v>
      </x:c>
      <x:c r="N57" s="8" t="str">
        <x:f>IF(I57=0,"Sin precio numérico",IF(I57=1,"Único precio de referencia",I57&amp;" precios; promedio"))</x:f>
        <x:v>4 precios; promedio</x:v>
      </x:c>
      <x:c r="O57" s="2" t="str">
        <x:v>K8</x:v>
      </x:c>
      <x:c r="P57" s="2" t="str">
        <x:v>K8</x:v>
      </x:c>
      <x:c r="Q57" s="2" t="str">
        <x:v>K9</x:v>
      </x:c>
      <x:c r="R57" s="2" t="str">
        <x:v>K9</x:v>
      </x:c>
      <x:c r="S57" s="2" t="str"/>
    </x:row>
    <x:row r="58" ht="42" customHeight="1">
      <x:c r="A58" s="2" t="n">
        <x:v>4</x:v>
      </x:c>
      <x:c r="B58" s="8" t="str">
        <x:v>MOTOR</x:v>
      </x:c>
      <x:c r="C58" s="8" t="str">
        <x:v>BALANCINES (JUEGO)</x:v>
      </x:c>
      <x:c r="D58" s="8" t="str">
        <x:v>MITSUBISHI L200-2018</x:v>
      </x:c>
      <x:c r="E58" s="10" t="n">
        <x:v>2089253.25</x:v>
      </x:c>
      <x:c r="F58" s="10" t="n">
        <x:v>315000</x:v>
      </x:c>
      <x:c r="G58" s="10" t="n">
        <x:v>324450</x:v>
      </x:c>
      <x:c r="H58" s="10" t="n">
        <x:v>321300</x:v>
      </x:c>
      <x:c r="I58" s="12" t="n">
        <x:f>COUNT(E58:H58)</x:f>
        <x:v>4</x:v>
      </x:c>
      <x:c r="J58" s="11" t="n">
        <x:f>IF(I58=0,"Sin precio",AVERAGE(E58:H58))</x:f>
        <x:v>762500.8125</x:v>
      </x:c>
      <x:c r="K58" s="11" t="n">
        <x:f>IF(I58=0,"Sin precio",IF(I58=1,J58,ROUND(J58,2)))</x:f>
        <x:v>762500.81</x:v>
      </x:c>
      <x:c r="L58" s="11" t="n">
        <x:f>IF(I58=0,"Sin precio",MIN(E58:H58))</x:f>
        <x:v>315000</x:v>
      </x:c>
      <x:c r="M58" s="11" t="n">
        <x:f>IF(I58=0,"Sin precio",MAX(E58:H58))</x:f>
        <x:v>2089253.25</x:v>
      </x:c>
      <x:c r="N58" s="8" t="str">
        <x:f>IF(I58=0,"Sin precio numérico",IF(I58=1,"Único precio de referencia",I58&amp;" precios; promedio"))</x:f>
        <x:v>4 precios; promedio</x:v>
      </x:c>
      <x:c r="O58" s="2" t="str">
        <x:v>L8</x:v>
      </x:c>
      <x:c r="P58" s="2" t="str">
        <x:v>L8</x:v>
      </x:c>
      <x:c r="Q58" s="2" t="str">
        <x:v>L9</x:v>
      </x:c>
      <x:c r="R58" s="2" t="str">
        <x:v>L9</x:v>
      </x:c>
      <x:c r="S58" s="2" t="str"/>
    </x:row>
    <x:row r="59" ht="42" customHeight="1">
      <x:c r="A59" s="2" t="n">
        <x:v>4</x:v>
      </x:c>
      <x:c r="B59" s="8" t="str">
        <x:v>MOTOR</x:v>
      </x:c>
      <x:c r="C59" s="8" t="str">
        <x:v>BALANCINES (JUEGO)</x:v>
      </x:c>
      <x:c r="D59" s="8" t="str">
        <x:v>CHEVROLETH NHR-2019</x:v>
      </x:c>
      <x:c r="E59" s="10" t="n">
        <x:v>2244012.75</x:v>
      </x:c>
      <x:c r="F59" s="10" t="n">
        <x:v>402500</x:v>
      </x:c>
      <x:c r="G59" s="10" t="n">
        <x:v>414575</x:v>
      </x:c>
      <x:c r="H59" s="10" t="n">
        <x:v>410550</x:v>
      </x:c>
      <x:c r="I59" s="12" t="n">
        <x:f>COUNT(E59:H59)</x:f>
        <x:v>4</x:v>
      </x:c>
      <x:c r="J59" s="11" t="n">
        <x:f>IF(I59=0,"Sin precio",AVERAGE(E59:H59))</x:f>
        <x:v>867909.4375</x:v>
      </x:c>
      <x:c r="K59" s="11" t="n">
        <x:f>IF(I59=0,"Sin precio",IF(I59=1,J59,ROUND(J59,2)))</x:f>
        <x:v>867909.44</x:v>
      </x:c>
      <x:c r="L59" s="11" t="n">
        <x:f>IF(I59=0,"Sin precio",MIN(E59:H59))</x:f>
        <x:v>402500</x:v>
      </x:c>
      <x:c r="M59" s="11" t="n">
        <x:f>IF(I59=0,"Sin precio",MAX(E59:H59))</x:f>
        <x:v>2244012.75</x:v>
      </x:c>
      <x:c r="N59" s="8" t="str">
        <x:f>IF(I59=0,"Sin precio numérico",IF(I59=1,"Único precio de referencia",I59&amp;" precios; promedio"))</x:f>
        <x:v>4 precios; promedio</x:v>
      </x:c>
      <x:c r="O59" s="2" t="str">
        <x:v>M8</x:v>
      </x:c>
      <x:c r="P59" s="2" t="str">
        <x:v>M8</x:v>
      </x:c>
      <x:c r="Q59" s="2" t="str">
        <x:v>M9</x:v>
      </x:c>
      <x:c r="R59" s="2" t="str">
        <x:v>M9</x:v>
      </x:c>
      <x:c r="S59" s="2" t="str"/>
    </x:row>
    <x:row r="60" ht="42" customHeight="1">
      <x:c r="A60" s="2" t="n">
        <x:v>4</x:v>
      </x:c>
      <x:c r="B60" s="8" t="str">
        <x:v>MOTOR</x:v>
      </x:c>
      <x:c r="C60" s="8" t="str">
        <x:v>BALANCINES (JUEGO)</x:v>
      </x:c>
      <x:c r="D60" s="8" t="str">
        <x:v>CHEVROLET D-MAX-2017</x:v>
      </x:c>
      <x:c r="E60" s="10" t="n">
        <x:v>2244012.75</x:v>
      </x:c>
      <x:c r="F60" s="10" t="n">
        <x:v>300000</x:v>
      </x:c>
      <x:c r="G60" s="10" t="n">
        <x:v>309000</x:v>
      </x:c>
      <x:c r="H60" s="10" t="n">
        <x:v>306000</x:v>
      </x:c>
      <x:c r="I60" s="12" t="n">
        <x:f>COUNT(E60:H60)</x:f>
        <x:v>4</x:v>
      </x:c>
      <x:c r="J60" s="11" t="n">
        <x:f>IF(I60=0,"Sin precio",AVERAGE(E60:H60))</x:f>
        <x:v>789753.1875</x:v>
      </x:c>
      <x:c r="K60" s="11" t="n">
        <x:f>IF(I60=0,"Sin precio",IF(I60=1,J60,ROUND(J60,2)))</x:f>
        <x:v>789753.19</x:v>
      </x:c>
      <x:c r="L60" s="11" t="n">
        <x:f>IF(I60=0,"Sin precio",MIN(E60:H60))</x:f>
        <x:v>300000</x:v>
      </x:c>
      <x:c r="M60" s="11" t="n">
        <x:f>IF(I60=0,"Sin precio",MAX(E60:H60))</x:f>
        <x:v>2244012.75</x:v>
      </x:c>
      <x:c r="N60" s="8" t="str">
        <x:f>IF(I60=0,"Sin precio numérico",IF(I60=1,"Único precio de referencia",I60&amp;" precios; promedio"))</x:f>
        <x:v>4 precios; promedio</x:v>
      </x:c>
      <x:c r="O60" s="2" t="str">
        <x:v>N8</x:v>
      </x:c>
      <x:c r="P60" s="2" t="str">
        <x:v>N8</x:v>
      </x:c>
      <x:c r="Q60" s="2" t="str">
        <x:v>N9</x:v>
      </x:c>
      <x:c r="R60" s="2" t="str">
        <x:v>N9</x:v>
      </x:c>
      <x:c r="S60" s="2" t="str"/>
    </x:row>
    <x:row r="61" ht="42" customHeight="1">
      <x:c r="A61" s="2" t="n">
        <x:v>5</x:v>
      </x:c>
      <x:c r="B61" s="8" t="str">
        <x:v>MOTOR</x:v>
      </x:c>
      <x:c r="C61" s="8" t="str">
        <x:v>BIELA</x:v>
      </x:c>
      <x:c r="D61" s="8" t="str">
        <x:v>CHEVROLET  NPR  DIESEL-2009</x:v>
      </x:c>
      <x:c r="E61" s="10" t="n">
        <x:v>1238076</x:v>
      </x:c>
      <x:c r="F61" s="10" t="n">
        <x:v>724500</x:v>
      </x:c>
      <x:c r="G61" s="10" t="n">
        <x:v>746235</x:v>
      </x:c>
      <x:c r="H61" s="10" t="n">
        <x:v>738990</x:v>
      </x:c>
      <x:c r="I61" s="12" t="n">
        <x:f>COUNT(E61:H61)</x:f>
        <x:v>4</x:v>
      </x:c>
      <x:c r="J61" s="11" t="n">
        <x:f>IF(I61=0,"Sin precio",AVERAGE(E61:H61))</x:f>
        <x:v>861950.25</x:v>
      </x:c>
      <x:c r="K61" s="11" t="n">
        <x:f>IF(I61=0,"Sin precio",IF(I61=1,J61,ROUND(J61,2)))</x:f>
        <x:v>861950.25</x:v>
      </x:c>
      <x:c r="L61" s="11" t="n">
        <x:f>IF(I61=0,"Sin precio",MIN(E61:H61))</x:f>
        <x:v>724500</x:v>
      </x:c>
      <x:c r="M61" s="11" t="n">
        <x:f>IF(I61=0,"Sin precio",MAX(E61:H61))</x:f>
        <x:v>1238076</x:v>
      </x:c>
      <x:c r="N61" s="8" t="str">
        <x:f>IF(I61=0,"Sin precio numérico",IF(I61=1,"Único precio de referencia",I61&amp;" precios; promedio"))</x:f>
        <x:v>4 precios; promedio</x:v>
      </x:c>
      <x:c r="O61" s="2" t="str">
        <x:v>C9</x:v>
      </x:c>
      <x:c r="P61" s="2" t="str">
        <x:v>C9</x:v>
      </x:c>
      <x:c r="Q61" s="2" t="str">
        <x:v>C10</x:v>
      </x:c>
      <x:c r="R61" s="2" t="str">
        <x:v>C10</x:v>
      </x:c>
      <x:c r="S61" s="2" t="str"/>
    </x:row>
    <x:row r="62" ht="42" customHeight="1">
      <x:c r="A62" s="2" t="n">
        <x:v>5</x:v>
      </x:c>
      <x:c r="B62" s="8" t="str">
        <x:v>MOTOR</x:v>
      </x:c>
      <x:c r="C62" s="8" t="str">
        <x:v>BIELA</x:v>
      </x:c>
      <x:c r="D62" s="8" t="str">
        <x:v>NISSAN FRONTIER DIESEL-2015</x:v>
      </x:c>
      <x:c r="E62" s="10" t="n">
        <x:v>1238076</x:v>
      </x:c>
      <x:c r="F62" s="10" t="n">
        <x:v>724500</x:v>
      </x:c>
      <x:c r="G62" s="10" t="n">
        <x:v>746235</x:v>
      </x:c>
      <x:c r="H62" s="10" t="n">
        <x:v>738990</x:v>
      </x:c>
      <x:c r="I62" s="12" t="n">
        <x:f>COUNT(E62:H62)</x:f>
        <x:v>4</x:v>
      </x:c>
      <x:c r="J62" s="11" t="n">
        <x:f>IF(I62=0,"Sin precio",AVERAGE(E62:H62))</x:f>
        <x:v>861950.25</x:v>
      </x:c>
      <x:c r="K62" s="11" t="n">
        <x:f>IF(I62=0,"Sin precio",IF(I62=1,J62,ROUND(J62,2)))</x:f>
        <x:v>861950.25</x:v>
      </x:c>
      <x:c r="L62" s="11" t="n">
        <x:f>IF(I62=0,"Sin precio",MIN(E62:H62))</x:f>
        <x:v>724500</x:v>
      </x:c>
      <x:c r="M62" s="11" t="n">
        <x:f>IF(I62=0,"Sin precio",MAX(E62:H62))</x:f>
        <x:v>1238076</x:v>
      </x:c>
      <x:c r="N62" s="8" t="str">
        <x:f>IF(I62=0,"Sin precio numérico",IF(I62=1,"Único precio de referencia",I62&amp;" precios; promedio"))</x:f>
        <x:v>4 precios; promedio</x:v>
      </x:c>
      <x:c r="O62" s="2" t="str">
        <x:v>D9</x:v>
      </x:c>
      <x:c r="P62" s="2" t="str">
        <x:v>D9</x:v>
      </x:c>
      <x:c r="Q62" s="2" t="str">
        <x:v>D10</x:v>
      </x:c>
      <x:c r="R62" s="2" t="str">
        <x:v>D10</x:v>
      </x:c>
      <x:c r="S62" s="2" t="str"/>
    </x:row>
    <x:row r="63" ht="42" customHeight="1">
      <x:c r="A63" s="2" t="n">
        <x:v>5</x:v>
      </x:c>
      <x:c r="B63" s="8" t="str">
        <x:v>MOTOR</x:v>
      </x:c>
      <x:c r="C63" s="8" t="str">
        <x:v>BIELA</x:v>
      </x:c>
      <x:c r="D63" s="8" t="str">
        <x:v>NISSAN FRONTIER GASOLINA</x:v>
      </x:c>
      <x:c r="E63" s="10" t="n">
        <x:v>1005936.75</x:v>
      </x:c>
      <x:c r="F63" s="10" t="n">
        <x:v>540000</x:v>
      </x:c>
      <x:c r="G63" s="10" t="n">
        <x:v>556200</x:v>
      </x:c>
      <x:c r="H63" s="10" t="n">
        <x:v>550800</x:v>
      </x:c>
      <x:c r="I63" s="12" t="n">
        <x:f>COUNT(E63:H63)</x:f>
        <x:v>4</x:v>
      </x:c>
      <x:c r="J63" s="11" t="n">
        <x:f>IF(I63=0,"Sin precio",AVERAGE(E63:H63))</x:f>
        <x:v>663234.1875</x:v>
      </x:c>
      <x:c r="K63" s="11" t="n">
        <x:f>IF(I63=0,"Sin precio",IF(I63=1,J63,ROUND(J63,2)))</x:f>
        <x:v>663234.19</x:v>
      </x:c>
      <x:c r="L63" s="11" t="n">
        <x:f>IF(I63=0,"Sin precio",MIN(E63:H63))</x:f>
        <x:v>540000</x:v>
      </x:c>
      <x:c r="M63" s="11" t="n">
        <x:f>IF(I63=0,"Sin precio",MAX(E63:H63))</x:f>
        <x:v>1005936.75</x:v>
      </x:c>
      <x:c r="N63" s="8" t="str">
        <x:f>IF(I63=0,"Sin precio numérico",IF(I63=1,"Único precio de referencia",I63&amp;" precios; promedio"))</x:f>
        <x:v>4 precios; promedio</x:v>
      </x:c>
      <x:c r="O63" s="2" t="str">
        <x:v>E9</x:v>
      </x:c>
      <x:c r="P63" s="2" t="str">
        <x:v>E9</x:v>
      </x:c>
      <x:c r="Q63" s="2" t="str">
        <x:v>E10</x:v>
      </x:c>
      <x:c r="R63" s="2" t="str">
        <x:v>E10</x:v>
      </x:c>
      <x:c r="S63" s="2" t="str"/>
    </x:row>
    <x:row r="64" ht="42" customHeight="1">
      <x:c r="A64" s="2" t="n">
        <x:v>5</x:v>
      </x:c>
      <x:c r="B64" s="8" t="str">
        <x:v>MOTOR</x:v>
      </x:c>
      <x:c r="C64" s="8" t="str">
        <x:v>BIELA</x:v>
      </x:c>
      <x:c r="D64" s="8" t="str">
        <x:v>RENAULT MASTER DIESEL -2017</x:v>
      </x:c>
      <x:c r="E64" s="10" t="n">
        <x:v>1238076</x:v>
      </x:c>
      <x:c r="F64" s="10" t="n">
        <x:v>724500</x:v>
      </x:c>
      <x:c r="G64" s="10" t="n">
        <x:v>746235</x:v>
      </x:c>
      <x:c r="H64" s="10" t="n">
        <x:v>738990</x:v>
      </x:c>
      <x:c r="I64" s="12" t="n">
        <x:f>COUNT(E64:H64)</x:f>
        <x:v>4</x:v>
      </x:c>
      <x:c r="J64" s="11" t="n">
        <x:f>IF(I64=0,"Sin precio",AVERAGE(E64:H64))</x:f>
        <x:v>861950.25</x:v>
      </x:c>
      <x:c r="K64" s="11" t="n">
        <x:f>IF(I64=0,"Sin precio",IF(I64=1,J64,ROUND(J64,2)))</x:f>
        <x:v>861950.25</x:v>
      </x:c>
      <x:c r="L64" s="11" t="n">
        <x:f>IF(I64=0,"Sin precio",MIN(E64:H64))</x:f>
        <x:v>724500</x:v>
      </x:c>
      <x:c r="M64" s="11" t="n">
        <x:f>IF(I64=0,"Sin precio",MAX(E64:H64))</x:f>
        <x:v>1238076</x:v>
      </x:c>
      <x:c r="N64" s="8" t="str">
        <x:f>IF(I64=0,"Sin precio numérico",IF(I64=1,"Único precio de referencia",I64&amp;" precios; promedio"))</x:f>
        <x:v>4 precios; promedio</x:v>
      </x:c>
      <x:c r="O64" s="2" t="str">
        <x:v>F9</x:v>
      </x:c>
      <x:c r="P64" s="2" t="str">
        <x:v>F9</x:v>
      </x:c>
      <x:c r="Q64" s="2" t="str">
        <x:v>F10</x:v>
      </x:c>
      <x:c r="R64" s="2" t="str">
        <x:v>F10</x:v>
      </x:c>
      <x:c r="S64" s="2" t="str"/>
    </x:row>
    <x:row r="65" ht="42" customHeight="1">
      <x:c r="A65" s="2" t="n">
        <x:v>5</x:v>
      </x:c>
      <x:c r="B65" s="8" t="str">
        <x:v>MOTOR</x:v>
      </x:c>
      <x:c r="C65" s="8" t="str">
        <x:v>BIELA</x:v>
      </x:c>
      <x:c r="D65" s="8" t="str">
        <x:v>CHEVROLET D-MAX-2011</x:v>
      </x:c>
      <x:c r="E65" s="10" t="n">
        <x:v>1238076</x:v>
      </x:c>
      <x:c r="F65" s="10" t="n">
        <x:v>540000</x:v>
      </x:c>
      <x:c r="G65" s="10" t="n">
        <x:v>556200</x:v>
      </x:c>
      <x:c r="H65" s="10" t="n">
        <x:v>550800</x:v>
      </x:c>
      <x:c r="I65" s="12" t="n">
        <x:f>COUNT(E65:H65)</x:f>
        <x:v>4</x:v>
      </x:c>
      <x:c r="J65" s="11" t="n">
        <x:f>IF(I65=0,"Sin precio",AVERAGE(E65:H65))</x:f>
        <x:v>721269</x:v>
      </x:c>
      <x:c r="K65" s="11" t="n">
        <x:f>IF(I65=0,"Sin precio",IF(I65=1,J65,ROUND(J65,2)))</x:f>
        <x:v>721269</x:v>
      </x:c>
      <x:c r="L65" s="11" t="n">
        <x:f>IF(I65=0,"Sin precio",MIN(E65:H65))</x:f>
        <x:v>540000</x:v>
      </x:c>
      <x:c r="M65" s="11" t="n">
        <x:f>IF(I65=0,"Sin precio",MAX(E65:H65))</x:f>
        <x:v>1238076</x:v>
      </x:c>
      <x:c r="N65" s="8" t="str">
        <x:f>IF(I65=0,"Sin precio numérico",IF(I65=1,"Único precio de referencia",I65&amp;" precios; promedio"))</x:f>
        <x:v>4 precios; promedio</x:v>
      </x:c>
      <x:c r="O65" s="2" t="str">
        <x:v>G9</x:v>
      </x:c>
      <x:c r="P65" s="2" t="str">
        <x:v>G9</x:v>
      </x:c>
      <x:c r="Q65" s="2" t="str">
        <x:v>G10</x:v>
      </x:c>
      <x:c r="R65" s="2" t="str">
        <x:v>G10</x:v>
      </x:c>
      <x:c r="S65" s="2" t="str"/>
    </x:row>
    <x:row r="66" ht="42" customHeight="1">
      <x:c r="A66" s="2" t="n">
        <x:v>5</x:v>
      </x:c>
      <x:c r="B66" s="8" t="str">
        <x:v>MOTOR</x:v>
      </x:c>
      <x:c r="C66" s="8" t="str">
        <x:v>BIELA</x:v>
      </x:c>
      <x:c r="D66" s="8" t="str">
        <x:v>HYUNDAY HD 65C</x:v>
      </x:c>
      <x:c r="E66" s="10" t="n">
        <x:v>1238076</x:v>
      </x:c>
      <x:c r="F66" s="10" t="n">
        <x:v>724500</x:v>
      </x:c>
      <x:c r="G66" s="10" t="n">
        <x:v>746235</x:v>
      </x:c>
      <x:c r="H66" s="10" t="n">
        <x:v>738990</x:v>
      </x:c>
      <x:c r="I66" s="12" t="n">
        <x:f>COUNT(E66:H66)</x:f>
        <x:v>4</x:v>
      </x:c>
      <x:c r="J66" s="11" t="n">
        <x:f>IF(I66=0,"Sin precio",AVERAGE(E66:H66))</x:f>
        <x:v>861950.25</x:v>
      </x:c>
      <x:c r="K66" s="11" t="n">
        <x:f>IF(I66=0,"Sin precio",IF(I66=1,J66,ROUND(J66,2)))</x:f>
        <x:v>861950.25</x:v>
      </x:c>
      <x:c r="L66" s="11" t="n">
        <x:f>IF(I66=0,"Sin precio",MIN(E66:H66))</x:f>
        <x:v>724500</x:v>
      </x:c>
      <x:c r="M66" s="11" t="n">
        <x:f>IF(I66=0,"Sin precio",MAX(E66:H66))</x:f>
        <x:v>1238076</x:v>
      </x:c>
      <x:c r="N66" s="8" t="str">
        <x:f>IF(I66=0,"Sin precio numérico",IF(I66=1,"Único precio de referencia",I66&amp;" precios; promedio"))</x:f>
        <x:v>4 precios; promedio</x:v>
      </x:c>
      <x:c r="O66" s="2" t="str">
        <x:v>H9</x:v>
      </x:c>
      <x:c r="P66" s="2" t="str">
        <x:v>H9</x:v>
      </x:c>
      <x:c r="Q66" s="2" t="str">
        <x:v>H10</x:v>
      </x:c>
      <x:c r="R66" s="2" t="str">
        <x:v>H10</x:v>
      </x:c>
      <x:c r="S66" s="2" t="str"/>
    </x:row>
    <x:row r="67" ht="42" customHeight="1">
      <x:c r="A67" s="2" t="n">
        <x:v>5</x:v>
      </x:c>
      <x:c r="B67" s="8" t="str">
        <x:v>MOTOR</x:v>
      </x:c>
      <x:c r="C67" s="8" t="str">
        <x:v>BIELA</x:v>
      </x:c>
      <x:c r="D67" s="8" t="str">
        <x:v>CHEVROLET SAIL. Mod 2019</x:v>
      </x:c>
      <x:c r="E67" s="10" t="n">
        <x:v>928557</x:v>
      </x:c>
      <x:c r="F67" s="10" t="n">
        <x:v>450000</x:v>
      </x:c>
      <x:c r="G67" s="10" t="n">
        <x:v>463500</x:v>
      </x:c>
      <x:c r="H67" s="10" t="n">
        <x:v>459000</x:v>
      </x:c>
      <x:c r="I67" s="12" t="n">
        <x:f>COUNT(E67:H67)</x:f>
        <x:v>4</x:v>
      </x:c>
      <x:c r="J67" s="11" t="n">
        <x:f>IF(I67=0,"Sin precio",AVERAGE(E67:H67))</x:f>
        <x:v>575264.25</x:v>
      </x:c>
      <x:c r="K67" s="11" t="n">
        <x:f>IF(I67=0,"Sin precio",IF(I67=1,J67,ROUND(J67,2)))</x:f>
        <x:v>575264.25</x:v>
      </x:c>
      <x:c r="L67" s="11" t="n">
        <x:f>IF(I67=0,"Sin precio",MIN(E67:H67))</x:f>
        <x:v>450000</x:v>
      </x:c>
      <x:c r="M67" s="11" t="n">
        <x:f>IF(I67=0,"Sin precio",MAX(E67:H67))</x:f>
        <x:v>928557</x:v>
      </x:c>
      <x:c r="N67" s="8" t="str">
        <x:f>IF(I67=0,"Sin precio numérico",IF(I67=1,"Único precio de referencia",I67&amp;" precios; promedio"))</x:f>
        <x:v>4 precios; promedio</x:v>
      </x:c>
      <x:c r="O67" s="2" t="str">
        <x:v>I9</x:v>
      </x:c>
      <x:c r="P67" s="2" t="str">
        <x:v>I9</x:v>
      </x:c>
      <x:c r="Q67" s="2" t="str">
        <x:v>I10</x:v>
      </x:c>
      <x:c r="R67" s="2" t="str">
        <x:v>I10</x:v>
      </x:c>
      <x:c r="S67" s="2" t="str"/>
    </x:row>
    <x:row r="68" ht="42" customHeight="1">
      <x:c r="A68" s="2" t="n">
        <x:v>5</x:v>
      </x:c>
      <x:c r="B68" s="8" t="str">
        <x:v>MOTOR</x:v>
      </x:c>
      <x:c r="C68" s="8" t="str">
        <x:v>BIELA</x:v>
      </x:c>
      <x:c r="D68" s="8" t="str">
        <x:v>CHEVROLET COLORADO. Mod. 2019</x:v>
      </x:c>
      <x:c r="E68" s="10" t="n">
        <x:v>1238076</x:v>
      </x:c>
      <x:c r="F68" s="10" t="n">
        <x:v>630000</x:v>
      </x:c>
      <x:c r="G68" s="10" t="n">
        <x:v>648900</x:v>
      </x:c>
      <x:c r="H68" s="10" t="n">
        <x:v>642600</x:v>
      </x:c>
      <x:c r="I68" s="12" t="n">
        <x:f>COUNT(E68:H68)</x:f>
        <x:v>4</x:v>
      </x:c>
      <x:c r="J68" s="11" t="n">
        <x:f>IF(I68=0,"Sin precio",AVERAGE(E68:H68))</x:f>
        <x:v>789894</x:v>
      </x:c>
      <x:c r="K68" s="11" t="n">
        <x:f>IF(I68=0,"Sin precio",IF(I68=1,J68,ROUND(J68,2)))</x:f>
        <x:v>789894</x:v>
      </x:c>
      <x:c r="L68" s="11" t="n">
        <x:f>IF(I68=0,"Sin precio",MIN(E68:H68))</x:f>
        <x:v>630000</x:v>
      </x:c>
      <x:c r="M68" s="11" t="n">
        <x:f>IF(I68=0,"Sin precio",MAX(E68:H68))</x:f>
        <x:v>1238076</x:v>
      </x:c>
      <x:c r="N68" s="8" t="str">
        <x:f>IF(I68=0,"Sin precio numérico",IF(I68=1,"Único precio de referencia",I68&amp;" precios; promedio"))</x:f>
        <x:v>4 precios; promedio</x:v>
      </x:c>
      <x:c r="O68" s="2" t="str">
        <x:v>J9</x:v>
      </x:c>
      <x:c r="P68" s="2" t="str">
        <x:v>J9</x:v>
      </x:c>
      <x:c r="Q68" s="2" t="str">
        <x:v>J10</x:v>
      </x:c>
      <x:c r="R68" s="2" t="str">
        <x:v>J10</x:v>
      </x:c>
      <x:c r="S68" s="2" t="str"/>
    </x:row>
    <x:row r="69" ht="42" customHeight="1">
      <x:c r="A69" s="2" t="n">
        <x:v>5</x:v>
      </x:c>
      <x:c r="B69" s="8" t="str">
        <x:v>MOTOR</x:v>
      </x:c>
      <x:c r="C69" s="8" t="str">
        <x:v>BIELA</x:v>
      </x:c>
      <x:c r="D69" s="8" t="str">
        <x:v>CHEVROLET  TRAILBLAZER-2018</x:v>
      </x:c>
      <x:c r="E69" s="10" t="n">
        <x:v>1238076</x:v>
      </x:c>
      <x:c r="F69" s="10" t="n">
        <x:v>630000</x:v>
      </x:c>
      <x:c r="G69" s="10" t="n">
        <x:v>648900</x:v>
      </x:c>
      <x:c r="H69" s="10" t="n">
        <x:v>642600</x:v>
      </x:c>
      <x:c r="I69" s="12" t="n">
        <x:f>COUNT(E69:H69)</x:f>
        <x:v>4</x:v>
      </x:c>
      <x:c r="J69" s="11" t="n">
        <x:f>IF(I69=0,"Sin precio",AVERAGE(E69:H69))</x:f>
        <x:v>789894</x:v>
      </x:c>
      <x:c r="K69" s="11" t="n">
        <x:f>IF(I69=0,"Sin precio",IF(I69=1,J69,ROUND(J69,2)))</x:f>
        <x:v>789894</x:v>
      </x:c>
      <x:c r="L69" s="11" t="n">
        <x:f>IF(I69=0,"Sin precio",MIN(E69:H69))</x:f>
        <x:v>630000</x:v>
      </x:c>
      <x:c r="M69" s="11" t="n">
        <x:f>IF(I69=0,"Sin precio",MAX(E69:H69))</x:f>
        <x:v>1238076</x:v>
      </x:c>
      <x:c r="N69" s="8" t="str">
        <x:f>IF(I69=0,"Sin precio numérico",IF(I69=1,"Único precio de referencia",I69&amp;" precios; promedio"))</x:f>
        <x:v>4 precios; promedio</x:v>
      </x:c>
      <x:c r="O69" s="2" t="str">
        <x:v>K9</x:v>
      </x:c>
      <x:c r="P69" s="2" t="str">
        <x:v>K9</x:v>
      </x:c>
      <x:c r="Q69" s="2" t="str">
        <x:v>K10</x:v>
      </x:c>
      <x:c r="R69" s="2" t="str">
        <x:v>K10</x:v>
      </x:c>
      <x:c r="S69" s="2" t="str"/>
    </x:row>
    <x:row r="70" ht="42" customHeight="1">
      <x:c r="A70" s="2" t="n">
        <x:v>5</x:v>
      </x:c>
      <x:c r="B70" s="8" t="str">
        <x:v>MOTOR</x:v>
      </x:c>
      <x:c r="C70" s="8" t="str">
        <x:v>BIELA</x:v>
      </x:c>
      <x:c r="D70" s="8" t="str">
        <x:v>MITSUBISHI L200-2018</x:v>
      </x:c>
      <x:c r="E70" s="10" t="n">
        <x:v>1005936.75</x:v>
      </x:c>
      <x:c r="F70" s="10" t="n">
        <x:v>567000</x:v>
      </x:c>
      <x:c r="G70" s="10" t="n">
        <x:v>584010</x:v>
      </x:c>
      <x:c r="H70" s="10" t="n">
        <x:v>578340</x:v>
      </x:c>
      <x:c r="I70" s="12" t="n">
        <x:f>COUNT(E70:H70)</x:f>
        <x:v>4</x:v>
      </x:c>
      <x:c r="J70" s="11" t="n">
        <x:f>IF(I70=0,"Sin precio",AVERAGE(E70:H70))</x:f>
        <x:v>683821.6875</x:v>
      </x:c>
      <x:c r="K70" s="11" t="n">
        <x:f>IF(I70=0,"Sin precio",IF(I70=1,J70,ROUND(J70,2)))</x:f>
        <x:v>683821.69</x:v>
      </x:c>
      <x:c r="L70" s="11" t="n">
        <x:f>IF(I70=0,"Sin precio",MIN(E70:H70))</x:f>
        <x:v>567000</x:v>
      </x:c>
      <x:c r="M70" s="11" t="n">
        <x:f>IF(I70=0,"Sin precio",MAX(E70:H70))</x:f>
        <x:v>1005936.75</x:v>
      </x:c>
      <x:c r="N70" s="8" t="str">
        <x:f>IF(I70=0,"Sin precio numérico",IF(I70=1,"Único precio de referencia",I70&amp;" precios; promedio"))</x:f>
        <x:v>4 precios; promedio</x:v>
      </x:c>
      <x:c r="O70" s="2" t="str">
        <x:v>L9</x:v>
      </x:c>
      <x:c r="P70" s="2" t="str">
        <x:v>L9</x:v>
      </x:c>
      <x:c r="Q70" s="2" t="str">
        <x:v>L10</x:v>
      </x:c>
      <x:c r="R70" s="2" t="str">
        <x:v>L10</x:v>
      </x:c>
      <x:c r="S70" s="2" t="str"/>
    </x:row>
    <x:row r="71" ht="42" customHeight="1">
      <x:c r="A71" s="2" t="n">
        <x:v>5</x:v>
      </x:c>
      <x:c r="B71" s="8" t="str">
        <x:v>MOTOR</x:v>
      </x:c>
      <x:c r="C71" s="8" t="str">
        <x:v>BIELA</x:v>
      </x:c>
      <x:c r="D71" s="8" t="str">
        <x:v>CHEVROLETH NHR-2019</x:v>
      </x:c>
      <x:c r="E71" s="10" t="n">
        <x:v>1238076</x:v>
      </x:c>
      <x:c r="F71" s="10" t="n">
        <x:v>724500</x:v>
      </x:c>
      <x:c r="G71" s="10" t="n">
        <x:v>746235</x:v>
      </x:c>
      <x:c r="H71" s="10" t="n">
        <x:v>738990</x:v>
      </x:c>
      <x:c r="I71" s="12" t="n">
        <x:f>COUNT(E71:H71)</x:f>
        <x:v>4</x:v>
      </x:c>
      <x:c r="J71" s="11" t="n">
        <x:f>IF(I71=0,"Sin precio",AVERAGE(E71:H71))</x:f>
        <x:v>861950.25</x:v>
      </x:c>
      <x:c r="K71" s="11" t="n">
        <x:f>IF(I71=0,"Sin precio",IF(I71=1,J71,ROUND(J71,2)))</x:f>
        <x:v>861950.25</x:v>
      </x:c>
      <x:c r="L71" s="11" t="n">
        <x:f>IF(I71=0,"Sin precio",MIN(E71:H71))</x:f>
        <x:v>724500</x:v>
      </x:c>
      <x:c r="M71" s="11" t="n">
        <x:f>IF(I71=0,"Sin precio",MAX(E71:H71))</x:f>
        <x:v>1238076</x:v>
      </x:c>
      <x:c r="N71" s="8" t="str">
        <x:f>IF(I71=0,"Sin precio numérico",IF(I71=1,"Único precio de referencia",I71&amp;" precios; promedio"))</x:f>
        <x:v>4 precios; promedio</x:v>
      </x:c>
      <x:c r="O71" s="2" t="str">
        <x:v>M9</x:v>
      </x:c>
      <x:c r="P71" s="2" t="str">
        <x:v>M9</x:v>
      </x:c>
      <x:c r="Q71" s="2" t="str">
        <x:v>M10</x:v>
      </x:c>
      <x:c r="R71" s="2" t="str">
        <x:v>M10</x:v>
      </x:c>
      <x:c r="S71" s="2" t="str"/>
    </x:row>
    <x:row r="72" ht="42" customHeight="1">
      <x:c r="A72" s="2" t="n">
        <x:v>5</x:v>
      </x:c>
      <x:c r="B72" s="8" t="str">
        <x:v>MOTOR</x:v>
      </x:c>
      <x:c r="C72" s="8" t="str">
        <x:v>BIELA</x:v>
      </x:c>
      <x:c r="D72" s="8" t="str">
        <x:v>CHEVROLET D-MAX-2017</x:v>
      </x:c>
      <x:c r="E72" s="10" t="n">
        <x:v>1238076</x:v>
      </x:c>
      <x:c r="F72" s="10" t="n">
        <x:v>540000</x:v>
      </x:c>
      <x:c r="G72" s="10" t="n">
        <x:v>556200</x:v>
      </x:c>
      <x:c r="H72" s="10" t="n">
        <x:v>550800</x:v>
      </x:c>
      <x:c r="I72" s="12" t="n">
        <x:f>COUNT(E72:H72)</x:f>
        <x:v>4</x:v>
      </x:c>
      <x:c r="J72" s="11" t="n">
        <x:f>IF(I72=0,"Sin precio",AVERAGE(E72:H72))</x:f>
        <x:v>721269</x:v>
      </x:c>
      <x:c r="K72" s="11" t="n">
        <x:f>IF(I72=0,"Sin precio",IF(I72=1,J72,ROUND(J72,2)))</x:f>
        <x:v>721269</x:v>
      </x:c>
      <x:c r="L72" s="11" t="n">
        <x:f>IF(I72=0,"Sin precio",MIN(E72:H72))</x:f>
        <x:v>540000</x:v>
      </x:c>
      <x:c r="M72" s="11" t="n">
        <x:f>IF(I72=0,"Sin precio",MAX(E72:H72))</x:f>
        <x:v>1238076</x:v>
      </x:c>
      <x:c r="N72" s="8" t="str">
        <x:f>IF(I72=0,"Sin precio numérico",IF(I72=1,"Único precio de referencia",I72&amp;" precios; promedio"))</x:f>
        <x:v>4 precios; promedio</x:v>
      </x:c>
      <x:c r="O72" s="2" t="str">
        <x:v>N9</x:v>
      </x:c>
      <x:c r="P72" s="2" t="str">
        <x:v>N9</x:v>
      </x:c>
      <x:c r="Q72" s="2" t="str">
        <x:v>N10</x:v>
      </x:c>
      <x:c r="R72" s="2" t="str">
        <x:v>N10</x:v>
      </x:c>
      <x:c r="S72" s="2" t="str"/>
    </x:row>
    <x:row r="73" ht="42" customHeight="1">
      <x:c r="A73" s="2" t="n">
        <x:v>6</x:v>
      </x:c>
      <x:c r="B73" s="8" t="str">
        <x:v>MOTOR</x:v>
      </x:c>
      <x:c r="C73" s="8" t="str">
        <x:v>BOMBA DE ACEITE</x:v>
      </x:c>
      <x:c r="D73" s="8" t="str">
        <x:v>CHEVROLET  NPR  DIESEL-2009</x:v>
      </x:c>
      <x:c r="E73" s="10" t="n">
        <x:v>1857114</x:v>
      </x:c>
      <x:c r="F73" s="10" t="n">
        <x:v>772800</x:v>
      </x:c>
      <x:c r="G73" s="10" t="n">
        <x:v>795984</x:v>
      </x:c>
      <x:c r="H73" s="10" t="n">
        <x:v>788256</x:v>
      </x:c>
      <x:c r="I73" s="12" t="n">
        <x:f>COUNT(E73:H73)</x:f>
        <x:v>4</x:v>
      </x:c>
      <x:c r="J73" s="11" t="n">
        <x:f>IF(I73=0,"Sin precio",AVERAGE(E73:H73))</x:f>
        <x:v>1053538.5</x:v>
      </x:c>
      <x:c r="K73" s="11" t="n">
        <x:f>IF(I73=0,"Sin precio",IF(I73=1,J73,ROUND(J73,2)))</x:f>
        <x:v>1053538.5</x:v>
      </x:c>
      <x:c r="L73" s="11" t="n">
        <x:f>IF(I73=0,"Sin precio",MIN(E73:H73))</x:f>
        <x:v>772800</x:v>
      </x:c>
      <x:c r="M73" s="11" t="n">
        <x:f>IF(I73=0,"Sin precio",MAX(E73:H73))</x:f>
        <x:v>1857114</x:v>
      </x:c>
      <x:c r="N73" s="8" t="str">
        <x:f>IF(I73=0,"Sin precio numérico",IF(I73=1,"Único precio de referencia",I73&amp;" precios; promedio"))</x:f>
        <x:v>4 precios; promedio</x:v>
      </x:c>
      <x:c r="O73" s="2" t="str">
        <x:v>C10</x:v>
      </x:c>
      <x:c r="P73" s="2" t="str">
        <x:v>C10</x:v>
      </x:c>
      <x:c r="Q73" s="2" t="str">
        <x:v>C11</x:v>
      </x:c>
      <x:c r="R73" s="2" t="str">
        <x:v>C11</x:v>
      </x:c>
      <x:c r="S73" s="2" t="str"/>
    </x:row>
    <x:row r="74" ht="42" customHeight="1">
      <x:c r="A74" s="2" t="n">
        <x:v>6</x:v>
      </x:c>
      <x:c r="B74" s="8" t="str">
        <x:v>MOTOR</x:v>
      </x:c>
      <x:c r="C74" s="8" t="str">
        <x:v>BOMBA DE ACEITE</x:v>
      </x:c>
      <x:c r="D74" s="8" t="str">
        <x:v>NISSAN FRONTIER DIESEL-2015</x:v>
      </x:c>
      <x:c r="E74" s="10" t="n">
        <x:v>1857114</x:v>
      </x:c>
      <x:c r="F74" s="10" t="n">
        <x:v>772800</x:v>
      </x:c>
      <x:c r="G74" s="10" t="n">
        <x:v>795984</x:v>
      </x:c>
      <x:c r="H74" s="10" t="n">
        <x:v>788256</x:v>
      </x:c>
      <x:c r="I74" s="12" t="n">
        <x:f>COUNT(E74:H74)</x:f>
        <x:v>4</x:v>
      </x:c>
      <x:c r="J74" s="11" t="n">
        <x:f>IF(I74=0,"Sin precio",AVERAGE(E74:H74))</x:f>
        <x:v>1053538.5</x:v>
      </x:c>
      <x:c r="K74" s="11" t="n">
        <x:f>IF(I74=0,"Sin precio",IF(I74=1,J74,ROUND(J74,2)))</x:f>
        <x:v>1053538.5</x:v>
      </x:c>
      <x:c r="L74" s="11" t="n">
        <x:f>IF(I74=0,"Sin precio",MIN(E74:H74))</x:f>
        <x:v>772800</x:v>
      </x:c>
      <x:c r="M74" s="11" t="n">
        <x:f>IF(I74=0,"Sin precio",MAX(E74:H74))</x:f>
        <x:v>1857114</x:v>
      </x:c>
      <x:c r="N74" s="8" t="str">
        <x:f>IF(I74=0,"Sin precio numérico",IF(I74=1,"Único precio de referencia",I74&amp;" precios; promedio"))</x:f>
        <x:v>4 precios; promedio</x:v>
      </x:c>
      <x:c r="O74" s="2" t="str">
        <x:v>D10</x:v>
      </x:c>
      <x:c r="P74" s="2" t="str">
        <x:v>D10</x:v>
      </x:c>
      <x:c r="Q74" s="2" t="str">
        <x:v>D11</x:v>
      </x:c>
      <x:c r="R74" s="2" t="str">
        <x:v>D11</x:v>
      </x:c>
      <x:c r="S74" s="2" t="str"/>
    </x:row>
    <x:row r="75" ht="42" customHeight="1">
      <x:c r="A75" s="2" t="n">
        <x:v>6</x:v>
      </x:c>
      <x:c r="B75" s="8" t="str">
        <x:v>MOTOR</x:v>
      </x:c>
      <x:c r="C75" s="8" t="str">
        <x:v>BOMBA DE ACEITE</x:v>
      </x:c>
      <x:c r="D75" s="8" t="str">
        <x:v>NISSAN FRONTIER GASOLINA</x:v>
      </x:c>
      <x:c r="E75" s="10" t="n">
        <x:v>1005936.75</x:v>
      </x:c>
      <x:c r="F75" s="10" t="n">
        <x:v>576000</x:v>
      </x:c>
      <x:c r="G75" s="10" t="n">
        <x:v>593280</x:v>
      </x:c>
      <x:c r="H75" s="10" t="n">
        <x:v>587520</x:v>
      </x:c>
      <x:c r="I75" s="12" t="n">
        <x:f>COUNT(E75:H75)</x:f>
        <x:v>4</x:v>
      </x:c>
      <x:c r="J75" s="11" t="n">
        <x:f>IF(I75=0,"Sin precio",AVERAGE(E75:H75))</x:f>
        <x:v>690684.1875</x:v>
      </x:c>
      <x:c r="K75" s="11" t="n">
        <x:f>IF(I75=0,"Sin precio",IF(I75=1,J75,ROUND(J75,2)))</x:f>
        <x:v>690684.19</x:v>
      </x:c>
      <x:c r="L75" s="11" t="n">
        <x:f>IF(I75=0,"Sin precio",MIN(E75:H75))</x:f>
        <x:v>576000</x:v>
      </x:c>
      <x:c r="M75" s="11" t="n">
        <x:f>IF(I75=0,"Sin precio",MAX(E75:H75))</x:f>
        <x:v>1005936.75</x:v>
      </x:c>
      <x:c r="N75" s="8" t="str">
        <x:f>IF(I75=0,"Sin precio numérico",IF(I75=1,"Único precio de referencia",I75&amp;" precios; promedio"))</x:f>
        <x:v>4 precios; promedio</x:v>
      </x:c>
      <x:c r="O75" s="2" t="str">
        <x:v>E10</x:v>
      </x:c>
      <x:c r="P75" s="2" t="str">
        <x:v>E10</x:v>
      </x:c>
      <x:c r="Q75" s="2" t="str">
        <x:v>E11</x:v>
      </x:c>
      <x:c r="R75" s="2" t="str">
        <x:v>E11</x:v>
      </x:c>
      <x:c r="S75" s="2" t="str"/>
    </x:row>
    <x:row r="76" ht="42" customHeight="1">
      <x:c r="A76" s="2" t="n">
        <x:v>6</x:v>
      </x:c>
      <x:c r="B76" s="8" t="str">
        <x:v>MOTOR</x:v>
      </x:c>
      <x:c r="C76" s="8" t="str">
        <x:v>BOMBA DE ACEITE</x:v>
      </x:c>
      <x:c r="D76" s="8" t="str">
        <x:v>RENAULT MASTER DIESEL -2017</x:v>
      </x:c>
      <x:c r="E76" s="10" t="n">
        <x:v>1857114</x:v>
      </x:c>
      <x:c r="F76" s="10" t="n">
        <x:v>772800</x:v>
      </x:c>
      <x:c r="G76" s="10" t="n">
        <x:v>795984</x:v>
      </x:c>
      <x:c r="H76" s="10" t="n">
        <x:v>788256</x:v>
      </x:c>
      <x:c r="I76" s="12" t="n">
        <x:f>COUNT(E76:H76)</x:f>
        <x:v>4</x:v>
      </x:c>
      <x:c r="J76" s="11" t="n">
        <x:f>IF(I76=0,"Sin precio",AVERAGE(E76:H76))</x:f>
        <x:v>1053538.5</x:v>
      </x:c>
      <x:c r="K76" s="11" t="n">
        <x:f>IF(I76=0,"Sin precio",IF(I76=1,J76,ROUND(J76,2)))</x:f>
        <x:v>1053538.5</x:v>
      </x:c>
      <x:c r="L76" s="11" t="n">
        <x:f>IF(I76=0,"Sin precio",MIN(E76:H76))</x:f>
        <x:v>772800</x:v>
      </x:c>
      <x:c r="M76" s="11" t="n">
        <x:f>IF(I76=0,"Sin precio",MAX(E76:H76))</x:f>
        <x:v>1857114</x:v>
      </x:c>
      <x:c r="N76" s="8" t="str">
        <x:f>IF(I76=0,"Sin precio numérico",IF(I76=1,"Único precio de referencia",I76&amp;" precios; promedio"))</x:f>
        <x:v>4 precios; promedio</x:v>
      </x:c>
      <x:c r="O76" s="2" t="str">
        <x:v>F10</x:v>
      </x:c>
      <x:c r="P76" s="2" t="str">
        <x:v>F10</x:v>
      </x:c>
      <x:c r="Q76" s="2" t="str">
        <x:v>F11</x:v>
      </x:c>
      <x:c r="R76" s="2" t="str">
        <x:v>F11</x:v>
      </x:c>
      <x:c r="S76" s="2" t="str"/>
    </x:row>
    <x:row r="77" ht="42" customHeight="1">
      <x:c r="A77" s="2" t="n">
        <x:v>6</x:v>
      </x:c>
      <x:c r="B77" s="8" t="str">
        <x:v>MOTOR</x:v>
      </x:c>
      <x:c r="C77" s="8" t="str">
        <x:v>BOMBA DE ACEITE</x:v>
      </x:c>
      <x:c r="D77" s="8" t="str">
        <x:v>CHEVROLET D-MAX-2011</x:v>
      </x:c>
      <x:c r="E77" s="10" t="n">
        <x:v>1857114</x:v>
      </x:c>
      <x:c r="F77" s="10" t="n">
        <x:v>576000</x:v>
      </x:c>
      <x:c r="G77" s="10" t="n">
        <x:v>593280</x:v>
      </x:c>
      <x:c r="H77" s="10" t="n">
        <x:v>587520</x:v>
      </x:c>
      <x:c r="I77" s="12" t="n">
        <x:f>COUNT(E77:H77)</x:f>
        <x:v>4</x:v>
      </x:c>
      <x:c r="J77" s="11" t="n">
        <x:f>IF(I77=0,"Sin precio",AVERAGE(E77:H77))</x:f>
        <x:v>903478.5</x:v>
      </x:c>
      <x:c r="K77" s="11" t="n">
        <x:f>IF(I77=0,"Sin precio",IF(I77=1,J77,ROUND(J77,2)))</x:f>
        <x:v>903478.5</x:v>
      </x:c>
      <x:c r="L77" s="11" t="n">
        <x:f>IF(I77=0,"Sin precio",MIN(E77:H77))</x:f>
        <x:v>576000</x:v>
      </x:c>
      <x:c r="M77" s="11" t="n">
        <x:f>IF(I77=0,"Sin precio",MAX(E77:H77))</x:f>
        <x:v>1857114</x:v>
      </x:c>
      <x:c r="N77" s="8" t="str">
        <x:f>IF(I77=0,"Sin precio numérico",IF(I77=1,"Único precio de referencia",I77&amp;" precios; promedio"))</x:f>
        <x:v>4 precios; promedio</x:v>
      </x:c>
      <x:c r="O77" s="2" t="str">
        <x:v>G10</x:v>
      </x:c>
      <x:c r="P77" s="2" t="str">
        <x:v>G10</x:v>
      </x:c>
      <x:c r="Q77" s="2" t="str">
        <x:v>G11</x:v>
      </x:c>
      <x:c r="R77" s="2" t="str">
        <x:v>G11</x:v>
      </x:c>
      <x:c r="S77" s="2" t="str"/>
    </x:row>
    <x:row r="78" ht="42" customHeight="1">
      <x:c r="A78" s="2" t="n">
        <x:v>6</x:v>
      </x:c>
      <x:c r="B78" s="8" t="str">
        <x:v>MOTOR</x:v>
      </x:c>
      <x:c r="C78" s="8" t="str">
        <x:v>BOMBA DE ACEITE</x:v>
      </x:c>
      <x:c r="D78" s="8" t="str">
        <x:v>HYUNDAY HD 65C</x:v>
      </x:c>
      <x:c r="E78" s="10" t="n">
        <x:v>1857114</x:v>
      </x:c>
      <x:c r="F78" s="10" t="n">
        <x:v>772800</x:v>
      </x:c>
      <x:c r="G78" s="10" t="n">
        <x:v>795984</x:v>
      </x:c>
      <x:c r="H78" s="10" t="n">
        <x:v>788256</x:v>
      </x:c>
      <x:c r="I78" s="12" t="n">
        <x:f>COUNT(E78:H78)</x:f>
        <x:v>4</x:v>
      </x:c>
      <x:c r="J78" s="11" t="n">
        <x:f>IF(I78=0,"Sin precio",AVERAGE(E78:H78))</x:f>
        <x:v>1053538.5</x:v>
      </x:c>
      <x:c r="K78" s="11" t="n">
        <x:f>IF(I78=0,"Sin precio",IF(I78=1,J78,ROUND(J78,2)))</x:f>
        <x:v>1053538.5</x:v>
      </x:c>
      <x:c r="L78" s="11" t="n">
        <x:f>IF(I78=0,"Sin precio",MIN(E78:H78))</x:f>
        <x:v>772800</x:v>
      </x:c>
      <x:c r="M78" s="11" t="n">
        <x:f>IF(I78=0,"Sin precio",MAX(E78:H78))</x:f>
        <x:v>1857114</x:v>
      </x:c>
      <x:c r="N78" s="8" t="str">
        <x:f>IF(I78=0,"Sin precio numérico",IF(I78=1,"Único precio de referencia",I78&amp;" precios; promedio"))</x:f>
        <x:v>4 precios; promedio</x:v>
      </x:c>
      <x:c r="O78" s="2" t="str">
        <x:v>H10</x:v>
      </x:c>
      <x:c r="P78" s="2" t="str">
        <x:v>H10</x:v>
      </x:c>
      <x:c r="Q78" s="2" t="str">
        <x:v>H11</x:v>
      </x:c>
      <x:c r="R78" s="2" t="str">
        <x:v>H11</x:v>
      </x:c>
      <x:c r="S78" s="2" t="str"/>
    </x:row>
    <x:row r="79" ht="42" customHeight="1">
      <x:c r="A79" s="2" t="n">
        <x:v>6</x:v>
      </x:c>
      <x:c r="B79" s="8" t="str">
        <x:v>MOTOR</x:v>
      </x:c>
      <x:c r="C79" s="8" t="str">
        <x:v>BOMBA DE ACEITE</x:v>
      </x:c>
      <x:c r="D79" s="8" t="str">
        <x:v>CHEVROLET SAIL. Mod 2019</x:v>
      </x:c>
      <x:c r="E79" s="10" t="n">
        <x:v>1005936.75</x:v>
      </x:c>
      <x:c r="F79" s="10" t="n">
        <x:v>480000</x:v>
      </x:c>
      <x:c r="G79" s="10" t="n">
        <x:v>494400</x:v>
      </x:c>
      <x:c r="H79" s="10" t="n">
        <x:v>489600</x:v>
      </x:c>
      <x:c r="I79" s="12" t="n">
        <x:f>COUNT(E79:H79)</x:f>
        <x:v>4</x:v>
      </x:c>
      <x:c r="J79" s="11" t="n">
        <x:f>IF(I79=0,"Sin precio",AVERAGE(E79:H79))</x:f>
        <x:v>617484.1875</x:v>
      </x:c>
      <x:c r="K79" s="11" t="n">
        <x:f>IF(I79=0,"Sin precio",IF(I79=1,J79,ROUND(J79,2)))</x:f>
        <x:v>617484.19</x:v>
      </x:c>
      <x:c r="L79" s="11" t="n">
        <x:f>IF(I79=0,"Sin precio",MIN(E79:H79))</x:f>
        <x:v>480000</x:v>
      </x:c>
      <x:c r="M79" s="11" t="n">
        <x:f>IF(I79=0,"Sin precio",MAX(E79:H79))</x:f>
        <x:v>1005936.75</x:v>
      </x:c>
      <x:c r="N79" s="8" t="str">
        <x:f>IF(I79=0,"Sin precio numérico",IF(I79=1,"Único precio de referencia",I79&amp;" precios; promedio"))</x:f>
        <x:v>4 precios; promedio</x:v>
      </x:c>
      <x:c r="O79" s="2" t="str">
        <x:v>I10</x:v>
      </x:c>
      <x:c r="P79" s="2" t="str">
        <x:v>I10</x:v>
      </x:c>
      <x:c r="Q79" s="2" t="str">
        <x:v>I11</x:v>
      </x:c>
      <x:c r="R79" s="2" t="str">
        <x:v>I11</x:v>
      </x:c>
      <x:c r="S79" s="2" t="str"/>
    </x:row>
    <x:row r="80" ht="42" customHeight="1">
      <x:c r="A80" s="2" t="n">
        <x:v>6</x:v>
      </x:c>
      <x:c r="B80" s="8" t="str">
        <x:v>MOTOR</x:v>
      </x:c>
      <x:c r="C80" s="8" t="str">
        <x:v>BOMBA DE ACEITE</x:v>
      </x:c>
      <x:c r="D80" s="8" t="str">
        <x:v>CHEVROLET COLORADO. Mod. 2019</x:v>
      </x:c>
      <x:c r="E80" s="10" t="n">
        <x:v>1857114</x:v>
      </x:c>
      <x:c r="F80" s="10" t="n">
        <x:v>672000</x:v>
      </x:c>
      <x:c r="G80" s="10" t="n">
        <x:v>692160</x:v>
      </x:c>
      <x:c r="H80" s="10" t="n">
        <x:v>685440</x:v>
      </x:c>
      <x:c r="I80" s="12" t="n">
        <x:f>COUNT(E80:H80)</x:f>
        <x:v>4</x:v>
      </x:c>
      <x:c r="J80" s="11" t="n">
        <x:f>IF(I80=0,"Sin precio",AVERAGE(E80:H80))</x:f>
        <x:v>976678.5</x:v>
      </x:c>
      <x:c r="K80" s="11" t="n">
        <x:f>IF(I80=0,"Sin precio",IF(I80=1,J80,ROUND(J80,2)))</x:f>
        <x:v>976678.5</x:v>
      </x:c>
      <x:c r="L80" s="11" t="n">
        <x:f>IF(I80=0,"Sin precio",MIN(E80:H80))</x:f>
        <x:v>672000</x:v>
      </x:c>
      <x:c r="M80" s="11" t="n">
        <x:f>IF(I80=0,"Sin precio",MAX(E80:H80))</x:f>
        <x:v>1857114</x:v>
      </x:c>
      <x:c r="N80" s="8" t="str">
        <x:f>IF(I80=0,"Sin precio numérico",IF(I80=1,"Único precio de referencia",I80&amp;" precios; promedio"))</x:f>
        <x:v>4 precios; promedio</x:v>
      </x:c>
      <x:c r="O80" s="2" t="str">
        <x:v>J10</x:v>
      </x:c>
      <x:c r="P80" s="2" t="str">
        <x:v>J10</x:v>
      </x:c>
      <x:c r="Q80" s="2" t="str">
        <x:v>J11</x:v>
      </x:c>
      <x:c r="R80" s="2" t="str">
        <x:v>J11</x:v>
      </x:c>
      <x:c r="S80" s="2" t="str"/>
    </x:row>
    <x:row r="81" ht="42" customHeight="1">
      <x:c r="A81" s="2" t="n">
        <x:v>6</x:v>
      </x:c>
      <x:c r="B81" s="8" t="str">
        <x:v>MOTOR</x:v>
      </x:c>
      <x:c r="C81" s="8" t="str">
        <x:v>BOMBA DE ACEITE</x:v>
      </x:c>
      <x:c r="D81" s="8" t="str">
        <x:v>CHEVROLET  TRAILBLAZER-2018</x:v>
      </x:c>
      <x:c r="E81" s="10" t="n">
        <x:v>1857114</x:v>
      </x:c>
      <x:c r="F81" s="10" t="n">
        <x:v>672000</x:v>
      </x:c>
      <x:c r="G81" s="10" t="n">
        <x:v>692160</x:v>
      </x:c>
      <x:c r="H81" s="10" t="n">
        <x:v>685440</x:v>
      </x:c>
      <x:c r="I81" s="12" t="n">
        <x:f>COUNT(E81:H81)</x:f>
        <x:v>4</x:v>
      </x:c>
      <x:c r="J81" s="11" t="n">
        <x:f>IF(I81=0,"Sin precio",AVERAGE(E81:H81))</x:f>
        <x:v>976678.5</x:v>
      </x:c>
      <x:c r="K81" s="11" t="n">
        <x:f>IF(I81=0,"Sin precio",IF(I81=1,J81,ROUND(J81,2)))</x:f>
        <x:v>976678.5</x:v>
      </x:c>
      <x:c r="L81" s="11" t="n">
        <x:f>IF(I81=0,"Sin precio",MIN(E81:H81))</x:f>
        <x:v>672000</x:v>
      </x:c>
      <x:c r="M81" s="11" t="n">
        <x:f>IF(I81=0,"Sin precio",MAX(E81:H81))</x:f>
        <x:v>1857114</x:v>
      </x:c>
      <x:c r="N81" s="8" t="str">
        <x:f>IF(I81=0,"Sin precio numérico",IF(I81=1,"Único precio de referencia",I81&amp;" precios; promedio"))</x:f>
        <x:v>4 precios; promedio</x:v>
      </x:c>
      <x:c r="O81" s="2" t="str">
        <x:v>K10</x:v>
      </x:c>
      <x:c r="P81" s="2" t="str">
        <x:v>K10</x:v>
      </x:c>
      <x:c r="Q81" s="2" t="str">
        <x:v>K11</x:v>
      </x:c>
      <x:c r="R81" s="2" t="str">
        <x:v>K11</x:v>
      </x:c>
      <x:c r="S81" s="2" t="str"/>
    </x:row>
    <x:row r="82" ht="42" customHeight="1">
      <x:c r="A82" s="2" t="n">
        <x:v>6</x:v>
      </x:c>
      <x:c r="B82" s="8" t="str">
        <x:v>MOTOR</x:v>
      </x:c>
      <x:c r="C82" s="8" t="str">
        <x:v>BOMBA DE ACEITE</x:v>
      </x:c>
      <x:c r="D82" s="8" t="str">
        <x:v>MITSUBISHI L200-2018</x:v>
      </x:c>
      <x:c r="E82" s="10" t="n">
        <x:v>1005936.75</x:v>
      </x:c>
      <x:c r="F82" s="10" t="n">
        <x:v>604800</x:v>
      </x:c>
      <x:c r="G82" s="10" t="n">
        <x:v>622944</x:v>
      </x:c>
      <x:c r="H82" s="10" t="n">
        <x:v>616896</x:v>
      </x:c>
      <x:c r="I82" s="12" t="n">
        <x:f>COUNT(E82:H82)</x:f>
        <x:v>4</x:v>
      </x:c>
      <x:c r="J82" s="11" t="n">
        <x:f>IF(I82=0,"Sin precio",AVERAGE(E82:H82))</x:f>
        <x:v>712644.1875</x:v>
      </x:c>
      <x:c r="K82" s="11" t="n">
        <x:f>IF(I82=0,"Sin precio",IF(I82=1,J82,ROUND(J82,2)))</x:f>
        <x:v>712644.19</x:v>
      </x:c>
      <x:c r="L82" s="11" t="n">
        <x:f>IF(I82=0,"Sin precio",MIN(E82:H82))</x:f>
        <x:v>604800</x:v>
      </x:c>
      <x:c r="M82" s="11" t="n">
        <x:f>IF(I82=0,"Sin precio",MAX(E82:H82))</x:f>
        <x:v>1005936.75</x:v>
      </x:c>
      <x:c r="N82" s="8" t="str">
        <x:f>IF(I82=0,"Sin precio numérico",IF(I82=1,"Único precio de referencia",I82&amp;" precios; promedio"))</x:f>
        <x:v>4 precios; promedio</x:v>
      </x:c>
      <x:c r="O82" s="2" t="str">
        <x:v>L10</x:v>
      </x:c>
      <x:c r="P82" s="2" t="str">
        <x:v>L10</x:v>
      </x:c>
      <x:c r="Q82" s="2" t="str">
        <x:v>L11</x:v>
      </x:c>
      <x:c r="R82" s="2" t="str">
        <x:v>L11</x:v>
      </x:c>
      <x:c r="S82" s="2" t="str"/>
    </x:row>
    <x:row r="83" ht="42" customHeight="1">
      <x:c r="A83" s="2" t="n">
        <x:v>6</x:v>
      </x:c>
      <x:c r="B83" s="8" t="str">
        <x:v>MOTOR</x:v>
      </x:c>
      <x:c r="C83" s="8" t="str">
        <x:v>BOMBA DE ACEITE</x:v>
      </x:c>
      <x:c r="D83" s="8" t="str">
        <x:v>CHEVROLETH NHR-2019</x:v>
      </x:c>
      <x:c r="E83" s="10" t="n">
        <x:v>1857114</x:v>
      </x:c>
      <x:c r="F83" s="10" t="n">
        <x:v>772800</x:v>
      </x:c>
      <x:c r="G83" s="10" t="n">
        <x:v>795984</x:v>
      </x:c>
      <x:c r="H83" s="10" t="n">
        <x:v>788256</x:v>
      </x:c>
      <x:c r="I83" s="12" t="n">
        <x:f>COUNT(E83:H83)</x:f>
        <x:v>4</x:v>
      </x:c>
      <x:c r="J83" s="11" t="n">
        <x:f>IF(I83=0,"Sin precio",AVERAGE(E83:H83))</x:f>
        <x:v>1053538.5</x:v>
      </x:c>
      <x:c r="K83" s="11" t="n">
        <x:f>IF(I83=0,"Sin precio",IF(I83=1,J83,ROUND(J83,2)))</x:f>
        <x:v>1053538.5</x:v>
      </x:c>
      <x:c r="L83" s="11" t="n">
        <x:f>IF(I83=0,"Sin precio",MIN(E83:H83))</x:f>
        <x:v>772800</x:v>
      </x:c>
      <x:c r="M83" s="11" t="n">
        <x:f>IF(I83=0,"Sin precio",MAX(E83:H83))</x:f>
        <x:v>1857114</x:v>
      </x:c>
      <x:c r="N83" s="8" t="str">
        <x:f>IF(I83=0,"Sin precio numérico",IF(I83=1,"Único precio de referencia",I83&amp;" precios; promedio"))</x:f>
        <x:v>4 precios; promedio</x:v>
      </x:c>
      <x:c r="O83" s="2" t="str">
        <x:v>M10</x:v>
      </x:c>
      <x:c r="P83" s="2" t="str">
        <x:v>M10</x:v>
      </x:c>
      <x:c r="Q83" s="2" t="str">
        <x:v>M11</x:v>
      </x:c>
      <x:c r="R83" s="2" t="str">
        <x:v>M11</x:v>
      </x:c>
      <x:c r="S83" s="2" t="str"/>
    </x:row>
    <x:row r="84" ht="42" customHeight="1">
      <x:c r="A84" s="2" t="n">
        <x:v>6</x:v>
      </x:c>
      <x:c r="B84" s="8" t="str">
        <x:v>MOTOR</x:v>
      </x:c>
      <x:c r="C84" s="8" t="str">
        <x:v>BOMBA DE ACEITE</x:v>
      </x:c>
      <x:c r="D84" s="8" t="str">
        <x:v>CHEVROLET D-MAX-2017</x:v>
      </x:c>
      <x:c r="E84" s="10" t="n">
        <x:v>1857114</x:v>
      </x:c>
      <x:c r="F84" s="10" t="n">
        <x:v>576000</x:v>
      </x:c>
      <x:c r="G84" s="10" t="n">
        <x:v>593280</x:v>
      </x:c>
      <x:c r="H84" s="10" t="n">
        <x:v>587520</x:v>
      </x:c>
      <x:c r="I84" s="12" t="n">
        <x:f>COUNT(E84:H84)</x:f>
        <x:v>4</x:v>
      </x:c>
      <x:c r="J84" s="11" t="n">
        <x:f>IF(I84=0,"Sin precio",AVERAGE(E84:H84))</x:f>
        <x:v>903478.5</x:v>
      </x:c>
      <x:c r="K84" s="11" t="n">
        <x:f>IF(I84=0,"Sin precio",IF(I84=1,J84,ROUND(J84,2)))</x:f>
        <x:v>903478.5</x:v>
      </x:c>
      <x:c r="L84" s="11" t="n">
        <x:f>IF(I84=0,"Sin precio",MIN(E84:H84))</x:f>
        <x:v>576000</x:v>
      </x:c>
      <x:c r="M84" s="11" t="n">
        <x:f>IF(I84=0,"Sin precio",MAX(E84:H84))</x:f>
        <x:v>1857114</x:v>
      </x:c>
      <x:c r="N84" s="8" t="str">
        <x:f>IF(I84=0,"Sin precio numérico",IF(I84=1,"Único precio de referencia",I84&amp;" precios; promedio"))</x:f>
        <x:v>4 precios; promedio</x:v>
      </x:c>
      <x:c r="O84" s="2" t="str">
        <x:v>N10</x:v>
      </x:c>
      <x:c r="P84" s="2" t="str">
        <x:v>N10</x:v>
      </x:c>
      <x:c r="Q84" s="2" t="str">
        <x:v>N11</x:v>
      </x:c>
      <x:c r="R84" s="2" t="str">
        <x:v>N11</x:v>
      </x:c>
      <x:c r="S84" s="2" t="str"/>
    </x:row>
    <x:row r="85" ht="42" customHeight="1">
      <x:c r="A85" s="2" t="n">
        <x:v>7</x:v>
      </x:c>
      <x:c r="B85" s="8" t="str">
        <x:v>MOTOR</x:v>
      </x:c>
      <x:c r="C85" s="8" t="str">
        <x:v>BUJES DE ARBOL DE LEVAS (JUEGO)</x:v>
      </x:c>
      <x:c r="D85" s="8" t="str">
        <x:v>CHEVROLET  NPR  DIESEL-2009</x:v>
      </x:c>
      <x:c r="E85" s="10" t="n">
        <x:v>208925.32499999998</x:v>
      </x:c>
      <x:c r="F85" s="10" t="n">
        <x:v>483000</x:v>
      </x:c>
      <x:c r="G85" s="10" t="n">
        <x:v>497490</x:v>
      </x:c>
      <x:c r="H85" s="10" t="n">
        <x:v>492660</x:v>
      </x:c>
      <x:c r="I85" s="12" t="n">
        <x:f>COUNT(E85:H85)</x:f>
        <x:v>4</x:v>
      </x:c>
      <x:c r="J85" s="11" t="n">
        <x:f>IF(I85=0,"Sin precio",AVERAGE(E85:H85))</x:f>
        <x:v>420518.83125</x:v>
      </x:c>
      <x:c r="K85" s="11" t="n">
        <x:f>IF(I85=0,"Sin precio",IF(I85=1,J85,ROUND(J85,2)))</x:f>
        <x:v>420518.83</x:v>
      </x:c>
      <x:c r="L85" s="11" t="n">
        <x:f>IF(I85=0,"Sin precio",MIN(E85:H85))</x:f>
        <x:v>208925.32499999998</x:v>
      </x:c>
      <x:c r="M85" s="11" t="n">
        <x:f>IF(I85=0,"Sin precio",MAX(E85:H85))</x:f>
        <x:v>497490</x:v>
      </x:c>
      <x:c r="N85" s="8" t="str">
        <x:f>IF(I85=0,"Sin precio numérico",IF(I85=1,"Único precio de referencia",I85&amp;" precios; promedio"))</x:f>
        <x:v>4 precios; promedio</x:v>
      </x:c>
      <x:c r="O85" s="2" t="str">
        <x:v>C11</x:v>
      </x:c>
      <x:c r="P85" s="2" t="str">
        <x:v>C11</x:v>
      </x:c>
      <x:c r="Q85" s="2" t="str">
        <x:v>C12</x:v>
      </x:c>
      <x:c r="R85" s="2" t="str">
        <x:v>C12</x:v>
      </x:c>
      <x:c r="S85" s="2" t="str"/>
    </x:row>
    <x:row r="86" ht="42" customHeight="1">
      <x:c r="A86" s="2" t="n">
        <x:v>7</x:v>
      </x:c>
      <x:c r="B86" s="8" t="str">
        <x:v>MOTOR</x:v>
      </x:c>
      <x:c r="C86" s="8" t="str">
        <x:v>BUJES DE ARBOL DE LEVAS (JUEGO)</x:v>
      </x:c>
      <x:c r="D86" s="8" t="str">
        <x:v>NISSAN FRONTIER DIESEL-2015</x:v>
      </x:c>
      <x:c r="E86" s="10" t="n">
        <x:v>208925.32499999998</x:v>
      </x:c>
      <x:c r="F86" s="10" t="n">
        <x:v>483000</x:v>
      </x:c>
      <x:c r="G86" s="10" t="n">
        <x:v>497490</x:v>
      </x:c>
      <x:c r="H86" s="10" t="n">
        <x:v>492660</x:v>
      </x:c>
      <x:c r="I86" s="12" t="n">
        <x:f>COUNT(E86:H86)</x:f>
        <x:v>4</x:v>
      </x:c>
      <x:c r="J86" s="11" t="n">
        <x:f>IF(I86=0,"Sin precio",AVERAGE(E86:H86))</x:f>
        <x:v>420518.83125</x:v>
      </x:c>
      <x:c r="K86" s="11" t="n">
        <x:f>IF(I86=0,"Sin precio",IF(I86=1,J86,ROUND(J86,2)))</x:f>
        <x:v>420518.83</x:v>
      </x:c>
      <x:c r="L86" s="11" t="n">
        <x:f>IF(I86=0,"Sin precio",MIN(E86:H86))</x:f>
        <x:v>208925.32499999998</x:v>
      </x:c>
      <x:c r="M86" s="11" t="n">
        <x:f>IF(I86=0,"Sin precio",MAX(E86:H86))</x:f>
        <x:v>497490</x:v>
      </x:c>
      <x:c r="N86" s="8" t="str">
        <x:f>IF(I86=0,"Sin precio numérico",IF(I86=1,"Único precio de referencia",I86&amp;" precios; promedio"))</x:f>
        <x:v>4 precios; promedio</x:v>
      </x:c>
      <x:c r="O86" s="2" t="str">
        <x:v>D11</x:v>
      </x:c>
      <x:c r="P86" s="2" t="str">
        <x:v>D11</x:v>
      </x:c>
      <x:c r="Q86" s="2" t="str">
        <x:v>D12</x:v>
      </x:c>
      <x:c r="R86" s="2" t="str">
        <x:v>D12</x:v>
      </x:c>
      <x:c r="S86" s="2" t="str"/>
    </x:row>
    <x:row r="87" ht="42" customHeight="1">
      <x:c r="A87" s="2" t="n">
        <x:v>7</x:v>
      </x:c>
      <x:c r="B87" s="8" t="str">
        <x:v>MOTOR</x:v>
      </x:c>
      <x:c r="C87" s="8" t="str">
        <x:v>BUJES DE ARBOL DE LEVAS (JUEGO)</x:v>
      </x:c>
      <x:c r="D87" s="8" t="str">
        <x:v>NISSAN FRONTIER GASOLINA</x:v>
      </x:c>
      <x:c r="E87" s="10" t="n">
        <x:v>201187.35</x:v>
      </x:c>
      <x:c r="F87" s="10" t="n">
        <x:v>360000</x:v>
      </x:c>
      <x:c r="G87" s="10" t="n">
        <x:v>370800</x:v>
      </x:c>
      <x:c r="H87" s="10" t="n">
        <x:v>367200</x:v>
      </x:c>
      <x:c r="I87" s="12" t="n">
        <x:f>COUNT(E87:H87)</x:f>
        <x:v>4</x:v>
      </x:c>
      <x:c r="J87" s="11" t="n">
        <x:f>IF(I87=0,"Sin precio",AVERAGE(E87:H87))</x:f>
        <x:v>324796.8375</x:v>
      </x:c>
      <x:c r="K87" s="11" t="n">
        <x:f>IF(I87=0,"Sin precio",IF(I87=1,J87,ROUND(J87,2)))</x:f>
        <x:v>324796.84</x:v>
      </x:c>
      <x:c r="L87" s="11" t="n">
        <x:f>IF(I87=0,"Sin precio",MIN(E87:H87))</x:f>
        <x:v>201187.35</x:v>
      </x:c>
      <x:c r="M87" s="11" t="n">
        <x:f>IF(I87=0,"Sin precio",MAX(E87:H87))</x:f>
        <x:v>370800</x:v>
      </x:c>
      <x:c r="N87" s="8" t="str">
        <x:f>IF(I87=0,"Sin precio numérico",IF(I87=1,"Único precio de referencia",I87&amp;" precios; promedio"))</x:f>
        <x:v>4 precios; promedio</x:v>
      </x:c>
      <x:c r="O87" s="2" t="str">
        <x:v>E11</x:v>
      </x:c>
      <x:c r="P87" s="2" t="str">
        <x:v>E11</x:v>
      </x:c>
      <x:c r="Q87" s="2" t="str">
        <x:v>E12</x:v>
      </x:c>
      <x:c r="R87" s="2" t="str">
        <x:v>E12</x:v>
      </x:c>
      <x:c r="S87" s="2" t="str"/>
    </x:row>
    <x:row r="88" ht="42" customHeight="1">
      <x:c r="A88" s="2" t="n">
        <x:v>7</x:v>
      </x:c>
      <x:c r="B88" s="8" t="str">
        <x:v>MOTOR</x:v>
      </x:c>
      <x:c r="C88" s="8" t="str">
        <x:v>BUJES DE ARBOL DE LEVAS (JUEGO)</x:v>
      </x:c>
      <x:c r="D88" s="8" t="str">
        <x:v>RENAULT MASTER DIESEL -2017</x:v>
      </x:c>
      <x:c r="E88" s="10" t="n">
        <x:v>208925.32499999998</x:v>
      </x:c>
      <x:c r="F88" s="10" t="n">
        <x:v>483000</x:v>
      </x:c>
      <x:c r="G88" s="10" t="n">
        <x:v>497490</x:v>
      </x:c>
      <x:c r="H88" s="10" t="n">
        <x:v>492660</x:v>
      </x:c>
      <x:c r="I88" s="12" t="n">
        <x:f>COUNT(E88:H88)</x:f>
        <x:v>4</x:v>
      </x:c>
      <x:c r="J88" s="11" t="n">
        <x:f>IF(I88=0,"Sin precio",AVERAGE(E88:H88))</x:f>
        <x:v>420518.83125</x:v>
      </x:c>
      <x:c r="K88" s="11" t="n">
        <x:f>IF(I88=0,"Sin precio",IF(I88=1,J88,ROUND(J88,2)))</x:f>
        <x:v>420518.83</x:v>
      </x:c>
      <x:c r="L88" s="11" t="n">
        <x:f>IF(I88=0,"Sin precio",MIN(E88:H88))</x:f>
        <x:v>208925.32499999998</x:v>
      </x:c>
      <x:c r="M88" s="11" t="n">
        <x:f>IF(I88=0,"Sin precio",MAX(E88:H88))</x:f>
        <x:v>497490</x:v>
      </x:c>
      <x:c r="N88" s="8" t="str">
        <x:f>IF(I88=0,"Sin precio numérico",IF(I88=1,"Único precio de referencia",I88&amp;" precios; promedio"))</x:f>
        <x:v>4 precios; promedio</x:v>
      </x:c>
      <x:c r="O88" s="2" t="str">
        <x:v>F11</x:v>
      </x:c>
      <x:c r="P88" s="2" t="str">
        <x:v>F11</x:v>
      </x:c>
      <x:c r="Q88" s="2" t="str">
        <x:v>F12</x:v>
      </x:c>
      <x:c r="R88" s="2" t="str">
        <x:v>F12</x:v>
      </x:c>
      <x:c r="S88" s="2" t="str"/>
    </x:row>
    <x:row r="89" ht="42" customHeight="1">
      <x:c r="A89" s="2" t="n">
        <x:v>7</x:v>
      </x:c>
      <x:c r="B89" s="8" t="str">
        <x:v>MOTOR</x:v>
      </x:c>
      <x:c r="C89" s="8" t="str">
        <x:v>BUJES DE ARBOL DE LEVAS (JUEGO)</x:v>
      </x:c>
      <x:c r="D89" s="8" t="str">
        <x:v>CHEVROLET D-MAX-2011</x:v>
      </x:c>
      <x:c r="E89" s="10" t="n">
        <x:v>208925.32499999998</x:v>
      </x:c>
      <x:c r="F89" s="10" t="n">
        <x:v>360000</x:v>
      </x:c>
      <x:c r="G89" s="10" t="n">
        <x:v>370800</x:v>
      </x:c>
      <x:c r="H89" s="10" t="n">
        <x:v>367200</x:v>
      </x:c>
      <x:c r="I89" s="12" t="n">
        <x:f>COUNT(E89:H89)</x:f>
        <x:v>4</x:v>
      </x:c>
      <x:c r="J89" s="11" t="n">
        <x:f>IF(I89=0,"Sin precio",AVERAGE(E89:H89))</x:f>
        <x:v>326731.33125</x:v>
      </x:c>
      <x:c r="K89" s="11" t="n">
        <x:f>IF(I89=0,"Sin precio",IF(I89=1,J89,ROUND(J89,2)))</x:f>
        <x:v>326731.33</x:v>
      </x:c>
      <x:c r="L89" s="11" t="n">
        <x:f>IF(I89=0,"Sin precio",MIN(E89:H89))</x:f>
        <x:v>208925.32499999998</x:v>
      </x:c>
      <x:c r="M89" s="11" t="n">
        <x:f>IF(I89=0,"Sin precio",MAX(E89:H89))</x:f>
        <x:v>370800</x:v>
      </x:c>
      <x:c r="N89" s="8" t="str">
        <x:f>IF(I89=0,"Sin precio numérico",IF(I89=1,"Único precio de referencia",I89&amp;" precios; promedio"))</x:f>
        <x:v>4 precios; promedio</x:v>
      </x:c>
      <x:c r="O89" s="2" t="str">
        <x:v>G11</x:v>
      </x:c>
      <x:c r="P89" s="2" t="str">
        <x:v>G11</x:v>
      </x:c>
      <x:c r="Q89" s="2" t="str">
        <x:v>G12</x:v>
      </x:c>
      <x:c r="R89" s="2" t="str">
        <x:v>G12</x:v>
      </x:c>
      <x:c r="S89" s="2" t="str"/>
    </x:row>
    <x:row r="90" ht="42" customHeight="1">
      <x:c r="A90" s="2" t="n">
        <x:v>7</x:v>
      </x:c>
      <x:c r="B90" s="8" t="str">
        <x:v>MOTOR</x:v>
      </x:c>
      <x:c r="C90" s="8" t="str">
        <x:v>BUJES DE ARBOL DE LEVAS (JUEGO)</x:v>
      </x:c>
      <x:c r="D90" s="8" t="str">
        <x:v>HYUNDAY HD 65C</x:v>
      </x:c>
      <x:c r="E90" s="10" t="n">
        <x:v>208925.32499999998</x:v>
      </x:c>
      <x:c r="F90" s="10" t="n">
        <x:v>483000</x:v>
      </x:c>
      <x:c r="G90" s="10" t="n">
        <x:v>497490</x:v>
      </x:c>
      <x:c r="H90" s="10" t="n">
        <x:v>492660</x:v>
      </x:c>
      <x:c r="I90" s="12" t="n">
        <x:f>COUNT(E90:H90)</x:f>
        <x:v>4</x:v>
      </x:c>
      <x:c r="J90" s="11" t="n">
        <x:f>IF(I90=0,"Sin precio",AVERAGE(E90:H90))</x:f>
        <x:v>420518.83125</x:v>
      </x:c>
      <x:c r="K90" s="11" t="n">
        <x:f>IF(I90=0,"Sin precio",IF(I90=1,J90,ROUND(J90,2)))</x:f>
        <x:v>420518.83</x:v>
      </x:c>
      <x:c r="L90" s="11" t="n">
        <x:f>IF(I90=0,"Sin precio",MIN(E90:H90))</x:f>
        <x:v>208925.32499999998</x:v>
      </x:c>
      <x:c r="M90" s="11" t="n">
        <x:f>IF(I90=0,"Sin precio",MAX(E90:H90))</x:f>
        <x:v>497490</x:v>
      </x:c>
      <x:c r="N90" s="8" t="str">
        <x:f>IF(I90=0,"Sin precio numérico",IF(I90=1,"Único precio de referencia",I90&amp;" precios; promedio"))</x:f>
        <x:v>4 precios; promedio</x:v>
      </x:c>
      <x:c r="O90" s="2" t="str">
        <x:v>H11</x:v>
      </x:c>
      <x:c r="P90" s="2" t="str">
        <x:v>H11</x:v>
      </x:c>
      <x:c r="Q90" s="2" t="str">
        <x:v>H12</x:v>
      </x:c>
      <x:c r="R90" s="2" t="str">
        <x:v>H12</x:v>
      </x:c>
      <x:c r="S90" s="2" t="str"/>
    </x:row>
    <x:row r="91" ht="42" customHeight="1">
      <x:c r="A91" s="2" t="n">
        <x:v>7</x:v>
      </x:c>
      <x:c r="B91" s="8" t="str">
        <x:v>MOTOR</x:v>
      </x:c>
      <x:c r="C91" s="8" t="str">
        <x:v>BUJES DE ARBOL DE LEVAS (JUEGO)</x:v>
      </x:c>
      <x:c r="D91" s="8" t="str">
        <x:v>CHEVROLET SAIL. Mod 2019</x:v>
      </x:c>
      <x:c r="E91" s="10" t="n">
        <x:v>154759.5</x:v>
      </x:c>
      <x:c r="F91" s="10" t="n">
        <x:v>300000</x:v>
      </x:c>
      <x:c r="G91" s="10" t="n">
        <x:v>309000</x:v>
      </x:c>
      <x:c r="H91" s="10" t="n">
        <x:v>306000</x:v>
      </x:c>
      <x:c r="I91" s="12" t="n">
        <x:f>COUNT(E91:H91)</x:f>
        <x:v>4</x:v>
      </x:c>
      <x:c r="J91" s="11" t="n">
        <x:f>IF(I91=0,"Sin precio",AVERAGE(E91:H91))</x:f>
        <x:v>267439.875</x:v>
      </x:c>
      <x:c r="K91" s="11" t="n">
        <x:f>IF(I91=0,"Sin precio",IF(I91=1,J91,ROUND(J91,2)))</x:f>
        <x:v>267439.88</x:v>
      </x:c>
      <x:c r="L91" s="11" t="n">
        <x:f>IF(I91=0,"Sin precio",MIN(E91:H91))</x:f>
        <x:v>154759.5</x:v>
      </x:c>
      <x:c r="M91" s="11" t="n">
        <x:f>IF(I91=0,"Sin precio",MAX(E91:H91))</x:f>
        <x:v>309000</x:v>
      </x:c>
      <x:c r="N91" s="8" t="str">
        <x:f>IF(I91=0,"Sin precio numérico",IF(I91=1,"Único precio de referencia",I91&amp;" precios; promedio"))</x:f>
        <x:v>4 precios; promedio</x:v>
      </x:c>
      <x:c r="O91" s="2" t="str">
        <x:v>I11</x:v>
      </x:c>
      <x:c r="P91" s="2" t="str">
        <x:v>I11</x:v>
      </x:c>
      <x:c r="Q91" s="2" t="str">
        <x:v>I12</x:v>
      </x:c>
      <x:c r="R91" s="2" t="str">
        <x:v>I12</x:v>
      </x:c>
      <x:c r="S91" s="2" t="str"/>
    </x:row>
    <x:row r="92" ht="42" customHeight="1">
      <x:c r="A92" s="2" t="n">
        <x:v>7</x:v>
      </x:c>
      <x:c r="B92" s="8" t="str">
        <x:v>MOTOR</x:v>
      </x:c>
      <x:c r="C92" s="8" t="str">
        <x:v>BUJES DE ARBOL DE LEVAS (JUEGO)</x:v>
      </x:c>
      <x:c r="D92" s="8" t="str">
        <x:v>CHEVROLET COLORADO. Mod. 2019</x:v>
      </x:c>
      <x:c r="E92" s="10" t="n">
        <x:v>208925.32499999998</x:v>
      </x:c>
      <x:c r="F92" s="10" t="n">
        <x:v>420000</x:v>
      </x:c>
      <x:c r="G92" s="10" t="n">
        <x:v>432600</x:v>
      </x:c>
      <x:c r="H92" s="10" t="n">
        <x:v>428400</x:v>
      </x:c>
      <x:c r="I92" s="12" t="n">
        <x:f>COUNT(E92:H92)</x:f>
        <x:v>4</x:v>
      </x:c>
      <x:c r="J92" s="11" t="n">
        <x:f>IF(I92=0,"Sin precio",AVERAGE(E92:H92))</x:f>
        <x:v>372481.33125</x:v>
      </x:c>
      <x:c r="K92" s="11" t="n">
        <x:f>IF(I92=0,"Sin precio",IF(I92=1,J92,ROUND(J92,2)))</x:f>
        <x:v>372481.33</x:v>
      </x:c>
      <x:c r="L92" s="11" t="n">
        <x:f>IF(I92=0,"Sin precio",MIN(E92:H92))</x:f>
        <x:v>208925.32499999998</x:v>
      </x:c>
      <x:c r="M92" s="11" t="n">
        <x:f>IF(I92=0,"Sin precio",MAX(E92:H92))</x:f>
        <x:v>432600</x:v>
      </x:c>
      <x:c r="N92" s="8" t="str">
        <x:f>IF(I92=0,"Sin precio numérico",IF(I92=1,"Único precio de referencia",I92&amp;" precios; promedio"))</x:f>
        <x:v>4 precios; promedio</x:v>
      </x:c>
      <x:c r="O92" s="2" t="str">
        <x:v>J11</x:v>
      </x:c>
      <x:c r="P92" s="2" t="str">
        <x:v>J11</x:v>
      </x:c>
      <x:c r="Q92" s="2" t="str">
        <x:v>J12</x:v>
      </x:c>
      <x:c r="R92" s="2" t="str">
        <x:v>J12</x:v>
      </x:c>
      <x:c r="S92" s="2" t="str"/>
    </x:row>
    <x:row r="93" ht="42" customHeight="1">
      <x:c r="A93" s="2" t="n">
        <x:v>7</x:v>
      </x:c>
      <x:c r="B93" s="8" t="str">
        <x:v>MOTOR</x:v>
      </x:c>
      <x:c r="C93" s="8" t="str">
        <x:v>BUJES DE ARBOL DE LEVAS (JUEGO)</x:v>
      </x:c>
      <x:c r="D93" s="8" t="str">
        <x:v>CHEVROLET  TRAILBLAZER-2018</x:v>
      </x:c>
      <x:c r="E93" s="10" t="n">
        <x:v>208925.32499999998</x:v>
      </x:c>
      <x:c r="F93" s="10" t="n">
        <x:v>420000</x:v>
      </x:c>
      <x:c r="G93" s="10" t="n">
        <x:v>432600</x:v>
      </x:c>
      <x:c r="H93" s="10" t="n">
        <x:v>428400</x:v>
      </x:c>
      <x:c r="I93" s="12" t="n">
        <x:f>COUNT(E93:H93)</x:f>
        <x:v>4</x:v>
      </x:c>
      <x:c r="J93" s="11" t="n">
        <x:f>IF(I93=0,"Sin precio",AVERAGE(E93:H93))</x:f>
        <x:v>372481.33125</x:v>
      </x:c>
      <x:c r="K93" s="11" t="n">
        <x:f>IF(I93=0,"Sin precio",IF(I93=1,J93,ROUND(J93,2)))</x:f>
        <x:v>372481.33</x:v>
      </x:c>
      <x:c r="L93" s="11" t="n">
        <x:f>IF(I93=0,"Sin precio",MIN(E93:H93))</x:f>
        <x:v>208925.32499999998</x:v>
      </x:c>
      <x:c r="M93" s="11" t="n">
        <x:f>IF(I93=0,"Sin precio",MAX(E93:H93))</x:f>
        <x:v>432600</x:v>
      </x:c>
      <x:c r="N93" s="8" t="str">
        <x:f>IF(I93=0,"Sin precio numérico",IF(I93=1,"Único precio de referencia",I93&amp;" precios; promedio"))</x:f>
        <x:v>4 precios; promedio</x:v>
      </x:c>
      <x:c r="O93" s="2" t="str">
        <x:v>K11</x:v>
      </x:c>
      <x:c r="P93" s="2" t="str">
        <x:v>K11</x:v>
      </x:c>
      <x:c r="Q93" s="2" t="str">
        <x:v>K12</x:v>
      </x:c>
      <x:c r="R93" s="2" t="str">
        <x:v>K12</x:v>
      </x:c>
      <x:c r="S93" s="2" t="str"/>
    </x:row>
    <x:row r="94" ht="42" customHeight="1">
      <x:c r="A94" s="2" t="n">
        <x:v>7</x:v>
      </x:c>
      <x:c r="B94" s="8" t="str">
        <x:v>MOTOR</x:v>
      </x:c>
      <x:c r="C94" s="8" t="str">
        <x:v>BUJES DE ARBOL DE LEVAS (JUEGO)</x:v>
      </x:c>
      <x:c r="D94" s="8" t="str">
        <x:v>MITSUBISHI L200-2018</x:v>
      </x:c>
      <x:c r="E94" s="10" t="n">
        <x:v>201187.35</x:v>
      </x:c>
      <x:c r="F94" s="10" t="n">
        <x:v>378000</x:v>
      </x:c>
      <x:c r="G94" s="10" t="n">
        <x:v>389340</x:v>
      </x:c>
      <x:c r="H94" s="10" t="n">
        <x:v>385560</x:v>
      </x:c>
      <x:c r="I94" s="12" t="n">
        <x:f>COUNT(E94:H94)</x:f>
        <x:v>4</x:v>
      </x:c>
      <x:c r="J94" s="11" t="n">
        <x:f>IF(I94=0,"Sin precio",AVERAGE(E94:H94))</x:f>
        <x:v>338521.8375</x:v>
      </x:c>
      <x:c r="K94" s="11" t="n">
        <x:f>IF(I94=0,"Sin precio",IF(I94=1,J94,ROUND(J94,2)))</x:f>
        <x:v>338521.84</x:v>
      </x:c>
      <x:c r="L94" s="11" t="n">
        <x:f>IF(I94=0,"Sin precio",MIN(E94:H94))</x:f>
        <x:v>201187.35</x:v>
      </x:c>
      <x:c r="M94" s="11" t="n">
        <x:f>IF(I94=0,"Sin precio",MAX(E94:H94))</x:f>
        <x:v>389340</x:v>
      </x:c>
      <x:c r="N94" s="8" t="str">
        <x:f>IF(I94=0,"Sin precio numérico",IF(I94=1,"Único precio de referencia",I94&amp;" precios; promedio"))</x:f>
        <x:v>4 precios; promedio</x:v>
      </x:c>
      <x:c r="O94" s="2" t="str">
        <x:v>L11</x:v>
      </x:c>
      <x:c r="P94" s="2" t="str">
        <x:v>L11</x:v>
      </x:c>
      <x:c r="Q94" s="2" t="str">
        <x:v>L12</x:v>
      </x:c>
      <x:c r="R94" s="2" t="str">
        <x:v>L12</x:v>
      </x:c>
      <x:c r="S94" s="2" t="str"/>
    </x:row>
    <x:row r="95" ht="42" customHeight="1">
      <x:c r="A95" s="2" t="n">
        <x:v>7</x:v>
      </x:c>
      <x:c r="B95" s="8" t="str">
        <x:v>MOTOR</x:v>
      </x:c>
      <x:c r="C95" s="8" t="str">
        <x:v>BUJES DE ARBOL DE LEVAS (JUEGO)</x:v>
      </x:c>
      <x:c r="D95" s="8" t="str">
        <x:v>CHEVROLETH NHR-2019</x:v>
      </x:c>
      <x:c r="E95" s="10" t="n">
        <x:v>208925.32499999998</x:v>
      </x:c>
      <x:c r="F95" s="10" t="n">
        <x:v>483000</x:v>
      </x:c>
      <x:c r="G95" s="10" t="n">
        <x:v>497490</x:v>
      </x:c>
      <x:c r="H95" s="10" t="n">
        <x:v>492660</x:v>
      </x:c>
      <x:c r="I95" s="12" t="n">
        <x:f>COUNT(E95:H95)</x:f>
        <x:v>4</x:v>
      </x:c>
      <x:c r="J95" s="11" t="n">
        <x:f>IF(I95=0,"Sin precio",AVERAGE(E95:H95))</x:f>
        <x:v>420518.83125</x:v>
      </x:c>
      <x:c r="K95" s="11" t="n">
        <x:f>IF(I95=0,"Sin precio",IF(I95=1,J95,ROUND(J95,2)))</x:f>
        <x:v>420518.83</x:v>
      </x:c>
      <x:c r="L95" s="11" t="n">
        <x:f>IF(I95=0,"Sin precio",MIN(E95:H95))</x:f>
        <x:v>208925.32499999998</x:v>
      </x:c>
      <x:c r="M95" s="11" t="n">
        <x:f>IF(I95=0,"Sin precio",MAX(E95:H95))</x:f>
        <x:v>497490</x:v>
      </x:c>
      <x:c r="N95" s="8" t="str">
        <x:f>IF(I95=0,"Sin precio numérico",IF(I95=1,"Único precio de referencia",I95&amp;" precios; promedio"))</x:f>
        <x:v>4 precios; promedio</x:v>
      </x:c>
      <x:c r="O95" s="2" t="str">
        <x:v>M11</x:v>
      </x:c>
      <x:c r="P95" s="2" t="str">
        <x:v>M11</x:v>
      </x:c>
      <x:c r="Q95" s="2" t="str">
        <x:v>M12</x:v>
      </x:c>
      <x:c r="R95" s="2" t="str">
        <x:v>M12</x:v>
      </x:c>
      <x:c r="S95" s="2" t="str"/>
    </x:row>
    <x:row r="96" ht="42" customHeight="1">
      <x:c r="A96" s="2" t="n">
        <x:v>7</x:v>
      </x:c>
      <x:c r="B96" s="8" t="str">
        <x:v>MOTOR</x:v>
      </x:c>
      <x:c r="C96" s="8" t="str">
        <x:v>BUJES DE ARBOL DE LEVAS (JUEGO)</x:v>
      </x:c>
      <x:c r="D96" s="8" t="str">
        <x:v>CHEVROLET D-MAX-2017</x:v>
      </x:c>
      <x:c r="E96" s="10" t="n">
        <x:v>208925.32499999998</x:v>
      </x:c>
      <x:c r="F96" s="10" t="n">
        <x:v>360000</x:v>
      </x:c>
      <x:c r="G96" s="10" t="n">
        <x:v>370800</x:v>
      </x:c>
      <x:c r="H96" s="10" t="n">
        <x:v>367200</x:v>
      </x:c>
      <x:c r="I96" s="12" t="n">
        <x:f>COUNT(E96:H96)</x:f>
        <x:v>4</x:v>
      </x:c>
      <x:c r="J96" s="11" t="n">
        <x:f>IF(I96=0,"Sin precio",AVERAGE(E96:H96))</x:f>
        <x:v>326731.33125</x:v>
      </x:c>
      <x:c r="K96" s="11" t="n">
        <x:f>IF(I96=0,"Sin precio",IF(I96=1,J96,ROUND(J96,2)))</x:f>
        <x:v>326731.33</x:v>
      </x:c>
      <x:c r="L96" s="11" t="n">
        <x:f>IF(I96=0,"Sin precio",MIN(E96:H96))</x:f>
        <x:v>208925.32499999998</x:v>
      </x:c>
      <x:c r="M96" s="11" t="n">
        <x:f>IF(I96=0,"Sin precio",MAX(E96:H96))</x:f>
        <x:v>370800</x:v>
      </x:c>
      <x:c r="N96" s="8" t="str">
        <x:f>IF(I96=0,"Sin precio numérico",IF(I96=1,"Único precio de referencia",I96&amp;" precios; promedio"))</x:f>
        <x:v>4 precios; promedio</x:v>
      </x:c>
      <x:c r="O96" s="2" t="str">
        <x:v>N11</x:v>
      </x:c>
      <x:c r="P96" s="2" t="str">
        <x:v>N11</x:v>
      </x:c>
      <x:c r="Q96" s="2" t="str">
        <x:v>N12</x:v>
      </x:c>
      <x:c r="R96" s="2" t="str">
        <x:v>N12</x:v>
      </x:c>
      <x:c r="S96" s="2" t="str"/>
    </x:row>
    <x:row r="97" ht="42" customHeight="1">
      <x:c r="A97" s="2" t="n">
        <x:v>8</x:v>
      </x:c>
      <x:c r="B97" s="8" t="str">
        <x:v>MOTOR</x:v>
      </x:c>
      <x:c r="C97" s="8" t="str">
        <x:v>BUJES DE BIELA (JUEGO)</x:v>
      </x:c>
      <x:c r="D97" s="8" t="str">
        <x:v>CHEVROLET  NPR  DIESEL-2009</x:v>
      </x:c>
      <x:c r="E97" s="10" t="n">
        <x:v>278567.1</x:v>
      </x:c>
      <x:c r="F97" s="10" t="n">
        <x:v>483000</x:v>
      </x:c>
      <x:c r="G97" s="10" t="n">
        <x:v>497490</x:v>
      </x:c>
      <x:c r="H97" s="10" t="n">
        <x:v>492660</x:v>
      </x:c>
      <x:c r="I97" s="12" t="n">
        <x:f>COUNT(E97:H97)</x:f>
        <x:v>4</x:v>
      </x:c>
      <x:c r="J97" s="11" t="n">
        <x:f>IF(I97=0,"Sin precio",AVERAGE(E97:H97))</x:f>
        <x:v>437929.275</x:v>
      </x:c>
      <x:c r="K97" s="11" t="n">
        <x:f>IF(I97=0,"Sin precio",IF(I97=1,J97,ROUND(J97,2)))</x:f>
        <x:v>437929.28</x:v>
      </x:c>
      <x:c r="L97" s="11" t="n">
        <x:f>IF(I97=0,"Sin precio",MIN(E97:H97))</x:f>
        <x:v>278567.1</x:v>
      </x:c>
      <x:c r="M97" s="11" t="n">
        <x:f>IF(I97=0,"Sin precio",MAX(E97:H97))</x:f>
        <x:v>497490</x:v>
      </x:c>
      <x:c r="N97" s="8" t="str">
        <x:f>IF(I97=0,"Sin precio numérico",IF(I97=1,"Único precio de referencia",I97&amp;" precios; promedio"))</x:f>
        <x:v>4 precios; promedio</x:v>
      </x:c>
      <x:c r="O97" s="2" t="str">
        <x:v>C12</x:v>
      </x:c>
      <x:c r="P97" s="2" t="str">
        <x:v>C12</x:v>
      </x:c>
      <x:c r="Q97" s="2" t="str">
        <x:v>C13</x:v>
      </x:c>
      <x:c r="R97" s="2" t="str">
        <x:v>C13</x:v>
      </x:c>
      <x:c r="S97" s="2" t="str"/>
    </x:row>
    <x:row r="98" ht="42" customHeight="1">
      <x:c r="A98" s="2" t="n">
        <x:v>8</x:v>
      </x:c>
      <x:c r="B98" s="8" t="str">
        <x:v>MOTOR</x:v>
      </x:c>
      <x:c r="C98" s="8" t="str">
        <x:v>BUJES DE BIELA (JUEGO)</x:v>
      </x:c>
      <x:c r="D98" s="8" t="str">
        <x:v>NISSAN FRONTIER DIESEL-2015</x:v>
      </x:c>
      <x:c r="E98" s="10" t="n">
        <x:v>278567.1</x:v>
      </x:c>
      <x:c r="F98" s="10" t="n">
        <x:v>483000</x:v>
      </x:c>
      <x:c r="G98" s="10" t="n">
        <x:v>497490</x:v>
      </x:c>
      <x:c r="H98" s="10" t="n">
        <x:v>492660</x:v>
      </x:c>
      <x:c r="I98" s="12" t="n">
        <x:f>COUNT(E98:H98)</x:f>
        <x:v>4</x:v>
      </x:c>
      <x:c r="J98" s="11" t="n">
        <x:f>IF(I98=0,"Sin precio",AVERAGE(E98:H98))</x:f>
        <x:v>437929.275</x:v>
      </x:c>
      <x:c r="K98" s="11" t="n">
        <x:f>IF(I98=0,"Sin precio",IF(I98=1,J98,ROUND(J98,2)))</x:f>
        <x:v>437929.28</x:v>
      </x:c>
      <x:c r="L98" s="11" t="n">
        <x:f>IF(I98=0,"Sin precio",MIN(E98:H98))</x:f>
        <x:v>278567.1</x:v>
      </x:c>
      <x:c r="M98" s="11" t="n">
        <x:f>IF(I98=0,"Sin precio",MAX(E98:H98))</x:f>
        <x:v>497490</x:v>
      </x:c>
      <x:c r="N98" s="8" t="str">
        <x:f>IF(I98=0,"Sin precio numérico",IF(I98=1,"Único precio de referencia",I98&amp;" precios; promedio"))</x:f>
        <x:v>4 precios; promedio</x:v>
      </x:c>
      <x:c r="O98" s="2" t="str">
        <x:v>D12</x:v>
      </x:c>
      <x:c r="P98" s="2" t="str">
        <x:v>D12</x:v>
      </x:c>
      <x:c r="Q98" s="2" t="str">
        <x:v>D13</x:v>
      </x:c>
      <x:c r="R98" s="2" t="str">
        <x:v>D13</x:v>
      </x:c>
      <x:c r="S98" s="2" t="str"/>
    </x:row>
    <x:row r="99" ht="42" customHeight="1">
      <x:c r="A99" s="2" t="n">
        <x:v>8</x:v>
      </x:c>
      <x:c r="B99" s="8" t="str">
        <x:v>MOTOR</x:v>
      </x:c>
      <x:c r="C99" s="8" t="str">
        <x:v>BUJES DE BIELA (JUEGO)</x:v>
      </x:c>
      <x:c r="D99" s="8" t="str">
        <x:v>NISSAN FRONTIER GASOLINA</x:v>
      </x:c>
      <x:c r="E99" s="10" t="n">
        <x:v>232139.25</x:v>
      </x:c>
      <x:c r="F99" s="10" t="n">
        <x:v>360000</x:v>
      </x:c>
      <x:c r="G99" s="10" t="n">
        <x:v>370800</x:v>
      </x:c>
      <x:c r="H99" s="10" t="n">
        <x:v>367200</x:v>
      </x:c>
      <x:c r="I99" s="12" t="n">
        <x:f>COUNT(E99:H99)</x:f>
        <x:v>4</x:v>
      </x:c>
      <x:c r="J99" s="11" t="n">
        <x:f>IF(I99=0,"Sin precio",AVERAGE(E99:H99))</x:f>
        <x:v>332534.8125</x:v>
      </x:c>
      <x:c r="K99" s="11" t="n">
        <x:f>IF(I99=0,"Sin precio",IF(I99=1,J99,ROUND(J99,2)))</x:f>
        <x:v>332534.81</x:v>
      </x:c>
      <x:c r="L99" s="11" t="n">
        <x:f>IF(I99=0,"Sin precio",MIN(E99:H99))</x:f>
        <x:v>232139.25</x:v>
      </x:c>
      <x:c r="M99" s="11" t="n">
        <x:f>IF(I99=0,"Sin precio",MAX(E99:H99))</x:f>
        <x:v>370800</x:v>
      </x:c>
      <x:c r="N99" s="8" t="str">
        <x:f>IF(I99=0,"Sin precio numérico",IF(I99=1,"Único precio de referencia",I99&amp;" precios; promedio"))</x:f>
        <x:v>4 precios; promedio</x:v>
      </x:c>
      <x:c r="O99" s="2" t="str">
        <x:v>E12</x:v>
      </x:c>
      <x:c r="P99" s="2" t="str">
        <x:v>E12</x:v>
      </x:c>
      <x:c r="Q99" s="2" t="str">
        <x:v>E13</x:v>
      </x:c>
      <x:c r="R99" s="2" t="str">
        <x:v>E13</x:v>
      </x:c>
      <x:c r="S99" s="2" t="str"/>
    </x:row>
    <x:row r="100" ht="42" customHeight="1">
      <x:c r="A100" s="2" t="n">
        <x:v>8</x:v>
      </x:c>
      <x:c r="B100" s="8" t="str">
        <x:v>MOTOR</x:v>
      </x:c>
      <x:c r="C100" s="8" t="str">
        <x:v>BUJES DE BIELA (JUEGO)</x:v>
      </x:c>
      <x:c r="D100" s="8" t="str">
        <x:v>RENAULT MASTER DIESEL -2017</x:v>
      </x:c>
      <x:c r="E100" s="10" t="n">
        <x:v>278567.1</x:v>
      </x:c>
      <x:c r="F100" s="10" t="n">
        <x:v>483000</x:v>
      </x:c>
      <x:c r="G100" s="10" t="n">
        <x:v>497490</x:v>
      </x:c>
      <x:c r="H100" s="10" t="n">
        <x:v>492660</x:v>
      </x:c>
      <x:c r="I100" s="12" t="n">
        <x:f>COUNT(E100:H100)</x:f>
        <x:v>4</x:v>
      </x:c>
      <x:c r="J100" s="11" t="n">
        <x:f>IF(I100=0,"Sin precio",AVERAGE(E100:H100))</x:f>
        <x:v>437929.275</x:v>
      </x:c>
      <x:c r="K100" s="11" t="n">
        <x:f>IF(I100=0,"Sin precio",IF(I100=1,J100,ROUND(J100,2)))</x:f>
        <x:v>437929.28</x:v>
      </x:c>
      <x:c r="L100" s="11" t="n">
        <x:f>IF(I100=0,"Sin precio",MIN(E100:H100))</x:f>
        <x:v>278567.1</x:v>
      </x:c>
      <x:c r="M100" s="11" t="n">
        <x:f>IF(I100=0,"Sin precio",MAX(E100:H100))</x:f>
        <x:v>497490</x:v>
      </x:c>
      <x:c r="N100" s="8" t="str">
        <x:f>IF(I100=0,"Sin precio numérico",IF(I100=1,"Único precio de referencia",I100&amp;" precios; promedio"))</x:f>
        <x:v>4 precios; promedio</x:v>
      </x:c>
      <x:c r="O100" s="2" t="str">
        <x:v>F12</x:v>
      </x:c>
      <x:c r="P100" s="2" t="str">
        <x:v>F12</x:v>
      </x:c>
      <x:c r="Q100" s="2" t="str">
        <x:v>F13</x:v>
      </x:c>
      <x:c r="R100" s="2" t="str">
        <x:v>F13</x:v>
      </x:c>
      <x:c r="S100" s="2" t="str"/>
    </x:row>
    <x:row r="101" ht="42" customHeight="1">
      <x:c r="A101" s="2" t="n">
        <x:v>8</x:v>
      </x:c>
      <x:c r="B101" s="8" t="str">
        <x:v>MOTOR</x:v>
      </x:c>
      <x:c r="C101" s="8" t="str">
        <x:v>BUJES DE BIELA (JUEGO)</x:v>
      </x:c>
      <x:c r="D101" s="8" t="str">
        <x:v>CHEVROLET D-MAX-2011</x:v>
      </x:c>
      <x:c r="E101" s="10" t="n">
        <x:v>278567.1</x:v>
      </x:c>
      <x:c r="F101" s="10" t="n">
        <x:v>360000</x:v>
      </x:c>
      <x:c r="G101" s="10" t="n">
        <x:v>370800</x:v>
      </x:c>
      <x:c r="H101" s="10" t="n">
        <x:v>367200</x:v>
      </x:c>
      <x:c r="I101" s="12" t="n">
        <x:f>COUNT(E101:H101)</x:f>
        <x:v>4</x:v>
      </x:c>
      <x:c r="J101" s="11" t="n">
        <x:f>IF(I101=0,"Sin precio",AVERAGE(E101:H101))</x:f>
        <x:v>344141.775</x:v>
      </x:c>
      <x:c r="K101" s="11" t="n">
        <x:f>IF(I101=0,"Sin precio",IF(I101=1,J101,ROUND(J101,2)))</x:f>
        <x:v>344141.78</x:v>
      </x:c>
      <x:c r="L101" s="11" t="n">
        <x:f>IF(I101=0,"Sin precio",MIN(E101:H101))</x:f>
        <x:v>278567.1</x:v>
      </x:c>
      <x:c r="M101" s="11" t="n">
        <x:f>IF(I101=0,"Sin precio",MAX(E101:H101))</x:f>
        <x:v>370800</x:v>
      </x:c>
      <x:c r="N101" s="8" t="str">
        <x:f>IF(I101=0,"Sin precio numérico",IF(I101=1,"Único precio de referencia",I101&amp;" precios; promedio"))</x:f>
        <x:v>4 precios; promedio</x:v>
      </x:c>
      <x:c r="O101" s="2" t="str">
        <x:v>G12</x:v>
      </x:c>
      <x:c r="P101" s="2" t="str">
        <x:v>G12</x:v>
      </x:c>
      <x:c r="Q101" s="2" t="str">
        <x:v>G13</x:v>
      </x:c>
      <x:c r="R101" s="2" t="str">
        <x:v>G13</x:v>
      </x:c>
      <x:c r="S101" s="2" t="str"/>
    </x:row>
    <x:row r="102" ht="42" customHeight="1">
      <x:c r="A102" s="2" t="n">
        <x:v>8</x:v>
      </x:c>
      <x:c r="B102" s="8" t="str">
        <x:v>MOTOR</x:v>
      </x:c>
      <x:c r="C102" s="8" t="str">
        <x:v>BUJES DE BIELA (JUEGO)</x:v>
      </x:c>
      <x:c r="D102" s="8" t="str">
        <x:v>HYUNDAY HD 65C</x:v>
      </x:c>
      <x:c r="E102" s="10" t="n">
        <x:v>278567.1</x:v>
      </x:c>
      <x:c r="F102" s="10" t="n">
        <x:v>483000</x:v>
      </x:c>
      <x:c r="G102" s="10" t="n">
        <x:v>497490</x:v>
      </x:c>
      <x:c r="H102" s="10" t="n">
        <x:v>492660</x:v>
      </x:c>
      <x:c r="I102" s="12" t="n">
        <x:f>COUNT(E102:H102)</x:f>
        <x:v>4</x:v>
      </x:c>
      <x:c r="J102" s="11" t="n">
        <x:f>IF(I102=0,"Sin precio",AVERAGE(E102:H102))</x:f>
        <x:v>437929.275</x:v>
      </x:c>
      <x:c r="K102" s="11" t="n">
        <x:f>IF(I102=0,"Sin precio",IF(I102=1,J102,ROUND(J102,2)))</x:f>
        <x:v>437929.28</x:v>
      </x:c>
      <x:c r="L102" s="11" t="n">
        <x:f>IF(I102=0,"Sin precio",MIN(E102:H102))</x:f>
        <x:v>278567.1</x:v>
      </x:c>
      <x:c r="M102" s="11" t="n">
        <x:f>IF(I102=0,"Sin precio",MAX(E102:H102))</x:f>
        <x:v>497490</x:v>
      </x:c>
      <x:c r="N102" s="8" t="str">
        <x:f>IF(I102=0,"Sin precio numérico",IF(I102=1,"Único precio de referencia",I102&amp;" precios; promedio"))</x:f>
        <x:v>4 precios; promedio</x:v>
      </x:c>
      <x:c r="O102" s="2" t="str">
        <x:v>H12</x:v>
      </x:c>
      <x:c r="P102" s="2" t="str">
        <x:v>H12</x:v>
      </x:c>
      <x:c r="Q102" s="2" t="str">
        <x:v>H13</x:v>
      </x:c>
      <x:c r="R102" s="2" t="str">
        <x:v>H13</x:v>
      </x:c>
      <x:c r="S102" s="2" t="str"/>
    </x:row>
    <x:row r="103" ht="42" customHeight="1">
      <x:c r="A103" s="2" t="n">
        <x:v>8</x:v>
      </x:c>
      <x:c r="B103" s="8" t="str">
        <x:v>MOTOR</x:v>
      </x:c>
      <x:c r="C103" s="8" t="str">
        <x:v>BUJES DE BIELA (JUEGO)</x:v>
      </x:c>
      <x:c r="D103" s="8" t="str">
        <x:v>CHEVROLET SAIL. Mod 2019</x:v>
      </x:c>
      <x:c r="E103" s="10" t="n">
        <x:v>170235.44999999998</x:v>
      </x:c>
      <x:c r="F103" s="10" t="n">
        <x:v>300000</x:v>
      </x:c>
      <x:c r="G103" s="10" t="n">
        <x:v>309000</x:v>
      </x:c>
      <x:c r="H103" s="10" t="n">
        <x:v>306000</x:v>
      </x:c>
      <x:c r="I103" s="12" t="n">
        <x:f>COUNT(E103:H103)</x:f>
        <x:v>4</x:v>
      </x:c>
      <x:c r="J103" s="11" t="n">
        <x:f>IF(I103=0,"Sin precio",AVERAGE(E103:H103))</x:f>
        <x:v>271308.8625</x:v>
      </x:c>
      <x:c r="K103" s="11" t="n">
        <x:f>IF(I103=0,"Sin precio",IF(I103=1,J103,ROUND(J103,2)))</x:f>
        <x:v>271308.86</x:v>
      </x:c>
      <x:c r="L103" s="11" t="n">
        <x:f>IF(I103=0,"Sin precio",MIN(E103:H103))</x:f>
        <x:v>170235.44999999998</x:v>
      </x:c>
      <x:c r="M103" s="11" t="n">
        <x:f>IF(I103=0,"Sin precio",MAX(E103:H103))</x:f>
        <x:v>309000</x:v>
      </x:c>
      <x:c r="N103" s="8" t="str">
        <x:f>IF(I103=0,"Sin precio numérico",IF(I103=1,"Único precio de referencia",I103&amp;" precios; promedio"))</x:f>
        <x:v>4 precios; promedio</x:v>
      </x:c>
      <x:c r="O103" s="2" t="str">
        <x:v>I12</x:v>
      </x:c>
      <x:c r="P103" s="2" t="str">
        <x:v>I12</x:v>
      </x:c>
      <x:c r="Q103" s="2" t="str">
        <x:v>I13</x:v>
      </x:c>
      <x:c r="R103" s="2" t="str">
        <x:v>I13</x:v>
      </x:c>
      <x:c r="S103" s="2" t="str"/>
    </x:row>
    <x:row r="104" ht="42" customHeight="1">
      <x:c r="A104" s="2" t="n">
        <x:v>8</x:v>
      </x:c>
      <x:c r="B104" s="8" t="str">
        <x:v>MOTOR</x:v>
      </x:c>
      <x:c r="C104" s="8" t="str">
        <x:v>BUJES DE BIELA (JUEGO)</x:v>
      </x:c>
      <x:c r="D104" s="8" t="str">
        <x:v>CHEVROLET COLORADO. Mod. 2019</x:v>
      </x:c>
      <x:c r="E104" s="10" t="n">
        <x:v>278567.1</x:v>
      </x:c>
      <x:c r="F104" s="10" t="n">
        <x:v>420000</x:v>
      </x:c>
      <x:c r="G104" s="10" t="n">
        <x:v>432600</x:v>
      </x:c>
      <x:c r="H104" s="10" t="n">
        <x:v>428400</x:v>
      </x:c>
      <x:c r="I104" s="12" t="n">
        <x:f>COUNT(E104:H104)</x:f>
        <x:v>4</x:v>
      </x:c>
      <x:c r="J104" s="11" t="n">
        <x:f>IF(I104=0,"Sin precio",AVERAGE(E104:H104))</x:f>
        <x:v>389891.775</x:v>
      </x:c>
      <x:c r="K104" s="11" t="n">
        <x:f>IF(I104=0,"Sin precio",IF(I104=1,J104,ROUND(J104,2)))</x:f>
        <x:v>389891.78</x:v>
      </x:c>
      <x:c r="L104" s="11" t="n">
        <x:f>IF(I104=0,"Sin precio",MIN(E104:H104))</x:f>
        <x:v>278567.1</x:v>
      </x:c>
      <x:c r="M104" s="11" t="n">
        <x:f>IF(I104=0,"Sin precio",MAX(E104:H104))</x:f>
        <x:v>432600</x:v>
      </x:c>
      <x:c r="N104" s="8" t="str">
        <x:f>IF(I104=0,"Sin precio numérico",IF(I104=1,"Único precio de referencia",I104&amp;" precios; promedio"))</x:f>
        <x:v>4 precios; promedio</x:v>
      </x:c>
      <x:c r="O104" s="2" t="str">
        <x:v>J12</x:v>
      </x:c>
      <x:c r="P104" s="2" t="str">
        <x:v>J12</x:v>
      </x:c>
      <x:c r="Q104" s="2" t="str">
        <x:v>J13</x:v>
      </x:c>
      <x:c r="R104" s="2" t="str">
        <x:v>J13</x:v>
      </x:c>
      <x:c r="S104" s="2" t="str"/>
    </x:row>
    <x:row r="105" ht="42" customHeight="1">
      <x:c r="A105" s="2" t="n">
        <x:v>8</x:v>
      </x:c>
      <x:c r="B105" s="8" t="str">
        <x:v>MOTOR</x:v>
      </x:c>
      <x:c r="C105" s="8" t="str">
        <x:v>BUJES DE BIELA (JUEGO)</x:v>
      </x:c>
      <x:c r="D105" s="8" t="str">
        <x:v>CHEVROLET  TRAILBLAZER-2018</x:v>
      </x:c>
      <x:c r="E105" s="10" t="n">
        <x:v>278567.1</x:v>
      </x:c>
      <x:c r="F105" s="10" t="n">
        <x:v>420000</x:v>
      </x:c>
      <x:c r="G105" s="10" t="n">
        <x:v>432600</x:v>
      </x:c>
      <x:c r="H105" s="10" t="n">
        <x:v>428400</x:v>
      </x:c>
      <x:c r="I105" s="12" t="n">
        <x:f>COUNT(E105:H105)</x:f>
        <x:v>4</x:v>
      </x:c>
      <x:c r="J105" s="11" t="n">
        <x:f>IF(I105=0,"Sin precio",AVERAGE(E105:H105))</x:f>
        <x:v>389891.775</x:v>
      </x:c>
      <x:c r="K105" s="11" t="n">
        <x:f>IF(I105=0,"Sin precio",IF(I105=1,J105,ROUND(J105,2)))</x:f>
        <x:v>389891.78</x:v>
      </x:c>
      <x:c r="L105" s="11" t="n">
        <x:f>IF(I105=0,"Sin precio",MIN(E105:H105))</x:f>
        <x:v>278567.1</x:v>
      </x:c>
      <x:c r="M105" s="11" t="n">
        <x:f>IF(I105=0,"Sin precio",MAX(E105:H105))</x:f>
        <x:v>432600</x:v>
      </x:c>
      <x:c r="N105" s="8" t="str">
        <x:f>IF(I105=0,"Sin precio numérico",IF(I105=1,"Único precio de referencia",I105&amp;" precios; promedio"))</x:f>
        <x:v>4 precios; promedio</x:v>
      </x:c>
      <x:c r="O105" s="2" t="str">
        <x:v>K12</x:v>
      </x:c>
      <x:c r="P105" s="2" t="str">
        <x:v>K12</x:v>
      </x:c>
      <x:c r="Q105" s="2" t="str">
        <x:v>K13</x:v>
      </x:c>
      <x:c r="R105" s="2" t="str">
        <x:v>K13</x:v>
      </x:c>
      <x:c r="S105" s="2" t="str"/>
    </x:row>
    <x:row r="106" ht="42" customHeight="1">
      <x:c r="A106" s="2" t="n">
        <x:v>8</x:v>
      </x:c>
      <x:c r="B106" s="8" t="str">
        <x:v>MOTOR</x:v>
      </x:c>
      <x:c r="C106" s="8" t="str">
        <x:v>BUJES DE BIELA (JUEGO)</x:v>
      </x:c>
      <x:c r="D106" s="8" t="str">
        <x:v>MITSUBISHI L200-2018</x:v>
      </x:c>
      <x:c r="E106" s="10" t="n">
        <x:v>232139.25</x:v>
      </x:c>
      <x:c r="F106" s="10" t="n">
        <x:v>378000</x:v>
      </x:c>
      <x:c r="G106" s="10" t="n">
        <x:v>389340</x:v>
      </x:c>
      <x:c r="H106" s="10" t="n">
        <x:v>385560</x:v>
      </x:c>
      <x:c r="I106" s="12" t="n">
        <x:f>COUNT(E106:H106)</x:f>
        <x:v>4</x:v>
      </x:c>
      <x:c r="J106" s="11" t="n">
        <x:f>IF(I106=0,"Sin precio",AVERAGE(E106:H106))</x:f>
        <x:v>346259.8125</x:v>
      </x:c>
      <x:c r="K106" s="11" t="n">
        <x:f>IF(I106=0,"Sin precio",IF(I106=1,J106,ROUND(J106,2)))</x:f>
        <x:v>346259.81</x:v>
      </x:c>
      <x:c r="L106" s="11" t="n">
        <x:f>IF(I106=0,"Sin precio",MIN(E106:H106))</x:f>
        <x:v>232139.25</x:v>
      </x:c>
      <x:c r="M106" s="11" t="n">
        <x:f>IF(I106=0,"Sin precio",MAX(E106:H106))</x:f>
        <x:v>389340</x:v>
      </x:c>
      <x:c r="N106" s="8" t="str">
        <x:f>IF(I106=0,"Sin precio numérico",IF(I106=1,"Único precio de referencia",I106&amp;" precios; promedio"))</x:f>
        <x:v>4 precios; promedio</x:v>
      </x:c>
      <x:c r="O106" s="2" t="str">
        <x:v>L12</x:v>
      </x:c>
      <x:c r="P106" s="2" t="str">
        <x:v>L12</x:v>
      </x:c>
      <x:c r="Q106" s="2" t="str">
        <x:v>L13</x:v>
      </x:c>
      <x:c r="R106" s="2" t="str">
        <x:v>L13</x:v>
      </x:c>
      <x:c r="S106" s="2" t="str"/>
    </x:row>
    <x:row r="107" ht="42" customHeight="1">
      <x:c r="A107" s="2" t="n">
        <x:v>8</x:v>
      </x:c>
      <x:c r="B107" s="8" t="str">
        <x:v>MOTOR</x:v>
      </x:c>
      <x:c r="C107" s="8" t="str">
        <x:v>BUJES DE BIELA (JUEGO)</x:v>
      </x:c>
      <x:c r="D107" s="8" t="str">
        <x:v>CHEVROLETH NHR-2019</x:v>
      </x:c>
      <x:c r="E107" s="10" t="n">
        <x:v>278567.1</x:v>
      </x:c>
      <x:c r="F107" s="10" t="n">
        <x:v>483000</x:v>
      </x:c>
      <x:c r="G107" s="10" t="n">
        <x:v>497490</x:v>
      </x:c>
      <x:c r="H107" s="10" t="n">
        <x:v>492660</x:v>
      </x:c>
      <x:c r="I107" s="12" t="n">
        <x:f>COUNT(E107:H107)</x:f>
        <x:v>4</x:v>
      </x:c>
      <x:c r="J107" s="11" t="n">
        <x:f>IF(I107=0,"Sin precio",AVERAGE(E107:H107))</x:f>
        <x:v>437929.275</x:v>
      </x:c>
      <x:c r="K107" s="11" t="n">
        <x:f>IF(I107=0,"Sin precio",IF(I107=1,J107,ROUND(J107,2)))</x:f>
        <x:v>437929.28</x:v>
      </x:c>
      <x:c r="L107" s="11" t="n">
        <x:f>IF(I107=0,"Sin precio",MIN(E107:H107))</x:f>
        <x:v>278567.1</x:v>
      </x:c>
      <x:c r="M107" s="11" t="n">
        <x:f>IF(I107=0,"Sin precio",MAX(E107:H107))</x:f>
        <x:v>497490</x:v>
      </x:c>
      <x:c r="N107" s="8" t="str">
        <x:f>IF(I107=0,"Sin precio numérico",IF(I107=1,"Único precio de referencia",I107&amp;" precios; promedio"))</x:f>
        <x:v>4 precios; promedio</x:v>
      </x:c>
      <x:c r="O107" s="2" t="str">
        <x:v>M12</x:v>
      </x:c>
      <x:c r="P107" s="2" t="str">
        <x:v>M12</x:v>
      </x:c>
      <x:c r="Q107" s="2" t="str">
        <x:v>M13</x:v>
      </x:c>
      <x:c r="R107" s="2" t="str">
        <x:v>M13</x:v>
      </x:c>
      <x:c r="S107" s="2" t="str"/>
    </x:row>
    <x:row r="108" ht="42" customHeight="1">
      <x:c r="A108" s="2" t="n">
        <x:v>8</x:v>
      </x:c>
      <x:c r="B108" s="8" t="str">
        <x:v>MOTOR</x:v>
      </x:c>
      <x:c r="C108" s="8" t="str">
        <x:v>BUJES DE BIELA (JUEGO)</x:v>
      </x:c>
      <x:c r="D108" s="8" t="str">
        <x:v>CHEVROLET D-MAX-2017</x:v>
      </x:c>
      <x:c r="E108" s="10" t="n">
        <x:v>278567.1</x:v>
      </x:c>
      <x:c r="F108" s="10" t="n">
        <x:v>360000</x:v>
      </x:c>
      <x:c r="G108" s="10" t="n">
        <x:v>370800</x:v>
      </x:c>
      <x:c r="H108" s="10" t="n">
        <x:v>367200</x:v>
      </x:c>
      <x:c r="I108" s="12" t="n">
        <x:f>COUNT(E108:H108)</x:f>
        <x:v>4</x:v>
      </x:c>
      <x:c r="J108" s="11" t="n">
        <x:f>IF(I108=0,"Sin precio",AVERAGE(E108:H108))</x:f>
        <x:v>344141.775</x:v>
      </x:c>
      <x:c r="K108" s="11" t="n">
        <x:f>IF(I108=0,"Sin precio",IF(I108=1,J108,ROUND(J108,2)))</x:f>
        <x:v>344141.78</x:v>
      </x:c>
      <x:c r="L108" s="11" t="n">
        <x:f>IF(I108=0,"Sin precio",MIN(E108:H108))</x:f>
        <x:v>278567.1</x:v>
      </x:c>
      <x:c r="M108" s="11" t="n">
        <x:f>IF(I108=0,"Sin precio",MAX(E108:H108))</x:f>
        <x:v>370800</x:v>
      </x:c>
      <x:c r="N108" s="8" t="str">
        <x:f>IF(I108=0,"Sin precio numérico",IF(I108=1,"Único precio de referencia",I108&amp;" precios; promedio"))</x:f>
        <x:v>4 precios; promedio</x:v>
      </x:c>
      <x:c r="O108" s="2" t="str">
        <x:v>N12</x:v>
      </x:c>
      <x:c r="P108" s="2" t="str">
        <x:v>N12</x:v>
      </x:c>
      <x:c r="Q108" s="2" t="str">
        <x:v>N13</x:v>
      </x:c>
      <x:c r="R108" s="2" t="str">
        <x:v>N13</x:v>
      </x:c>
      <x:c r="S108" s="2" t="str"/>
    </x:row>
    <x:row r="109" ht="42" customHeight="1">
      <x:c r="A109" s="2" t="n">
        <x:v>9</x:v>
      </x:c>
      <x:c r="B109" s="8" t="str">
        <x:v>MOTOR</x:v>
      </x:c>
      <x:c r="C109" s="8" t="str">
        <x:v>CADENA DE DISTRIBUCION</x:v>
      </x:c>
      <x:c r="D109" s="8" t="str">
        <x:v>CHEVROLET  NPR  DIESEL-2009</x:v>
      </x:c>
      <x:c r="E109" s="10" t="str">
        <x:v>N/A</x:v>
      </x:c>
      <x:c r="F109" s="10" t="n">
        <x:v>885500</x:v>
      </x:c>
      <x:c r="G109" s="10" t="n">
        <x:v>912065</x:v>
      </x:c>
      <x:c r="H109" s="10" t="n">
        <x:v>903210</x:v>
      </x:c>
      <x:c r="I109" s="12" t="n">
        <x:f>COUNT(E109:H109)</x:f>
        <x:v>3</x:v>
      </x:c>
      <x:c r="J109" s="11" t="n">
        <x:f>IF(I109=0,"Sin precio",AVERAGE(E109:H109))</x:f>
        <x:v>900258.3333333334</x:v>
      </x:c>
      <x:c r="K109" s="11" t="n">
        <x:f>IF(I109=0,"Sin precio",IF(I109=1,J109,ROUND(J109,2)))</x:f>
        <x:v>900258.33</x:v>
      </x:c>
      <x:c r="L109" s="11" t="n">
        <x:f>IF(I109=0,"Sin precio",MIN(E109:H109))</x:f>
        <x:v>885500</x:v>
      </x:c>
      <x:c r="M109" s="11" t="n">
        <x:f>IF(I109=0,"Sin precio",MAX(E109:H109))</x:f>
        <x:v>912065</x:v>
      </x:c>
      <x:c r="N109" s="8" t="str">
        <x:f>IF(I109=0,"Sin precio numérico",IF(I109=1,"Único precio de referencia",I109&amp;" precios; promedio"))</x:f>
        <x:v>3 precios; promedio</x:v>
      </x:c>
      <x:c r="O109" s="2" t="str">
        <x:v>C13</x:v>
      </x:c>
      <x:c r="P109" s="2" t="str">
        <x:v>C13</x:v>
      </x:c>
      <x:c r="Q109" s="2" t="str">
        <x:v>C14</x:v>
      </x:c>
      <x:c r="R109" s="2" t="str">
        <x:v>C14</x:v>
      </x:c>
      <x:c r="S109" s="2" t="str"/>
    </x:row>
    <x:row r="110" ht="42" customHeight="1">
      <x:c r="A110" s="2" t="n">
        <x:v>9</x:v>
      </x:c>
      <x:c r="B110" s="8" t="str">
        <x:v>MOTOR</x:v>
      </x:c>
      <x:c r="C110" s="8" t="str">
        <x:v>CADENA DE DISTRIBUCION</x:v>
      </x:c>
      <x:c r="D110" s="8" t="str">
        <x:v>NISSAN FRONTIER DIESEL-2015</x:v>
      </x:c>
      <x:c r="E110" s="10" t="str">
        <x:v>N/A</x:v>
      </x:c>
      <x:c r="F110" s="10" t="n">
        <x:v>885500</x:v>
      </x:c>
      <x:c r="G110" s="10" t="n">
        <x:v>912065</x:v>
      </x:c>
      <x:c r="H110" s="10" t="n">
        <x:v>903210</x:v>
      </x:c>
      <x:c r="I110" s="12" t="n">
        <x:f>COUNT(E110:H110)</x:f>
        <x:v>3</x:v>
      </x:c>
      <x:c r="J110" s="11" t="n">
        <x:f>IF(I110=0,"Sin precio",AVERAGE(E110:H110))</x:f>
        <x:v>900258.3333333334</x:v>
      </x:c>
      <x:c r="K110" s="11" t="n">
        <x:f>IF(I110=0,"Sin precio",IF(I110=1,J110,ROUND(J110,2)))</x:f>
        <x:v>900258.33</x:v>
      </x:c>
      <x:c r="L110" s="11" t="n">
        <x:f>IF(I110=0,"Sin precio",MIN(E110:H110))</x:f>
        <x:v>885500</x:v>
      </x:c>
      <x:c r="M110" s="11" t="n">
        <x:f>IF(I110=0,"Sin precio",MAX(E110:H110))</x:f>
        <x:v>912065</x:v>
      </x:c>
      <x:c r="N110" s="8" t="str">
        <x:f>IF(I110=0,"Sin precio numérico",IF(I110=1,"Único precio de referencia",I110&amp;" precios; promedio"))</x:f>
        <x:v>3 precios; promedio</x:v>
      </x:c>
      <x:c r="O110" s="2" t="str">
        <x:v>D13</x:v>
      </x:c>
      <x:c r="P110" s="2" t="str">
        <x:v>D13</x:v>
      </x:c>
      <x:c r="Q110" s="2" t="str">
        <x:v>D14</x:v>
      </x:c>
      <x:c r="R110" s="2" t="str">
        <x:v>D14</x:v>
      </x:c>
      <x:c r="S110" s="2" t="str"/>
    </x:row>
    <x:row r="111" ht="42" customHeight="1">
      <x:c r="A111" s="2" t="n">
        <x:v>9</x:v>
      </x:c>
      <x:c r="B111" s="8" t="str">
        <x:v>MOTOR</x:v>
      </x:c>
      <x:c r="C111" s="8" t="str">
        <x:v>CADENA DE DISTRIBUCION</x:v>
      </x:c>
      <x:c r="D111" s="8" t="str">
        <x:v>NISSAN FRONTIER GASOLINA</x:v>
      </x:c>
      <x:c r="E111" s="10" t="str">
        <x:v>N/A</x:v>
      </x:c>
      <x:c r="F111" s="10" t="n">
        <x:v>660000</x:v>
      </x:c>
      <x:c r="G111" s="10" t="n">
        <x:v>679800</x:v>
      </x:c>
      <x:c r="H111" s="10" t="n">
        <x:v>673200</x:v>
      </x:c>
      <x:c r="I111" s="12" t="n">
        <x:f>COUNT(E111:H111)</x:f>
        <x:v>3</x:v>
      </x:c>
      <x:c r="J111" s="11" t="n">
        <x:f>IF(I111=0,"Sin precio",AVERAGE(E111:H111))</x:f>
        <x:v>671000</x:v>
      </x:c>
      <x:c r="K111" s="11" t="n">
        <x:f>IF(I111=0,"Sin precio",IF(I111=1,J111,ROUND(J111,2)))</x:f>
        <x:v>671000</x:v>
      </x:c>
      <x:c r="L111" s="11" t="n">
        <x:f>IF(I111=0,"Sin precio",MIN(E111:H111))</x:f>
        <x:v>660000</x:v>
      </x:c>
      <x:c r="M111" s="11" t="n">
        <x:f>IF(I111=0,"Sin precio",MAX(E111:H111))</x:f>
        <x:v>679800</x:v>
      </x:c>
      <x:c r="N111" s="8" t="str">
        <x:f>IF(I111=0,"Sin precio numérico",IF(I111=1,"Único precio de referencia",I111&amp;" precios; promedio"))</x:f>
        <x:v>3 precios; promedio</x:v>
      </x:c>
      <x:c r="O111" s="2" t="str">
        <x:v>E13</x:v>
      </x:c>
      <x:c r="P111" s="2" t="str">
        <x:v>E13</x:v>
      </x:c>
      <x:c r="Q111" s="2" t="str">
        <x:v>E14</x:v>
      </x:c>
      <x:c r="R111" s="2" t="str">
        <x:v>E14</x:v>
      </x:c>
      <x:c r="S111" s="2" t="str"/>
    </x:row>
    <x:row r="112" ht="42" customHeight="1">
      <x:c r="A112" s="2" t="n">
        <x:v>9</x:v>
      </x:c>
      <x:c r="B112" s="8" t="str">
        <x:v>MOTOR</x:v>
      </x:c>
      <x:c r="C112" s="8" t="str">
        <x:v>CADENA DE DISTRIBUCION</x:v>
      </x:c>
      <x:c r="D112" s="8" t="str">
        <x:v>RENAULT MASTER DIESEL -2017</x:v>
      </x:c>
      <x:c r="E112" s="10" t="str">
        <x:v>N/A</x:v>
      </x:c>
      <x:c r="F112" s="10" t="n">
        <x:v>885500</x:v>
      </x:c>
      <x:c r="G112" s="10" t="n">
        <x:v>912065</x:v>
      </x:c>
      <x:c r="H112" s="10" t="n">
        <x:v>903210</x:v>
      </x:c>
      <x:c r="I112" s="12" t="n">
        <x:f>COUNT(E112:H112)</x:f>
        <x:v>3</x:v>
      </x:c>
      <x:c r="J112" s="11" t="n">
        <x:f>IF(I112=0,"Sin precio",AVERAGE(E112:H112))</x:f>
        <x:v>900258.3333333334</x:v>
      </x:c>
      <x:c r="K112" s="11" t="n">
        <x:f>IF(I112=0,"Sin precio",IF(I112=1,J112,ROUND(J112,2)))</x:f>
        <x:v>900258.33</x:v>
      </x:c>
      <x:c r="L112" s="11" t="n">
        <x:f>IF(I112=0,"Sin precio",MIN(E112:H112))</x:f>
        <x:v>885500</x:v>
      </x:c>
      <x:c r="M112" s="11" t="n">
        <x:f>IF(I112=0,"Sin precio",MAX(E112:H112))</x:f>
        <x:v>912065</x:v>
      </x:c>
      <x:c r="N112" s="8" t="str">
        <x:f>IF(I112=0,"Sin precio numérico",IF(I112=1,"Único precio de referencia",I112&amp;" precios; promedio"))</x:f>
        <x:v>3 precios; promedio</x:v>
      </x:c>
      <x:c r="O112" s="2" t="str">
        <x:v>F13</x:v>
      </x:c>
      <x:c r="P112" s="2" t="str">
        <x:v>F13</x:v>
      </x:c>
      <x:c r="Q112" s="2" t="str">
        <x:v>F14</x:v>
      </x:c>
      <x:c r="R112" s="2" t="str">
        <x:v>F14</x:v>
      </x:c>
      <x:c r="S112" s="2" t="str"/>
    </x:row>
    <x:row r="113" ht="42" customHeight="1">
      <x:c r="A113" s="2" t="n">
        <x:v>9</x:v>
      </x:c>
      <x:c r="B113" s="8" t="str">
        <x:v>MOTOR</x:v>
      </x:c>
      <x:c r="C113" s="8" t="str">
        <x:v>CADENA DE DISTRIBUCION</x:v>
      </x:c>
      <x:c r="D113" s="8" t="str">
        <x:v>CHEVROLET D-MAX-2011</x:v>
      </x:c>
      <x:c r="E113" s="10" t="str">
        <x:v>N/A</x:v>
      </x:c>
      <x:c r="F113" s="10" t="n">
        <x:v>660000</x:v>
      </x:c>
      <x:c r="G113" s="10" t="n">
        <x:v>679800</x:v>
      </x:c>
      <x:c r="H113" s="10" t="n">
        <x:v>673200</x:v>
      </x:c>
      <x:c r="I113" s="12" t="n">
        <x:f>COUNT(E113:H113)</x:f>
        <x:v>3</x:v>
      </x:c>
      <x:c r="J113" s="11" t="n">
        <x:f>IF(I113=0,"Sin precio",AVERAGE(E113:H113))</x:f>
        <x:v>671000</x:v>
      </x:c>
      <x:c r="K113" s="11" t="n">
        <x:f>IF(I113=0,"Sin precio",IF(I113=1,J113,ROUND(J113,2)))</x:f>
        <x:v>671000</x:v>
      </x:c>
      <x:c r="L113" s="11" t="n">
        <x:f>IF(I113=0,"Sin precio",MIN(E113:H113))</x:f>
        <x:v>660000</x:v>
      </x:c>
      <x:c r="M113" s="11" t="n">
        <x:f>IF(I113=0,"Sin precio",MAX(E113:H113))</x:f>
        <x:v>679800</x:v>
      </x:c>
      <x:c r="N113" s="8" t="str">
        <x:f>IF(I113=0,"Sin precio numérico",IF(I113=1,"Único precio de referencia",I113&amp;" precios; promedio"))</x:f>
        <x:v>3 precios; promedio</x:v>
      </x:c>
      <x:c r="O113" s="2" t="str">
        <x:v>G13</x:v>
      </x:c>
      <x:c r="P113" s="2" t="str">
        <x:v>G13</x:v>
      </x:c>
      <x:c r="Q113" s="2" t="str">
        <x:v>G14</x:v>
      </x:c>
      <x:c r="R113" s="2" t="str">
        <x:v>G14</x:v>
      </x:c>
      <x:c r="S113" s="2" t="str"/>
    </x:row>
    <x:row r="114" ht="42" customHeight="1">
      <x:c r="A114" s="2" t="n">
        <x:v>9</x:v>
      </x:c>
      <x:c r="B114" s="8" t="str">
        <x:v>MOTOR</x:v>
      </x:c>
      <x:c r="C114" s="8" t="str">
        <x:v>CADENA DE DISTRIBUCION</x:v>
      </x:c>
      <x:c r="D114" s="8" t="str">
        <x:v>HYUNDAY HD 65C</x:v>
      </x:c>
      <x:c r="E114" s="10" t="str">
        <x:v>N/A</x:v>
      </x:c>
      <x:c r="F114" s="10" t="n">
        <x:v>885500</x:v>
      </x:c>
      <x:c r="G114" s="10" t="n">
        <x:v>912065</x:v>
      </x:c>
      <x:c r="H114" s="10" t="n">
        <x:v>903210</x:v>
      </x:c>
      <x:c r="I114" s="12" t="n">
        <x:f>COUNT(E114:H114)</x:f>
        <x:v>3</x:v>
      </x:c>
      <x:c r="J114" s="11" t="n">
        <x:f>IF(I114=0,"Sin precio",AVERAGE(E114:H114))</x:f>
        <x:v>900258.3333333334</x:v>
      </x:c>
      <x:c r="K114" s="11" t="n">
        <x:f>IF(I114=0,"Sin precio",IF(I114=1,J114,ROUND(J114,2)))</x:f>
        <x:v>900258.33</x:v>
      </x:c>
      <x:c r="L114" s="11" t="n">
        <x:f>IF(I114=0,"Sin precio",MIN(E114:H114))</x:f>
        <x:v>885500</x:v>
      </x:c>
      <x:c r="M114" s="11" t="n">
        <x:f>IF(I114=0,"Sin precio",MAX(E114:H114))</x:f>
        <x:v>912065</x:v>
      </x:c>
      <x:c r="N114" s="8" t="str">
        <x:f>IF(I114=0,"Sin precio numérico",IF(I114=1,"Único precio de referencia",I114&amp;" precios; promedio"))</x:f>
        <x:v>3 precios; promedio</x:v>
      </x:c>
      <x:c r="O114" s="2" t="str">
        <x:v>H13</x:v>
      </x:c>
      <x:c r="P114" s="2" t="str">
        <x:v>H13</x:v>
      </x:c>
      <x:c r="Q114" s="2" t="str">
        <x:v>H14</x:v>
      </x:c>
      <x:c r="R114" s="2" t="str">
        <x:v>H14</x:v>
      </x:c>
      <x:c r="S114" s="2" t="str"/>
    </x:row>
    <x:row r="115" ht="42" customHeight="1">
      <x:c r="A115" s="2" t="n">
        <x:v>9</x:v>
      </x:c>
      <x:c r="B115" s="8" t="str">
        <x:v>MOTOR</x:v>
      </x:c>
      <x:c r="C115" s="8" t="str">
        <x:v>CADENA DE DISTRIBUCION</x:v>
      </x:c>
      <x:c r="D115" s="8" t="str">
        <x:v>CHEVROLET SAIL. Mod 2019</x:v>
      </x:c>
      <x:c r="E115" s="10" t="n">
        <x:v>696417.75</x:v>
      </x:c>
      <x:c r="F115" s="10" t="n">
        <x:v>550000</x:v>
      </x:c>
      <x:c r="G115" s="10" t="n">
        <x:v>566500</x:v>
      </x:c>
      <x:c r="H115" s="10" t="n">
        <x:v>561000</x:v>
      </x:c>
      <x:c r="I115" s="12" t="n">
        <x:f>COUNT(E115:H115)</x:f>
        <x:v>4</x:v>
      </x:c>
      <x:c r="J115" s="11" t="n">
        <x:f>IF(I115=0,"Sin precio",AVERAGE(E115:H115))</x:f>
        <x:v>593479.4375</x:v>
      </x:c>
      <x:c r="K115" s="11" t="n">
        <x:f>IF(I115=0,"Sin precio",IF(I115=1,J115,ROUND(J115,2)))</x:f>
        <x:v>593479.44</x:v>
      </x:c>
      <x:c r="L115" s="11" t="n">
        <x:f>IF(I115=0,"Sin precio",MIN(E115:H115))</x:f>
        <x:v>550000</x:v>
      </x:c>
      <x:c r="M115" s="11" t="n">
        <x:f>IF(I115=0,"Sin precio",MAX(E115:H115))</x:f>
        <x:v>696417.75</x:v>
      </x:c>
      <x:c r="N115" s="8" t="str">
        <x:f>IF(I115=0,"Sin precio numérico",IF(I115=1,"Único precio de referencia",I115&amp;" precios; promedio"))</x:f>
        <x:v>4 precios; promedio</x:v>
      </x:c>
      <x:c r="O115" s="2" t="str">
        <x:v>I13</x:v>
      </x:c>
      <x:c r="P115" s="2" t="str">
        <x:v>I13</x:v>
      </x:c>
      <x:c r="Q115" s="2" t="str">
        <x:v>I14</x:v>
      </x:c>
      <x:c r="R115" s="2" t="str">
        <x:v>I14</x:v>
      </x:c>
      <x:c r="S115" s="2" t="str"/>
    </x:row>
    <x:row r="116" ht="42" customHeight="1">
      <x:c r="A116" s="2" t="n">
        <x:v>9</x:v>
      </x:c>
      <x:c r="B116" s="8" t="str">
        <x:v>MOTOR</x:v>
      </x:c>
      <x:c r="C116" s="8" t="str">
        <x:v>CADENA DE DISTRIBUCION</x:v>
      </x:c>
      <x:c r="D116" s="8" t="str">
        <x:v>CHEVROLET COLORADO. Mod. 2019</x:v>
      </x:c>
      <x:c r="E116" s="10" t="str">
        <x:v>N/A</x:v>
      </x:c>
      <x:c r="F116" s="10" t="n">
        <x:v>770000</x:v>
      </x:c>
      <x:c r="G116" s="10" t="n">
        <x:v>793100</x:v>
      </x:c>
      <x:c r="H116" s="10" t="n">
        <x:v>785400</x:v>
      </x:c>
      <x:c r="I116" s="12" t="n">
        <x:f>COUNT(E116:H116)</x:f>
        <x:v>3</x:v>
      </x:c>
      <x:c r="J116" s="11" t="n">
        <x:f>IF(I116=0,"Sin precio",AVERAGE(E116:H116))</x:f>
        <x:v>782833.3333333334</x:v>
      </x:c>
      <x:c r="K116" s="11" t="n">
        <x:f>IF(I116=0,"Sin precio",IF(I116=1,J116,ROUND(J116,2)))</x:f>
        <x:v>782833.33</x:v>
      </x:c>
      <x:c r="L116" s="11" t="n">
        <x:f>IF(I116=0,"Sin precio",MIN(E116:H116))</x:f>
        <x:v>770000</x:v>
      </x:c>
      <x:c r="M116" s="11" t="n">
        <x:f>IF(I116=0,"Sin precio",MAX(E116:H116))</x:f>
        <x:v>793100</x:v>
      </x:c>
      <x:c r="N116" s="8" t="str">
        <x:f>IF(I116=0,"Sin precio numérico",IF(I116=1,"Único precio de referencia",I116&amp;" precios; promedio"))</x:f>
        <x:v>3 precios; promedio</x:v>
      </x:c>
      <x:c r="O116" s="2" t="str">
        <x:v>J13</x:v>
      </x:c>
      <x:c r="P116" s="2" t="str">
        <x:v>J13</x:v>
      </x:c>
      <x:c r="Q116" s="2" t="str">
        <x:v>J14</x:v>
      </x:c>
      <x:c r="R116" s="2" t="str">
        <x:v>J14</x:v>
      </x:c>
      <x:c r="S116" s="2" t="str"/>
    </x:row>
    <x:row r="117" ht="42" customHeight="1">
      <x:c r="A117" s="2" t="n">
        <x:v>9</x:v>
      </x:c>
      <x:c r="B117" s="8" t="str">
        <x:v>MOTOR</x:v>
      </x:c>
      <x:c r="C117" s="8" t="str">
        <x:v>CADENA DE DISTRIBUCION</x:v>
      </x:c>
      <x:c r="D117" s="8" t="str">
        <x:v>CHEVROLET  TRAILBLAZER-2018</x:v>
      </x:c>
      <x:c r="E117" s="10" t="str">
        <x:v>N/A</x:v>
      </x:c>
      <x:c r="F117" s="10" t="n">
        <x:v>770000</x:v>
      </x:c>
      <x:c r="G117" s="10" t="n">
        <x:v>793100</x:v>
      </x:c>
      <x:c r="H117" s="10" t="n">
        <x:v>785400</x:v>
      </x:c>
      <x:c r="I117" s="12" t="n">
        <x:f>COUNT(E117:H117)</x:f>
        <x:v>3</x:v>
      </x:c>
      <x:c r="J117" s="11" t="n">
        <x:f>IF(I117=0,"Sin precio",AVERAGE(E117:H117))</x:f>
        <x:v>782833.3333333334</x:v>
      </x:c>
      <x:c r="K117" s="11" t="n">
        <x:f>IF(I117=0,"Sin precio",IF(I117=1,J117,ROUND(J117,2)))</x:f>
        <x:v>782833.33</x:v>
      </x:c>
      <x:c r="L117" s="11" t="n">
        <x:f>IF(I117=0,"Sin precio",MIN(E117:H117))</x:f>
        <x:v>770000</x:v>
      </x:c>
      <x:c r="M117" s="11" t="n">
        <x:f>IF(I117=0,"Sin precio",MAX(E117:H117))</x:f>
        <x:v>793100</x:v>
      </x:c>
      <x:c r="N117" s="8" t="str">
        <x:f>IF(I117=0,"Sin precio numérico",IF(I117=1,"Único precio de referencia",I117&amp;" precios; promedio"))</x:f>
        <x:v>3 precios; promedio</x:v>
      </x:c>
      <x:c r="O117" s="2" t="str">
        <x:v>K13</x:v>
      </x:c>
      <x:c r="P117" s="2" t="str">
        <x:v>K13</x:v>
      </x:c>
      <x:c r="Q117" s="2" t="str">
        <x:v>K14</x:v>
      </x:c>
      <x:c r="R117" s="2" t="str">
        <x:v>K14</x:v>
      </x:c>
      <x:c r="S117" s="2" t="str"/>
    </x:row>
    <x:row r="118" ht="42" customHeight="1">
      <x:c r="A118" s="2" t="n">
        <x:v>9</x:v>
      </x:c>
      <x:c r="B118" s="8" t="str">
        <x:v>MOTOR</x:v>
      </x:c>
      <x:c r="C118" s="8" t="str">
        <x:v>CADENA DE DISTRIBUCION</x:v>
      </x:c>
      <x:c r="D118" s="8" t="str">
        <x:v>MITSUBISHI L200-2018</x:v>
      </x:c>
      <x:c r="E118" s="10" t="str">
        <x:v>N/A</x:v>
      </x:c>
      <x:c r="F118" s="10" t="n">
        <x:v>693000</x:v>
      </x:c>
      <x:c r="G118" s="10" t="n">
        <x:v>713790</x:v>
      </x:c>
      <x:c r="H118" s="10" t="n">
        <x:v>706860</x:v>
      </x:c>
      <x:c r="I118" s="12" t="n">
        <x:f>COUNT(E118:H118)</x:f>
        <x:v>3</x:v>
      </x:c>
      <x:c r="J118" s="11" t="n">
        <x:f>IF(I118=0,"Sin precio",AVERAGE(E118:H118))</x:f>
        <x:v>704550</x:v>
      </x:c>
      <x:c r="K118" s="11" t="n">
        <x:f>IF(I118=0,"Sin precio",IF(I118=1,J118,ROUND(J118,2)))</x:f>
        <x:v>704550</x:v>
      </x:c>
      <x:c r="L118" s="11" t="n">
        <x:f>IF(I118=0,"Sin precio",MIN(E118:H118))</x:f>
        <x:v>693000</x:v>
      </x:c>
      <x:c r="M118" s="11" t="n">
        <x:f>IF(I118=0,"Sin precio",MAX(E118:H118))</x:f>
        <x:v>713790</x:v>
      </x:c>
      <x:c r="N118" s="8" t="str">
        <x:f>IF(I118=0,"Sin precio numérico",IF(I118=1,"Único precio de referencia",I118&amp;" precios; promedio"))</x:f>
        <x:v>3 precios; promedio</x:v>
      </x:c>
      <x:c r="O118" s="2" t="str">
        <x:v>L13</x:v>
      </x:c>
      <x:c r="P118" s="2" t="str">
        <x:v>L13</x:v>
      </x:c>
      <x:c r="Q118" s="2" t="str">
        <x:v>L14</x:v>
      </x:c>
      <x:c r="R118" s="2" t="str">
        <x:v>L14</x:v>
      </x:c>
      <x:c r="S118" s="2" t="str"/>
    </x:row>
    <x:row r="119" ht="42" customHeight="1">
      <x:c r="A119" s="2" t="n">
        <x:v>9</x:v>
      </x:c>
      <x:c r="B119" s="8" t="str">
        <x:v>MOTOR</x:v>
      </x:c>
      <x:c r="C119" s="8" t="str">
        <x:v>CADENA DE DISTRIBUCION</x:v>
      </x:c>
      <x:c r="D119" s="8" t="str">
        <x:v>CHEVROLETH NHR-2019</x:v>
      </x:c>
      <x:c r="E119" s="10" t="str">
        <x:v>N/A</x:v>
      </x:c>
      <x:c r="F119" s="10" t="n">
        <x:v>885500</x:v>
      </x:c>
      <x:c r="G119" s="10" t="n">
        <x:v>912065</x:v>
      </x:c>
      <x:c r="H119" s="10" t="n">
        <x:v>903210</x:v>
      </x:c>
      <x:c r="I119" s="12" t="n">
        <x:f>COUNT(E119:H119)</x:f>
        <x:v>3</x:v>
      </x:c>
      <x:c r="J119" s="11" t="n">
        <x:f>IF(I119=0,"Sin precio",AVERAGE(E119:H119))</x:f>
        <x:v>900258.3333333334</x:v>
      </x:c>
      <x:c r="K119" s="11" t="n">
        <x:f>IF(I119=0,"Sin precio",IF(I119=1,J119,ROUND(J119,2)))</x:f>
        <x:v>900258.33</x:v>
      </x:c>
      <x:c r="L119" s="11" t="n">
        <x:f>IF(I119=0,"Sin precio",MIN(E119:H119))</x:f>
        <x:v>885500</x:v>
      </x:c>
      <x:c r="M119" s="11" t="n">
        <x:f>IF(I119=0,"Sin precio",MAX(E119:H119))</x:f>
        <x:v>912065</x:v>
      </x:c>
      <x:c r="N119" s="8" t="str">
        <x:f>IF(I119=0,"Sin precio numérico",IF(I119=1,"Único precio de referencia",I119&amp;" precios; promedio"))</x:f>
        <x:v>3 precios; promedio</x:v>
      </x:c>
      <x:c r="O119" s="2" t="str">
        <x:v>M13</x:v>
      </x:c>
      <x:c r="P119" s="2" t="str">
        <x:v>M13</x:v>
      </x:c>
      <x:c r="Q119" s="2" t="str">
        <x:v>M14</x:v>
      </x:c>
      <x:c r="R119" s="2" t="str">
        <x:v>M14</x:v>
      </x:c>
      <x:c r="S119" s="2" t="str"/>
    </x:row>
    <x:row r="120" ht="42" customHeight="1">
      <x:c r="A120" s="2" t="n">
        <x:v>9</x:v>
      </x:c>
      <x:c r="B120" s="8" t="str">
        <x:v>MOTOR</x:v>
      </x:c>
      <x:c r="C120" s="8" t="str">
        <x:v>CADENA DE DISTRIBUCION</x:v>
      </x:c>
      <x:c r="D120" s="8" t="str">
        <x:v>CHEVROLET D-MAX-2017</x:v>
      </x:c>
      <x:c r="E120" s="10" t="str">
        <x:v>N/A</x:v>
      </x:c>
      <x:c r="F120" s="10" t="n">
        <x:v>660000</x:v>
      </x:c>
      <x:c r="G120" s="10" t="n">
        <x:v>679800</x:v>
      </x:c>
      <x:c r="H120" s="10" t="n">
        <x:v>673200</x:v>
      </x:c>
      <x:c r="I120" s="12" t="n">
        <x:f>COUNT(E120:H120)</x:f>
        <x:v>3</x:v>
      </x:c>
      <x:c r="J120" s="11" t="n">
        <x:f>IF(I120=0,"Sin precio",AVERAGE(E120:H120))</x:f>
        <x:v>671000</x:v>
      </x:c>
      <x:c r="K120" s="11" t="n">
        <x:f>IF(I120=0,"Sin precio",IF(I120=1,J120,ROUND(J120,2)))</x:f>
        <x:v>671000</x:v>
      </x:c>
      <x:c r="L120" s="11" t="n">
        <x:f>IF(I120=0,"Sin precio",MIN(E120:H120))</x:f>
        <x:v>660000</x:v>
      </x:c>
      <x:c r="M120" s="11" t="n">
        <x:f>IF(I120=0,"Sin precio",MAX(E120:H120))</x:f>
        <x:v>679800</x:v>
      </x:c>
      <x:c r="N120" s="8" t="str">
        <x:f>IF(I120=0,"Sin precio numérico",IF(I120=1,"Único precio de referencia",I120&amp;" precios; promedio"))</x:f>
        <x:v>3 precios; promedio</x:v>
      </x:c>
      <x:c r="O120" s="2" t="str">
        <x:v>N13</x:v>
      </x:c>
      <x:c r="P120" s="2" t="str">
        <x:v>N13</x:v>
      </x:c>
      <x:c r="Q120" s="2" t="str">
        <x:v>N14</x:v>
      </x:c>
      <x:c r="R120" s="2" t="str">
        <x:v>N14</x:v>
      </x:c>
      <x:c r="S120" s="2" t="str"/>
    </x:row>
    <x:row r="121" ht="42" customHeight="1">
      <x:c r="A121" s="2" t="n">
        <x:v>10</x:v>
      </x:c>
      <x:c r="B121" s="8" t="str">
        <x:v>MOTOR</x:v>
      </x:c>
      <x:c r="C121" s="8" t="str">
        <x:v>CAMISAS DE PISTON (JUEGO)</x:v>
      </x:c>
      <x:c r="D121" s="8" t="str">
        <x:v>CHEVROLET  NPR  DIESEL-2009</x:v>
      </x:c>
      <x:c r="E121" s="10" t="n">
        <x:v>3095190</x:v>
      </x:c>
      <x:c r="F121" s="10" t="n">
        <x:v>1449000</x:v>
      </x:c>
      <x:c r="G121" s="10" t="n">
        <x:v>1492470</x:v>
      </x:c>
      <x:c r="H121" s="10" t="n">
        <x:v>1477980</x:v>
      </x:c>
      <x:c r="I121" s="12" t="n">
        <x:f>COUNT(E121:H121)</x:f>
        <x:v>4</x:v>
      </x:c>
      <x:c r="J121" s="11" t="n">
        <x:f>IF(I121=0,"Sin precio",AVERAGE(E121:H121))</x:f>
        <x:v>1878660</x:v>
      </x:c>
      <x:c r="K121" s="11" t="n">
        <x:f>IF(I121=0,"Sin precio",IF(I121=1,J121,ROUND(J121,2)))</x:f>
        <x:v>1878660</x:v>
      </x:c>
      <x:c r="L121" s="11" t="n">
        <x:f>IF(I121=0,"Sin precio",MIN(E121:H121))</x:f>
        <x:v>1449000</x:v>
      </x:c>
      <x:c r="M121" s="11" t="n">
        <x:f>IF(I121=0,"Sin precio",MAX(E121:H121))</x:f>
        <x:v>3095190</x:v>
      </x:c>
      <x:c r="N121" s="8" t="str">
        <x:f>IF(I121=0,"Sin precio numérico",IF(I121=1,"Único precio de referencia",I121&amp;" precios; promedio"))</x:f>
        <x:v>4 precios; promedio</x:v>
      </x:c>
      <x:c r="O121" s="2" t="str">
        <x:v>C14</x:v>
      </x:c>
      <x:c r="P121" s="2" t="str">
        <x:v>C14</x:v>
      </x:c>
      <x:c r="Q121" s="2" t="str">
        <x:v>C15</x:v>
      </x:c>
      <x:c r="R121" s="2" t="str">
        <x:v>C15</x:v>
      </x:c>
      <x:c r="S121" s="2" t="str"/>
    </x:row>
    <x:row r="122" ht="42" customHeight="1">
      <x:c r="A122" s="2" t="n">
        <x:v>10</x:v>
      </x:c>
      <x:c r="B122" s="8" t="str">
        <x:v>MOTOR</x:v>
      </x:c>
      <x:c r="C122" s="8" t="str">
        <x:v>CAMISAS DE PISTON (JUEGO)</x:v>
      </x:c>
      <x:c r="D122" s="8" t="str">
        <x:v>NISSAN FRONTIER DIESEL-2015</x:v>
      </x:c>
      <x:c r="E122" s="10" t="n">
        <x:v>3095190</x:v>
      </x:c>
      <x:c r="F122" s="10" t="n">
        <x:v>1449000</x:v>
      </x:c>
      <x:c r="G122" s="10" t="n">
        <x:v>1492470</x:v>
      </x:c>
      <x:c r="H122" s="10" t="n">
        <x:v>1477980</x:v>
      </x:c>
      <x:c r="I122" s="12" t="n">
        <x:f>COUNT(E122:H122)</x:f>
        <x:v>4</x:v>
      </x:c>
      <x:c r="J122" s="11" t="n">
        <x:f>IF(I122=0,"Sin precio",AVERAGE(E122:H122))</x:f>
        <x:v>1878660</x:v>
      </x:c>
      <x:c r="K122" s="11" t="n">
        <x:f>IF(I122=0,"Sin precio",IF(I122=1,J122,ROUND(J122,2)))</x:f>
        <x:v>1878660</x:v>
      </x:c>
      <x:c r="L122" s="11" t="n">
        <x:f>IF(I122=0,"Sin precio",MIN(E122:H122))</x:f>
        <x:v>1449000</x:v>
      </x:c>
      <x:c r="M122" s="11" t="n">
        <x:f>IF(I122=0,"Sin precio",MAX(E122:H122))</x:f>
        <x:v>3095190</x:v>
      </x:c>
      <x:c r="N122" s="8" t="str">
        <x:f>IF(I122=0,"Sin precio numérico",IF(I122=1,"Único precio de referencia",I122&amp;" precios; promedio"))</x:f>
        <x:v>4 precios; promedio</x:v>
      </x:c>
      <x:c r="O122" s="2" t="str">
        <x:v>D14</x:v>
      </x:c>
      <x:c r="P122" s="2" t="str">
        <x:v>D14</x:v>
      </x:c>
      <x:c r="Q122" s="2" t="str">
        <x:v>D15</x:v>
      </x:c>
      <x:c r="R122" s="2" t="str">
        <x:v>D15</x:v>
      </x:c>
      <x:c r="S122" s="2" t="str"/>
    </x:row>
    <x:row r="123" ht="42" customHeight="1">
      <x:c r="A123" s="2" t="n">
        <x:v>10</x:v>
      </x:c>
      <x:c r="B123" s="8" t="str">
        <x:v>MOTOR</x:v>
      </x:c>
      <x:c r="C123" s="8" t="str">
        <x:v>CAMISAS DE PISTON (JUEGO)</x:v>
      </x:c>
      <x:c r="D123" s="8" t="str">
        <x:v>NISSAN FRONTIER GASOLINA</x:v>
      </x:c>
      <x:c r="E123" s="10" t="n">
        <x:v>1857114</x:v>
      </x:c>
      <x:c r="F123" s="10" t="n">
        <x:v>1080000</x:v>
      </x:c>
      <x:c r="G123" s="10" t="n">
        <x:v>1112400</x:v>
      </x:c>
      <x:c r="H123" s="10" t="n">
        <x:v>1101600</x:v>
      </x:c>
      <x:c r="I123" s="12" t="n">
        <x:f>COUNT(E123:H123)</x:f>
        <x:v>4</x:v>
      </x:c>
      <x:c r="J123" s="11" t="n">
        <x:f>IF(I123=0,"Sin precio",AVERAGE(E123:H123))</x:f>
        <x:v>1287778.5</x:v>
      </x:c>
      <x:c r="K123" s="11" t="n">
        <x:f>IF(I123=0,"Sin precio",IF(I123=1,J123,ROUND(J123,2)))</x:f>
        <x:v>1287778.5</x:v>
      </x:c>
      <x:c r="L123" s="11" t="n">
        <x:f>IF(I123=0,"Sin precio",MIN(E123:H123))</x:f>
        <x:v>1080000</x:v>
      </x:c>
      <x:c r="M123" s="11" t="n">
        <x:f>IF(I123=0,"Sin precio",MAX(E123:H123))</x:f>
        <x:v>1857114</x:v>
      </x:c>
      <x:c r="N123" s="8" t="str">
        <x:f>IF(I123=0,"Sin precio numérico",IF(I123=1,"Único precio de referencia",I123&amp;" precios; promedio"))</x:f>
        <x:v>4 precios; promedio</x:v>
      </x:c>
      <x:c r="O123" s="2" t="str">
        <x:v>E14</x:v>
      </x:c>
      <x:c r="P123" s="2" t="str">
        <x:v>E14</x:v>
      </x:c>
      <x:c r="Q123" s="2" t="str">
        <x:v>E15</x:v>
      </x:c>
      <x:c r="R123" s="2" t="str">
        <x:v>E15</x:v>
      </x:c>
      <x:c r="S123" s="2" t="str"/>
    </x:row>
    <x:row r="124" ht="42" customHeight="1">
      <x:c r="A124" s="2" t="n">
        <x:v>10</x:v>
      </x:c>
      <x:c r="B124" s="8" t="str">
        <x:v>MOTOR</x:v>
      </x:c>
      <x:c r="C124" s="8" t="str">
        <x:v>CAMISAS DE PISTON (JUEGO)</x:v>
      </x:c>
      <x:c r="D124" s="8" t="str">
        <x:v>RENAULT MASTER DIESEL -2017</x:v>
      </x:c>
      <x:c r="E124" s="10" t="n">
        <x:v>3095190</x:v>
      </x:c>
      <x:c r="F124" s="10" t="n">
        <x:v>1449000</x:v>
      </x:c>
      <x:c r="G124" s="10" t="n">
        <x:v>1492470</x:v>
      </x:c>
      <x:c r="H124" s="10" t="n">
        <x:v>1477980</x:v>
      </x:c>
      <x:c r="I124" s="12" t="n">
        <x:f>COUNT(E124:H124)</x:f>
        <x:v>4</x:v>
      </x:c>
      <x:c r="J124" s="11" t="n">
        <x:f>IF(I124=0,"Sin precio",AVERAGE(E124:H124))</x:f>
        <x:v>1878660</x:v>
      </x:c>
      <x:c r="K124" s="11" t="n">
        <x:f>IF(I124=0,"Sin precio",IF(I124=1,J124,ROUND(J124,2)))</x:f>
        <x:v>1878660</x:v>
      </x:c>
      <x:c r="L124" s="11" t="n">
        <x:f>IF(I124=0,"Sin precio",MIN(E124:H124))</x:f>
        <x:v>1449000</x:v>
      </x:c>
      <x:c r="M124" s="11" t="n">
        <x:f>IF(I124=0,"Sin precio",MAX(E124:H124))</x:f>
        <x:v>3095190</x:v>
      </x:c>
      <x:c r="N124" s="8" t="str">
        <x:f>IF(I124=0,"Sin precio numérico",IF(I124=1,"Único precio de referencia",I124&amp;" precios; promedio"))</x:f>
        <x:v>4 precios; promedio</x:v>
      </x:c>
      <x:c r="O124" s="2" t="str">
        <x:v>F14</x:v>
      </x:c>
      <x:c r="P124" s="2" t="str">
        <x:v>F14</x:v>
      </x:c>
      <x:c r="Q124" s="2" t="str">
        <x:v>F15</x:v>
      </x:c>
      <x:c r="R124" s="2" t="str">
        <x:v>F15</x:v>
      </x:c>
      <x:c r="S124" s="2" t="str"/>
    </x:row>
    <x:row r="125" ht="42" customHeight="1">
      <x:c r="A125" s="2" t="n">
        <x:v>10</x:v>
      </x:c>
      <x:c r="B125" s="8" t="str">
        <x:v>MOTOR</x:v>
      </x:c>
      <x:c r="C125" s="8" t="str">
        <x:v>CAMISAS DE PISTON (JUEGO)</x:v>
      </x:c>
      <x:c r="D125" s="8" t="str">
        <x:v>CHEVROLET D-MAX-2011</x:v>
      </x:c>
      <x:c r="E125" s="10" t="n">
        <x:v>3095190</x:v>
      </x:c>
      <x:c r="F125" s="10" t="n">
        <x:v>1080000</x:v>
      </x:c>
      <x:c r="G125" s="10" t="n">
        <x:v>1112400</x:v>
      </x:c>
      <x:c r="H125" s="10" t="n">
        <x:v>1101600</x:v>
      </x:c>
      <x:c r="I125" s="12" t="n">
        <x:f>COUNT(E125:H125)</x:f>
        <x:v>4</x:v>
      </x:c>
      <x:c r="J125" s="11" t="n">
        <x:f>IF(I125=0,"Sin precio",AVERAGE(E125:H125))</x:f>
        <x:v>1597297.5</x:v>
      </x:c>
      <x:c r="K125" s="11" t="n">
        <x:f>IF(I125=0,"Sin precio",IF(I125=1,J125,ROUND(J125,2)))</x:f>
        <x:v>1597297.5</x:v>
      </x:c>
      <x:c r="L125" s="11" t="n">
        <x:f>IF(I125=0,"Sin precio",MIN(E125:H125))</x:f>
        <x:v>1080000</x:v>
      </x:c>
      <x:c r="M125" s="11" t="n">
        <x:f>IF(I125=0,"Sin precio",MAX(E125:H125))</x:f>
        <x:v>3095190</x:v>
      </x:c>
      <x:c r="N125" s="8" t="str">
        <x:f>IF(I125=0,"Sin precio numérico",IF(I125=1,"Único precio de referencia",I125&amp;" precios; promedio"))</x:f>
        <x:v>4 precios; promedio</x:v>
      </x:c>
      <x:c r="O125" s="2" t="str">
        <x:v>G14</x:v>
      </x:c>
      <x:c r="P125" s="2" t="str">
        <x:v>G14</x:v>
      </x:c>
      <x:c r="Q125" s="2" t="str">
        <x:v>G15</x:v>
      </x:c>
      <x:c r="R125" s="2" t="str">
        <x:v>G15</x:v>
      </x:c>
      <x:c r="S125" s="2" t="str"/>
    </x:row>
    <x:row r="126" ht="42" customHeight="1">
      <x:c r="A126" s="2" t="n">
        <x:v>10</x:v>
      </x:c>
      <x:c r="B126" s="8" t="str">
        <x:v>MOTOR</x:v>
      </x:c>
      <x:c r="C126" s="8" t="str">
        <x:v>CAMISAS DE PISTON (JUEGO)</x:v>
      </x:c>
      <x:c r="D126" s="8" t="str">
        <x:v>HYUNDAY HD 65C</x:v>
      </x:c>
      <x:c r="E126" s="10" t="n">
        <x:v>3095190</x:v>
      </x:c>
      <x:c r="F126" s="10" t="n">
        <x:v>1449000</x:v>
      </x:c>
      <x:c r="G126" s="10" t="n">
        <x:v>1492470</x:v>
      </x:c>
      <x:c r="H126" s="10" t="n">
        <x:v>1477980</x:v>
      </x:c>
      <x:c r="I126" s="12" t="n">
        <x:f>COUNT(E126:H126)</x:f>
        <x:v>4</x:v>
      </x:c>
      <x:c r="J126" s="11" t="n">
        <x:f>IF(I126=0,"Sin precio",AVERAGE(E126:H126))</x:f>
        <x:v>1878660</x:v>
      </x:c>
      <x:c r="K126" s="11" t="n">
        <x:f>IF(I126=0,"Sin precio",IF(I126=1,J126,ROUND(J126,2)))</x:f>
        <x:v>1878660</x:v>
      </x:c>
      <x:c r="L126" s="11" t="n">
        <x:f>IF(I126=0,"Sin precio",MIN(E126:H126))</x:f>
        <x:v>1449000</x:v>
      </x:c>
      <x:c r="M126" s="11" t="n">
        <x:f>IF(I126=0,"Sin precio",MAX(E126:H126))</x:f>
        <x:v>3095190</x:v>
      </x:c>
      <x:c r="N126" s="8" t="str">
        <x:f>IF(I126=0,"Sin precio numérico",IF(I126=1,"Único precio de referencia",I126&amp;" precios; promedio"))</x:f>
        <x:v>4 precios; promedio</x:v>
      </x:c>
      <x:c r="O126" s="2" t="str">
        <x:v>H14</x:v>
      </x:c>
      <x:c r="P126" s="2" t="str">
        <x:v>H14</x:v>
      </x:c>
      <x:c r="Q126" s="2" t="str">
        <x:v>H15</x:v>
      </x:c>
      <x:c r="R126" s="2" t="str">
        <x:v>H15</x:v>
      </x:c>
      <x:c r="S126" s="2" t="str"/>
    </x:row>
    <x:row r="127" ht="42" customHeight="1">
      <x:c r="A127" s="2" t="n">
        <x:v>10</x:v>
      </x:c>
      <x:c r="B127" s="8" t="str">
        <x:v>MOTOR</x:v>
      </x:c>
      <x:c r="C127" s="8" t="str">
        <x:v>CAMISAS DE PISTON (JUEGO)</x:v>
      </x:c>
      <x:c r="D127" s="8" t="str">
        <x:v>CHEVROLET SAIL. Mod 2019</x:v>
      </x:c>
      <x:c r="E127" s="10" t="n">
        <x:v>1857114</x:v>
      </x:c>
      <x:c r="F127" s="10" t="n">
        <x:v>900000</x:v>
      </x:c>
      <x:c r="G127" s="10" t="n">
        <x:v>927000</x:v>
      </x:c>
      <x:c r="H127" s="10" t="n">
        <x:v>918000</x:v>
      </x:c>
      <x:c r="I127" s="12" t="n">
        <x:f>COUNT(E127:H127)</x:f>
        <x:v>4</x:v>
      </x:c>
      <x:c r="J127" s="11" t="n">
        <x:f>IF(I127=0,"Sin precio",AVERAGE(E127:H127))</x:f>
        <x:v>1150528.5</x:v>
      </x:c>
      <x:c r="K127" s="11" t="n">
        <x:f>IF(I127=0,"Sin precio",IF(I127=1,J127,ROUND(J127,2)))</x:f>
        <x:v>1150528.5</x:v>
      </x:c>
      <x:c r="L127" s="11" t="n">
        <x:f>IF(I127=0,"Sin precio",MIN(E127:H127))</x:f>
        <x:v>900000</x:v>
      </x:c>
      <x:c r="M127" s="11" t="n">
        <x:f>IF(I127=0,"Sin precio",MAX(E127:H127))</x:f>
        <x:v>1857114</x:v>
      </x:c>
      <x:c r="N127" s="8" t="str">
        <x:f>IF(I127=0,"Sin precio numérico",IF(I127=1,"Único precio de referencia",I127&amp;" precios; promedio"))</x:f>
        <x:v>4 precios; promedio</x:v>
      </x:c>
      <x:c r="O127" s="2" t="str">
        <x:v>I14</x:v>
      </x:c>
      <x:c r="P127" s="2" t="str">
        <x:v>I14</x:v>
      </x:c>
      <x:c r="Q127" s="2" t="str">
        <x:v>I15</x:v>
      </x:c>
      <x:c r="R127" s="2" t="str">
        <x:v>I15</x:v>
      </x:c>
      <x:c r="S127" s="2" t="str"/>
    </x:row>
    <x:row r="128" ht="42" customHeight="1">
      <x:c r="A128" s="2" t="n">
        <x:v>10</x:v>
      </x:c>
      <x:c r="B128" s="8" t="str">
        <x:v>MOTOR</x:v>
      </x:c>
      <x:c r="C128" s="8" t="str">
        <x:v>CAMISAS DE PISTON (JUEGO)</x:v>
      </x:c>
      <x:c r="D128" s="8" t="str">
        <x:v>CHEVROLET COLORADO. Mod. 2019</x:v>
      </x:c>
      <x:c r="E128" s="10" t="n">
        <x:v>3095190</x:v>
      </x:c>
      <x:c r="F128" s="10" t="n">
        <x:v>1260000</x:v>
      </x:c>
      <x:c r="G128" s="10" t="n">
        <x:v>1297800</x:v>
      </x:c>
      <x:c r="H128" s="10" t="n">
        <x:v>1285200</x:v>
      </x:c>
      <x:c r="I128" s="12" t="n">
        <x:f>COUNT(E128:H128)</x:f>
        <x:v>4</x:v>
      </x:c>
      <x:c r="J128" s="11" t="n">
        <x:f>IF(I128=0,"Sin precio",AVERAGE(E128:H128))</x:f>
        <x:v>1734547.5</x:v>
      </x:c>
      <x:c r="K128" s="11" t="n">
        <x:f>IF(I128=0,"Sin precio",IF(I128=1,J128,ROUND(J128,2)))</x:f>
        <x:v>1734547.5</x:v>
      </x:c>
      <x:c r="L128" s="11" t="n">
        <x:f>IF(I128=0,"Sin precio",MIN(E128:H128))</x:f>
        <x:v>1260000</x:v>
      </x:c>
      <x:c r="M128" s="11" t="n">
        <x:f>IF(I128=0,"Sin precio",MAX(E128:H128))</x:f>
        <x:v>3095190</x:v>
      </x:c>
      <x:c r="N128" s="8" t="str">
        <x:f>IF(I128=0,"Sin precio numérico",IF(I128=1,"Único precio de referencia",I128&amp;" precios; promedio"))</x:f>
        <x:v>4 precios; promedio</x:v>
      </x:c>
      <x:c r="O128" s="2" t="str">
        <x:v>J14</x:v>
      </x:c>
      <x:c r="P128" s="2" t="str">
        <x:v>J14</x:v>
      </x:c>
      <x:c r="Q128" s="2" t="str">
        <x:v>J15</x:v>
      </x:c>
      <x:c r="R128" s="2" t="str">
        <x:v>J15</x:v>
      </x:c>
      <x:c r="S128" s="2" t="str"/>
    </x:row>
    <x:row r="129" ht="42" customHeight="1">
      <x:c r="A129" s="2" t="n">
        <x:v>10</x:v>
      </x:c>
      <x:c r="B129" s="8" t="str">
        <x:v>MOTOR</x:v>
      </x:c>
      <x:c r="C129" s="8" t="str">
        <x:v>CAMISAS DE PISTON (JUEGO)</x:v>
      </x:c>
      <x:c r="D129" s="8" t="str">
        <x:v>CHEVROLET  TRAILBLAZER-2018</x:v>
      </x:c>
      <x:c r="E129" s="10" t="n">
        <x:v>3095190</x:v>
      </x:c>
      <x:c r="F129" s="10" t="n">
        <x:v>1260000</x:v>
      </x:c>
      <x:c r="G129" s="10" t="n">
        <x:v>1297800</x:v>
      </x:c>
      <x:c r="H129" s="10" t="n">
        <x:v>1285200</x:v>
      </x:c>
      <x:c r="I129" s="12" t="n">
        <x:f>COUNT(E129:H129)</x:f>
        <x:v>4</x:v>
      </x:c>
      <x:c r="J129" s="11" t="n">
        <x:f>IF(I129=0,"Sin precio",AVERAGE(E129:H129))</x:f>
        <x:v>1734547.5</x:v>
      </x:c>
      <x:c r="K129" s="11" t="n">
        <x:f>IF(I129=0,"Sin precio",IF(I129=1,J129,ROUND(J129,2)))</x:f>
        <x:v>1734547.5</x:v>
      </x:c>
      <x:c r="L129" s="11" t="n">
        <x:f>IF(I129=0,"Sin precio",MIN(E129:H129))</x:f>
        <x:v>1260000</x:v>
      </x:c>
      <x:c r="M129" s="11" t="n">
        <x:f>IF(I129=0,"Sin precio",MAX(E129:H129))</x:f>
        <x:v>3095190</x:v>
      </x:c>
      <x:c r="N129" s="8" t="str">
        <x:f>IF(I129=0,"Sin precio numérico",IF(I129=1,"Único precio de referencia",I129&amp;" precios; promedio"))</x:f>
        <x:v>4 precios; promedio</x:v>
      </x:c>
      <x:c r="O129" s="2" t="str">
        <x:v>K14</x:v>
      </x:c>
      <x:c r="P129" s="2" t="str">
        <x:v>K14</x:v>
      </x:c>
      <x:c r="Q129" s="2" t="str">
        <x:v>K15</x:v>
      </x:c>
      <x:c r="R129" s="2" t="str">
        <x:v>K15</x:v>
      </x:c>
      <x:c r="S129" s="2" t="str"/>
    </x:row>
    <x:row r="130" ht="42" customHeight="1">
      <x:c r="A130" s="2" t="n">
        <x:v>10</x:v>
      </x:c>
      <x:c r="B130" s="8" t="str">
        <x:v>MOTOR</x:v>
      </x:c>
      <x:c r="C130" s="8" t="str">
        <x:v>CAMISAS DE PISTON (JUEGO)</x:v>
      </x:c>
      <x:c r="D130" s="8" t="str">
        <x:v>MITSUBISHI L200-2018</x:v>
      </x:c>
      <x:c r="E130" s="10" t="n">
        <x:v>1857114</x:v>
      </x:c>
      <x:c r="F130" s="10" t="n">
        <x:v>1134000</x:v>
      </x:c>
      <x:c r="G130" s="10" t="n">
        <x:v>1168020</x:v>
      </x:c>
      <x:c r="H130" s="10" t="n">
        <x:v>1156680</x:v>
      </x:c>
      <x:c r="I130" s="12" t="n">
        <x:f>COUNT(E130:H130)</x:f>
        <x:v>4</x:v>
      </x:c>
      <x:c r="J130" s="11" t="n">
        <x:f>IF(I130=0,"Sin precio",AVERAGE(E130:H130))</x:f>
        <x:v>1328953.5</x:v>
      </x:c>
      <x:c r="K130" s="11" t="n">
        <x:f>IF(I130=0,"Sin precio",IF(I130=1,J130,ROUND(J130,2)))</x:f>
        <x:v>1328953.5</x:v>
      </x:c>
      <x:c r="L130" s="11" t="n">
        <x:f>IF(I130=0,"Sin precio",MIN(E130:H130))</x:f>
        <x:v>1134000</x:v>
      </x:c>
      <x:c r="M130" s="11" t="n">
        <x:f>IF(I130=0,"Sin precio",MAX(E130:H130))</x:f>
        <x:v>1857114</x:v>
      </x:c>
      <x:c r="N130" s="8" t="str">
        <x:f>IF(I130=0,"Sin precio numérico",IF(I130=1,"Único precio de referencia",I130&amp;" precios; promedio"))</x:f>
        <x:v>4 precios; promedio</x:v>
      </x:c>
      <x:c r="O130" s="2" t="str">
        <x:v>L14</x:v>
      </x:c>
      <x:c r="P130" s="2" t="str">
        <x:v>L14</x:v>
      </x:c>
      <x:c r="Q130" s="2" t="str">
        <x:v>L15</x:v>
      </x:c>
      <x:c r="R130" s="2" t="str">
        <x:v>L15</x:v>
      </x:c>
      <x:c r="S130" s="2" t="str"/>
    </x:row>
    <x:row r="131" ht="42" customHeight="1">
      <x:c r="A131" s="2" t="n">
        <x:v>10</x:v>
      </x:c>
      <x:c r="B131" s="8" t="str">
        <x:v>MOTOR</x:v>
      </x:c>
      <x:c r="C131" s="8" t="str">
        <x:v>CAMISAS DE PISTON (JUEGO)</x:v>
      </x:c>
      <x:c r="D131" s="8" t="str">
        <x:v>CHEVROLETH NHR-2019</x:v>
      </x:c>
      <x:c r="E131" s="10" t="n">
        <x:v>3095190</x:v>
      </x:c>
      <x:c r="F131" s="10" t="n">
        <x:v>1449000</x:v>
      </x:c>
      <x:c r="G131" s="10" t="n">
        <x:v>1492470</x:v>
      </x:c>
      <x:c r="H131" s="10" t="n">
        <x:v>1477980</x:v>
      </x:c>
      <x:c r="I131" s="12" t="n">
        <x:f>COUNT(E131:H131)</x:f>
        <x:v>4</x:v>
      </x:c>
      <x:c r="J131" s="11" t="n">
        <x:f>IF(I131=0,"Sin precio",AVERAGE(E131:H131))</x:f>
        <x:v>1878660</x:v>
      </x:c>
      <x:c r="K131" s="11" t="n">
        <x:f>IF(I131=0,"Sin precio",IF(I131=1,J131,ROUND(J131,2)))</x:f>
        <x:v>1878660</x:v>
      </x:c>
      <x:c r="L131" s="11" t="n">
        <x:f>IF(I131=0,"Sin precio",MIN(E131:H131))</x:f>
        <x:v>1449000</x:v>
      </x:c>
      <x:c r="M131" s="11" t="n">
        <x:f>IF(I131=0,"Sin precio",MAX(E131:H131))</x:f>
        <x:v>3095190</x:v>
      </x:c>
      <x:c r="N131" s="8" t="str">
        <x:f>IF(I131=0,"Sin precio numérico",IF(I131=1,"Único precio de referencia",I131&amp;" precios; promedio"))</x:f>
        <x:v>4 precios; promedio</x:v>
      </x:c>
      <x:c r="O131" s="2" t="str">
        <x:v>M14</x:v>
      </x:c>
      <x:c r="P131" s="2" t="str">
        <x:v>M14</x:v>
      </x:c>
      <x:c r="Q131" s="2" t="str">
        <x:v>M15</x:v>
      </x:c>
      <x:c r="R131" s="2" t="str">
        <x:v>M15</x:v>
      </x:c>
      <x:c r="S131" s="2" t="str"/>
    </x:row>
    <x:row r="132" ht="42" customHeight="1">
      <x:c r="A132" s="2" t="n">
        <x:v>10</x:v>
      </x:c>
      <x:c r="B132" s="8" t="str">
        <x:v>MOTOR</x:v>
      </x:c>
      <x:c r="C132" s="8" t="str">
        <x:v>CAMISAS DE PISTON (JUEGO)</x:v>
      </x:c>
      <x:c r="D132" s="8" t="str">
        <x:v>CHEVROLET D-MAX-2017</x:v>
      </x:c>
      <x:c r="E132" s="10" t="n">
        <x:v>3095190</x:v>
      </x:c>
      <x:c r="F132" s="10" t="n">
        <x:v>1080000</x:v>
      </x:c>
      <x:c r="G132" s="10" t="n">
        <x:v>1112400</x:v>
      </x:c>
      <x:c r="H132" s="10" t="n">
        <x:v>1101600</x:v>
      </x:c>
      <x:c r="I132" s="12" t="n">
        <x:f>COUNT(E132:H132)</x:f>
        <x:v>4</x:v>
      </x:c>
      <x:c r="J132" s="11" t="n">
        <x:f>IF(I132=0,"Sin precio",AVERAGE(E132:H132))</x:f>
        <x:v>1597297.5</x:v>
      </x:c>
      <x:c r="K132" s="11" t="n">
        <x:f>IF(I132=0,"Sin precio",IF(I132=1,J132,ROUND(J132,2)))</x:f>
        <x:v>1597297.5</x:v>
      </x:c>
      <x:c r="L132" s="11" t="n">
        <x:f>IF(I132=0,"Sin precio",MIN(E132:H132))</x:f>
        <x:v>1080000</x:v>
      </x:c>
      <x:c r="M132" s="11" t="n">
        <x:f>IF(I132=0,"Sin precio",MAX(E132:H132))</x:f>
        <x:v>3095190</x:v>
      </x:c>
      <x:c r="N132" s="8" t="str">
        <x:f>IF(I132=0,"Sin precio numérico",IF(I132=1,"Único precio de referencia",I132&amp;" precios; promedio"))</x:f>
        <x:v>4 precios; promedio</x:v>
      </x:c>
      <x:c r="O132" s="2" t="str">
        <x:v>N14</x:v>
      </x:c>
      <x:c r="P132" s="2" t="str">
        <x:v>N14</x:v>
      </x:c>
      <x:c r="Q132" s="2" t="str">
        <x:v>N15</x:v>
      </x:c>
      <x:c r="R132" s="2" t="str">
        <x:v>N15</x:v>
      </x:c>
      <x:c r="S132" s="2" t="str"/>
    </x:row>
    <x:row r="133" ht="42" customHeight="1">
      <x:c r="A133" s="2" t="n">
        <x:v>11</x:v>
      </x:c>
      <x:c r="B133" s="8" t="str">
        <x:v>MOTOR</x:v>
      </x:c>
      <x:c r="C133" s="8" t="str">
        <x:v>CASQUETES AXIALES (JUEGO)</x:v>
      </x:c>
      <x:c r="D133" s="8" t="str">
        <x:v>CHEVROLET  NPR  DIESEL-2009</x:v>
      </x:c>
      <x:c r="E133" s="10" t="n">
        <x:v>309519</x:v>
      </x:c>
      <x:c r="F133" s="10" t="n">
        <x:v>354200</x:v>
      </x:c>
      <x:c r="G133" s="10" t="n">
        <x:v>364826</x:v>
      </x:c>
      <x:c r="H133" s="10" t="n">
        <x:v>361284</x:v>
      </x:c>
      <x:c r="I133" s="12" t="n">
        <x:f>COUNT(E133:H133)</x:f>
        <x:v>4</x:v>
      </x:c>
      <x:c r="J133" s="11" t="n">
        <x:f>IF(I133=0,"Sin precio",AVERAGE(E133:H133))</x:f>
        <x:v>347457.25</x:v>
      </x:c>
      <x:c r="K133" s="11" t="n">
        <x:f>IF(I133=0,"Sin precio",IF(I133=1,J133,ROUND(J133,2)))</x:f>
        <x:v>347457.25</x:v>
      </x:c>
      <x:c r="L133" s="11" t="n">
        <x:f>IF(I133=0,"Sin precio",MIN(E133:H133))</x:f>
        <x:v>309519</x:v>
      </x:c>
      <x:c r="M133" s="11" t="n">
        <x:f>IF(I133=0,"Sin precio",MAX(E133:H133))</x:f>
        <x:v>364826</x:v>
      </x:c>
      <x:c r="N133" s="8" t="str">
        <x:f>IF(I133=0,"Sin precio numérico",IF(I133=1,"Único precio de referencia",I133&amp;" precios; promedio"))</x:f>
        <x:v>4 precios; promedio</x:v>
      </x:c>
      <x:c r="O133" s="2" t="str">
        <x:v>C15</x:v>
      </x:c>
      <x:c r="P133" s="2" t="str">
        <x:v>C15</x:v>
      </x:c>
      <x:c r="Q133" s="2" t="str">
        <x:v>C16</x:v>
      </x:c>
      <x:c r="R133" s="2" t="str">
        <x:v>C16</x:v>
      </x:c>
      <x:c r="S133" s="2" t="str"/>
    </x:row>
    <x:row r="134" ht="42" customHeight="1">
      <x:c r="A134" s="2" t="n">
        <x:v>11</x:v>
      </x:c>
      <x:c r="B134" s="8" t="str">
        <x:v>MOTOR</x:v>
      </x:c>
      <x:c r="C134" s="8" t="str">
        <x:v>CASQUETES AXIALES (JUEGO)</x:v>
      </x:c>
      <x:c r="D134" s="8" t="str">
        <x:v>NISSAN FRONTIER DIESEL-2015</x:v>
      </x:c>
      <x:c r="E134" s="10" t="n">
        <x:v>309519</x:v>
      </x:c>
      <x:c r="F134" s="10" t="n">
        <x:v>354200</x:v>
      </x:c>
      <x:c r="G134" s="10" t="n">
        <x:v>364826</x:v>
      </x:c>
      <x:c r="H134" s="10" t="n">
        <x:v>361284</x:v>
      </x:c>
      <x:c r="I134" s="12" t="n">
        <x:f>COUNT(E134:H134)</x:f>
        <x:v>4</x:v>
      </x:c>
      <x:c r="J134" s="11" t="n">
        <x:f>IF(I134=0,"Sin precio",AVERAGE(E134:H134))</x:f>
        <x:v>347457.25</x:v>
      </x:c>
      <x:c r="K134" s="11" t="n">
        <x:f>IF(I134=0,"Sin precio",IF(I134=1,J134,ROUND(J134,2)))</x:f>
        <x:v>347457.25</x:v>
      </x:c>
      <x:c r="L134" s="11" t="n">
        <x:f>IF(I134=0,"Sin precio",MIN(E134:H134))</x:f>
        <x:v>309519</x:v>
      </x:c>
      <x:c r="M134" s="11" t="n">
        <x:f>IF(I134=0,"Sin precio",MAX(E134:H134))</x:f>
        <x:v>364826</x:v>
      </x:c>
      <x:c r="N134" s="8" t="str">
        <x:f>IF(I134=0,"Sin precio numérico",IF(I134=1,"Único precio de referencia",I134&amp;" precios; promedio"))</x:f>
        <x:v>4 precios; promedio</x:v>
      </x:c>
      <x:c r="O134" s="2" t="str">
        <x:v>D15</x:v>
      </x:c>
      <x:c r="P134" s="2" t="str">
        <x:v>D15</x:v>
      </x:c>
      <x:c r="Q134" s="2" t="str">
        <x:v>D16</x:v>
      </x:c>
      <x:c r="R134" s="2" t="str">
        <x:v>D16</x:v>
      </x:c>
      <x:c r="S134" s="2" t="str"/>
    </x:row>
    <x:row r="135" ht="42" customHeight="1">
      <x:c r="A135" s="2" t="n">
        <x:v>11</x:v>
      </x:c>
      <x:c r="B135" s="8" t="str">
        <x:v>MOTOR</x:v>
      </x:c>
      <x:c r="C135" s="8" t="str">
        <x:v>CASQUETES AXIALES (JUEGO)</x:v>
      </x:c>
      <x:c r="D135" s="8" t="str">
        <x:v>NISSAN FRONTIER GASOLINA</x:v>
      </x:c>
      <x:c r="E135" s="10" t="n">
        <x:v>309519</x:v>
      </x:c>
      <x:c r="F135" s="10" t="n">
        <x:v>264000</x:v>
      </x:c>
      <x:c r="G135" s="10" t="n">
        <x:v>271920</x:v>
      </x:c>
      <x:c r="H135" s="10" t="n">
        <x:v>269280</x:v>
      </x:c>
      <x:c r="I135" s="12" t="n">
        <x:f>COUNT(E135:H135)</x:f>
        <x:v>4</x:v>
      </x:c>
      <x:c r="J135" s="11" t="n">
        <x:f>IF(I135=0,"Sin precio",AVERAGE(E135:H135))</x:f>
        <x:v>278679.75</x:v>
      </x:c>
      <x:c r="K135" s="11" t="n">
        <x:f>IF(I135=0,"Sin precio",IF(I135=1,J135,ROUND(J135,2)))</x:f>
        <x:v>278679.75</x:v>
      </x:c>
      <x:c r="L135" s="11" t="n">
        <x:f>IF(I135=0,"Sin precio",MIN(E135:H135))</x:f>
        <x:v>264000</x:v>
      </x:c>
      <x:c r="M135" s="11" t="n">
        <x:f>IF(I135=0,"Sin precio",MAX(E135:H135))</x:f>
        <x:v>309519</x:v>
      </x:c>
      <x:c r="N135" s="8" t="str">
        <x:f>IF(I135=0,"Sin precio numérico",IF(I135=1,"Único precio de referencia",I135&amp;" precios; promedio"))</x:f>
        <x:v>4 precios; promedio</x:v>
      </x:c>
      <x:c r="O135" s="2" t="str">
        <x:v>E15</x:v>
      </x:c>
      <x:c r="P135" s="2" t="str">
        <x:v>E15</x:v>
      </x:c>
      <x:c r="Q135" s="2" t="str">
        <x:v>E16</x:v>
      </x:c>
      <x:c r="R135" s="2" t="str">
        <x:v>E16</x:v>
      </x:c>
      <x:c r="S135" s="2" t="str"/>
    </x:row>
    <x:row r="136" ht="42" customHeight="1">
      <x:c r="A136" s="2" t="n">
        <x:v>11</x:v>
      </x:c>
      <x:c r="B136" s="8" t="str">
        <x:v>MOTOR</x:v>
      </x:c>
      <x:c r="C136" s="8" t="str">
        <x:v>CASQUETES AXIALES (JUEGO)</x:v>
      </x:c>
      <x:c r="D136" s="8" t="str">
        <x:v>RENAULT MASTER DIESEL -2017</x:v>
      </x:c>
      <x:c r="E136" s="10" t="n">
        <x:v>309519</x:v>
      </x:c>
      <x:c r="F136" s="10" t="n">
        <x:v>354200</x:v>
      </x:c>
      <x:c r="G136" s="10" t="n">
        <x:v>364826</x:v>
      </x:c>
      <x:c r="H136" s="10" t="n">
        <x:v>361284</x:v>
      </x:c>
      <x:c r="I136" s="12" t="n">
        <x:f>COUNT(E136:H136)</x:f>
        <x:v>4</x:v>
      </x:c>
      <x:c r="J136" s="11" t="n">
        <x:f>IF(I136=0,"Sin precio",AVERAGE(E136:H136))</x:f>
        <x:v>347457.25</x:v>
      </x:c>
      <x:c r="K136" s="11" t="n">
        <x:f>IF(I136=0,"Sin precio",IF(I136=1,J136,ROUND(J136,2)))</x:f>
        <x:v>347457.25</x:v>
      </x:c>
      <x:c r="L136" s="11" t="n">
        <x:f>IF(I136=0,"Sin precio",MIN(E136:H136))</x:f>
        <x:v>309519</x:v>
      </x:c>
      <x:c r="M136" s="11" t="n">
        <x:f>IF(I136=0,"Sin precio",MAX(E136:H136))</x:f>
        <x:v>364826</x:v>
      </x:c>
      <x:c r="N136" s="8" t="str">
        <x:f>IF(I136=0,"Sin precio numérico",IF(I136=1,"Único precio de referencia",I136&amp;" precios; promedio"))</x:f>
        <x:v>4 precios; promedio</x:v>
      </x:c>
      <x:c r="O136" s="2" t="str">
        <x:v>F15</x:v>
      </x:c>
      <x:c r="P136" s="2" t="str">
        <x:v>F15</x:v>
      </x:c>
      <x:c r="Q136" s="2" t="str">
        <x:v>F16</x:v>
      </x:c>
      <x:c r="R136" s="2" t="str">
        <x:v>F16</x:v>
      </x:c>
      <x:c r="S136" s="2" t="str"/>
    </x:row>
    <x:row r="137" ht="42" customHeight="1">
      <x:c r="A137" s="2" t="n">
        <x:v>11</x:v>
      </x:c>
      <x:c r="B137" s="8" t="str">
        <x:v>MOTOR</x:v>
      </x:c>
      <x:c r="C137" s="8" t="str">
        <x:v>CASQUETES AXIALES (JUEGO)</x:v>
      </x:c>
      <x:c r="D137" s="8" t="str">
        <x:v>CHEVROLET D-MAX-2011</x:v>
      </x:c>
      <x:c r="E137" s="10" t="n">
        <x:v>309519</x:v>
      </x:c>
      <x:c r="F137" s="10" t="n">
        <x:v>264000</x:v>
      </x:c>
      <x:c r="G137" s="10" t="n">
        <x:v>271920</x:v>
      </x:c>
      <x:c r="H137" s="10" t="n">
        <x:v>269280</x:v>
      </x:c>
      <x:c r="I137" s="12" t="n">
        <x:f>COUNT(E137:H137)</x:f>
        <x:v>4</x:v>
      </x:c>
      <x:c r="J137" s="11" t="n">
        <x:f>IF(I137=0,"Sin precio",AVERAGE(E137:H137))</x:f>
        <x:v>278679.75</x:v>
      </x:c>
      <x:c r="K137" s="11" t="n">
        <x:f>IF(I137=0,"Sin precio",IF(I137=1,J137,ROUND(J137,2)))</x:f>
        <x:v>278679.75</x:v>
      </x:c>
      <x:c r="L137" s="11" t="n">
        <x:f>IF(I137=0,"Sin precio",MIN(E137:H137))</x:f>
        <x:v>264000</x:v>
      </x:c>
      <x:c r="M137" s="11" t="n">
        <x:f>IF(I137=0,"Sin precio",MAX(E137:H137))</x:f>
        <x:v>309519</x:v>
      </x:c>
      <x:c r="N137" s="8" t="str">
        <x:f>IF(I137=0,"Sin precio numérico",IF(I137=1,"Único precio de referencia",I137&amp;" precios; promedio"))</x:f>
        <x:v>4 precios; promedio</x:v>
      </x:c>
      <x:c r="O137" s="2" t="str">
        <x:v>G15</x:v>
      </x:c>
      <x:c r="P137" s="2" t="str">
        <x:v>G15</x:v>
      </x:c>
      <x:c r="Q137" s="2" t="str">
        <x:v>G16</x:v>
      </x:c>
      <x:c r="R137" s="2" t="str">
        <x:v>G16</x:v>
      </x:c>
      <x:c r="S137" s="2" t="str"/>
    </x:row>
    <x:row r="138" ht="42" customHeight="1">
      <x:c r="A138" s="2" t="n">
        <x:v>11</x:v>
      </x:c>
      <x:c r="B138" s="8" t="str">
        <x:v>MOTOR</x:v>
      </x:c>
      <x:c r="C138" s="8" t="str">
        <x:v>CASQUETES AXIALES (JUEGO)</x:v>
      </x:c>
      <x:c r="D138" s="8" t="str">
        <x:v>HYUNDAY HD 65C</x:v>
      </x:c>
      <x:c r="E138" s="10" t="n">
        <x:v>309519</x:v>
      </x:c>
      <x:c r="F138" s="10" t="n">
        <x:v>354200</x:v>
      </x:c>
      <x:c r="G138" s="10" t="n">
        <x:v>364826</x:v>
      </x:c>
      <x:c r="H138" s="10" t="n">
        <x:v>361284</x:v>
      </x:c>
      <x:c r="I138" s="12" t="n">
        <x:f>COUNT(E138:H138)</x:f>
        <x:v>4</x:v>
      </x:c>
      <x:c r="J138" s="11" t="n">
        <x:f>IF(I138=0,"Sin precio",AVERAGE(E138:H138))</x:f>
        <x:v>347457.25</x:v>
      </x:c>
      <x:c r="K138" s="11" t="n">
        <x:f>IF(I138=0,"Sin precio",IF(I138=1,J138,ROUND(J138,2)))</x:f>
        <x:v>347457.25</x:v>
      </x:c>
      <x:c r="L138" s="11" t="n">
        <x:f>IF(I138=0,"Sin precio",MIN(E138:H138))</x:f>
        <x:v>309519</x:v>
      </x:c>
      <x:c r="M138" s="11" t="n">
        <x:f>IF(I138=0,"Sin precio",MAX(E138:H138))</x:f>
        <x:v>364826</x:v>
      </x:c>
      <x:c r="N138" s="8" t="str">
        <x:f>IF(I138=0,"Sin precio numérico",IF(I138=1,"Único precio de referencia",I138&amp;" precios; promedio"))</x:f>
        <x:v>4 precios; promedio</x:v>
      </x:c>
      <x:c r="O138" s="2" t="str">
        <x:v>H15</x:v>
      </x:c>
      <x:c r="P138" s="2" t="str">
        <x:v>H15</x:v>
      </x:c>
      <x:c r="Q138" s="2" t="str">
        <x:v>H16</x:v>
      </x:c>
      <x:c r="R138" s="2" t="str">
        <x:v>H16</x:v>
      </x:c>
      <x:c r="S138" s="2" t="str"/>
    </x:row>
    <x:row r="139" ht="42" customHeight="1">
      <x:c r="A139" s="2" t="n">
        <x:v>11</x:v>
      </x:c>
      <x:c r="B139" s="8" t="str">
        <x:v>MOTOR</x:v>
      </x:c>
      <x:c r="C139" s="8" t="str">
        <x:v>CASQUETES AXIALES (JUEGO)</x:v>
      </x:c>
      <x:c r="D139" s="8" t="str">
        <x:v>CHEVROLET SAIL. Mod 2019</x:v>
      </x:c>
      <x:c r="E139" s="10" t="n">
        <x:v>177973.425</x:v>
      </x:c>
      <x:c r="F139" s="10" t="n">
        <x:v>220000</x:v>
      </x:c>
      <x:c r="G139" s="10" t="n">
        <x:v>226600</x:v>
      </x:c>
      <x:c r="H139" s="10" t="n">
        <x:v>224400</x:v>
      </x:c>
      <x:c r="I139" s="12" t="n">
        <x:f>COUNT(E139:H139)</x:f>
        <x:v>4</x:v>
      </x:c>
      <x:c r="J139" s="11" t="n">
        <x:f>IF(I139=0,"Sin precio",AVERAGE(E139:H139))</x:f>
        <x:v>212243.35625</x:v>
      </x:c>
      <x:c r="K139" s="11" t="n">
        <x:f>IF(I139=0,"Sin precio",IF(I139=1,J139,ROUND(J139,2)))</x:f>
        <x:v>212243.36</x:v>
      </x:c>
      <x:c r="L139" s="11" t="n">
        <x:f>IF(I139=0,"Sin precio",MIN(E139:H139))</x:f>
        <x:v>177973.425</x:v>
      </x:c>
      <x:c r="M139" s="11" t="n">
        <x:f>IF(I139=0,"Sin precio",MAX(E139:H139))</x:f>
        <x:v>226600</x:v>
      </x:c>
      <x:c r="N139" s="8" t="str">
        <x:f>IF(I139=0,"Sin precio numérico",IF(I139=1,"Único precio de referencia",I139&amp;" precios; promedio"))</x:f>
        <x:v>4 precios; promedio</x:v>
      </x:c>
      <x:c r="O139" s="2" t="str">
        <x:v>I15</x:v>
      </x:c>
      <x:c r="P139" s="2" t="str">
        <x:v>I15</x:v>
      </x:c>
      <x:c r="Q139" s="2" t="str">
        <x:v>I16</x:v>
      </x:c>
      <x:c r="R139" s="2" t="str">
        <x:v>I16</x:v>
      </x:c>
      <x:c r="S139" s="2" t="str"/>
    </x:row>
    <x:row r="140" ht="42" customHeight="1">
      <x:c r="A140" s="2" t="n">
        <x:v>11</x:v>
      </x:c>
      <x:c r="B140" s="8" t="str">
        <x:v>MOTOR</x:v>
      </x:c>
      <x:c r="C140" s="8" t="str">
        <x:v>CASQUETES AXIALES (JUEGO)</x:v>
      </x:c>
      <x:c r="D140" s="8" t="str">
        <x:v>CHEVROLET COLORADO. Mod. 2019</x:v>
      </x:c>
      <x:c r="E140" s="10" t="n">
        <x:v>309519</x:v>
      </x:c>
      <x:c r="F140" s="10" t="n">
        <x:v>308000</x:v>
      </x:c>
      <x:c r="G140" s="10" t="n">
        <x:v>317240</x:v>
      </x:c>
      <x:c r="H140" s="10" t="n">
        <x:v>314160</x:v>
      </x:c>
      <x:c r="I140" s="12" t="n">
        <x:f>COUNT(E140:H140)</x:f>
        <x:v>4</x:v>
      </x:c>
      <x:c r="J140" s="11" t="n">
        <x:f>IF(I140=0,"Sin precio",AVERAGE(E140:H140))</x:f>
        <x:v>312229.75</x:v>
      </x:c>
      <x:c r="K140" s="11" t="n">
        <x:f>IF(I140=0,"Sin precio",IF(I140=1,J140,ROUND(J140,2)))</x:f>
        <x:v>312229.75</x:v>
      </x:c>
      <x:c r="L140" s="11" t="n">
        <x:f>IF(I140=0,"Sin precio",MIN(E140:H140))</x:f>
        <x:v>308000</x:v>
      </x:c>
      <x:c r="M140" s="11" t="n">
        <x:f>IF(I140=0,"Sin precio",MAX(E140:H140))</x:f>
        <x:v>317240</x:v>
      </x:c>
      <x:c r="N140" s="8" t="str">
        <x:f>IF(I140=0,"Sin precio numérico",IF(I140=1,"Único precio de referencia",I140&amp;" precios; promedio"))</x:f>
        <x:v>4 precios; promedio</x:v>
      </x:c>
      <x:c r="O140" s="2" t="str">
        <x:v>J15</x:v>
      </x:c>
      <x:c r="P140" s="2" t="str">
        <x:v>J15</x:v>
      </x:c>
      <x:c r="Q140" s="2" t="str">
        <x:v>J16</x:v>
      </x:c>
      <x:c r="R140" s="2" t="str">
        <x:v>J16</x:v>
      </x:c>
      <x:c r="S140" s="2" t="str"/>
    </x:row>
    <x:row r="141" ht="42" customHeight="1">
      <x:c r="A141" s="2" t="n">
        <x:v>11</x:v>
      </x:c>
      <x:c r="B141" s="8" t="str">
        <x:v>MOTOR</x:v>
      </x:c>
      <x:c r="C141" s="8" t="str">
        <x:v>CASQUETES AXIALES (JUEGO)</x:v>
      </x:c>
      <x:c r="D141" s="8" t="str">
        <x:v>CHEVROLET  TRAILBLAZER-2018</x:v>
      </x:c>
      <x:c r="E141" s="10" t="n">
        <x:v>309519</x:v>
      </x:c>
      <x:c r="F141" s="10" t="n">
        <x:v>308000</x:v>
      </x:c>
      <x:c r="G141" s="10" t="n">
        <x:v>317240</x:v>
      </x:c>
      <x:c r="H141" s="10" t="n">
        <x:v>314160</x:v>
      </x:c>
      <x:c r="I141" s="12" t="n">
        <x:f>COUNT(E141:H141)</x:f>
        <x:v>4</x:v>
      </x:c>
      <x:c r="J141" s="11" t="n">
        <x:f>IF(I141=0,"Sin precio",AVERAGE(E141:H141))</x:f>
        <x:v>312229.75</x:v>
      </x:c>
      <x:c r="K141" s="11" t="n">
        <x:f>IF(I141=0,"Sin precio",IF(I141=1,J141,ROUND(J141,2)))</x:f>
        <x:v>312229.75</x:v>
      </x:c>
      <x:c r="L141" s="11" t="n">
        <x:f>IF(I141=0,"Sin precio",MIN(E141:H141))</x:f>
        <x:v>308000</x:v>
      </x:c>
      <x:c r="M141" s="11" t="n">
        <x:f>IF(I141=0,"Sin precio",MAX(E141:H141))</x:f>
        <x:v>317240</x:v>
      </x:c>
      <x:c r="N141" s="8" t="str">
        <x:f>IF(I141=0,"Sin precio numérico",IF(I141=1,"Único precio de referencia",I141&amp;" precios; promedio"))</x:f>
        <x:v>4 precios; promedio</x:v>
      </x:c>
      <x:c r="O141" s="2" t="str">
        <x:v>K15</x:v>
      </x:c>
      <x:c r="P141" s="2" t="str">
        <x:v>K15</x:v>
      </x:c>
      <x:c r="Q141" s="2" t="str">
        <x:v>K16</x:v>
      </x:c>
      <x:c r="R141" s="2" t="str">
        <x:v>K16</x:v>
      </x:c>
      <x:c r="S141" s="2" t="str"/>
    </x:row>
    <x:row r="142" ht="42" customHeight="1">
      <x:c r="A142" s="2" t="n">
        <x:v>11</x:v>
      </x:c>
      <x:c r="B142" s="8" t="str">
        <x:v>MOTOR</x:v>
      </x:c>
      <x:c r="C142" s="8" t="str">
        <x:v>CASQUETES AXIALES (JUEGO)</x:v>
      </x:c>
      <x:c r="D142" s="8" t="str">
        <x:v>MITSUBISHI L200-2018</x:v>
      </x:c>
      <x:c r="E142" s="10" t="n">
        <x:v>309519</x:v>
      </x:c>
      <x:c r="F142" s="10" t="n">
        <x:v>277200</x:v>
      </x:c>
      <x:c r="G142" s="10" t="n">
        <x:v>285516</x:v>
      </x:c>
      <x:c r="H142" s="10" t="n">
        <x:v>282744</x:v>
      </x:c>
      <x:c r="I142" s="12" t="n">
        <x:f>COUNT(E142:H142)</x:f>
        <x:v>4</x:v>
      </x:c>
      <x:c r="J142" s="11" t="n">
        <x:f>IF(I142=0,"Sin precio",AVERAGE(E142:H142))</x:f>
        <x:v>288744.75</x:v>
      </x:c>
      <x:c r="K142" s="11" t="n">
        <x:f>IF(I142=0,"Sin precio",IF(I142=1,J142,ROUND(J142,2)))</x:f>
        <x:v>288744.75</x:v>
      </x:c>
      <x:c r="L142" s="11" t="n">
        <x:f>IF(I142=0,"Sin precio",MIN(E142:H142))</x:f>
        <x:v>277200</x:v>
      </x:c>
      <x:c r="M142" s="11" t="n">
        <x:f>IF(I142=0,"Sin precio",MAX(E142:H142))</x:f>
        <x:v>309519</x:v>
      </x:c>
      <x:c r="N142" s="8" t="str">
        <x:f>IF(I142=0,"Sin precio numérico",IF(I142=1,"Único precio de referencia",I142&amp;" precios; promedio"))</x:f>
        <x:v>4 precios; promedio</x:v>
      </x:c>
      <x:c r="O142" s="2" t="str">
        <x:v>L15</x:v>
      </x:c>
      <x:c r="P142" s="2" t="str">
        <x:v>L15</x:v>
      </x:c>
      <x:c r="Q142" s="2" t="str">
        <x:v>L16</x:v>
      </x:c>
      <x:c r="R142" s="2" t="str">
        <x:v>L16</x:v>
      </x:c>
      <x:c r="S142" s="2" t="str"/>
    </x:row>
    <x:row r="143" ht="42" customHeight="1">
      <x:c r="A143" s="2" t="n">
        <x:v>11</x:v>
      </x:c>
      <x:c r="B143" s="8" t="str">
        <x:v>MOTOR</x:v>
      </x:c>
      <x:c r="C143" s="8" t="str">
        <x:v>CASQUETES AXIALES (JUEGO)</x:v>
      </x:c>
      <x:c r="D143" s="8" t="str">
        <x:v>CHEVROLETH NHR-2019</x:v>
      </x:c>
      <x:c r="E143" s="10" t="n">
        <x:v>309519</x:v>
      </x:c>
      <x:c r="F143" s="10" t="n">
        <x:v>354200</x:v>
      </x:c>
      <x:c r="G143" s="10" t="n">
        <x:v>364826</x:v>
      </x:c>
      <x:c r="H143" s="10" t="n">
        <x:v>361284</x:v>
      </x:c>
      <x:c r="I143" s="12" t="n">
        <x:f>COUNT(E143:H143)</x:f>
        <x:v>4</x:v>
      </x:c>
      <x:c r="J143" s="11" t="n">
        <x:f>IF(I143=0,"Sin precio",AVERAGE(E143:H143))</x:f>
        <x:v>347457.25</x:v>
      </x:c>
      <x:c r="K143" s="11" t="n">
        <x:f>IF(I143=0,"Sin precio",IF(I143=1,J143,ROUND(J143,2)))</x:f>
        <x:v>347457.25</x:v>
      </x:c>
      <x:c r="L143" s="11" t="n">
        <x:f>IF(I143=0,"Sin precio",MIN(E143:H143))</x:f>
        <x:v>309519</x:v>
      </x:c>
      <x:c r="M143" s="11" t="n">
        <x:f>IF(I143=0,"Sin precio",MAX(E143:H143))</x:f>
        <x:v>364826</x:v>
      </x:c>
      <x:c r="N143" s="8" t="str">
        <x:f>IF(I143=0,"Sin precio numérico",IF(I143=1,"Único precio de referencia",I143&amp;" precios; promedio"))</x:f>
        <x:v>4 precios; promedio</x:v>
      </x:c>
      <x:c r="O143" s="2" t="str">
        <x:v>M15</x:v>
      </x:c>
      <x:c r="P143" s="2" t="str">
        <x:v>M15</x:v>
      </x:c>
      <x:c r="Q143" s="2" t="str">
        <x:v>M16</x:v>
      </x:c>
      <x:c r="R143" s="2" t="str">
        <x:v>M16</x:v>
      </x:c>
      <x:c r="S143" s="2" t="str"/>
    </x:row>
    <x:row r="144" ht="42" customHeight="1">
      <x:c r="A144" s="2" t="n">
        <x:v>11</x:v>
      </x:c>
      <x:c r="B144" s="8" t="str">
        <x:v>MOTOR</x:v>
      </x:c>
      <x:c r="C144" s="8" t="str">
        <x:v>CASQUETES AXIALES (JUEGO)</x:v>
      </x:c>
      <x:c r="D144" s="8" t="str">
        <x:v>CHEVROLET D-MAX-2017</x:v>
      </x:c>
      <x:c r="E144" s="10" t="n">
        <x:v>309519</x:v>
      </x:c>
      <x:c r="F144" s="10" t="n">
        <x:v>264000</x:v>
      </x:c>
      <x:c r="G144" s="10" t="n">
        <x:v>271920</x:v>
      </x:c>
      <x:c r="H144" s="10" t="n">
        <x:v>269280</x:v>
      </x:c>
      <x:c r="I144" s="12" t="n">
        <x:f>COUNT(E144:H144)</x:f>
        <x:v>4</x:v>
      </x:c>
      <x:c r="J144" s="11" t="n">
        <x:f>IF(I144=0,"Sin precio",AVERAGE(E144:H144))</x:f>
        <x:v>278679.75</x:v>
      </x:c>
      <x:c r="K144" s="11" t="n">
        <x:f>IF(I144=0,"Sin precio",IF(I144=1,J144,ROUND(J144,2)))</x:f>
        <x:v>278679.75</x:v>
      </x:c>
      <x:c r="L144" s="11" t="n">
        <x:f>IF(I144=0,"Sin precio",MIN(E144:H144))</x:f>
        <x:v>264000</x:v>
      </x:c>
      <x:c r="M144" s="11" t="n">
        <x:f>IF(I144=0,"Sin precio",MAX(E144:H144))</x:f>
        <x:v>309519</x:v>
      </x:c>
      <x:c r="N144" s="8" t="str">
        <x:f>IF(I144=0,"Sin precio numérico",IF(I144=1,"Único precio de referencia",I144&amp;" precios; promedio"))</x:f>
        <x:v>4 precios; promedio</x:v>
      </x:c>
      <x:c r="O144" s="2" t="str">
        <x:v>N15</x:v>
      </x:c>
      <x:c r="P144" s="2" t="str">
        <x:v>N15</x:v>
      </x:c>
      <x:c r="Q144" s="2" t="str">
        <x:v>N16</x:v>
      </x:c>
      <x:c r="R144" s="2" t="str">
        <x:v>N16</x:v>
      </x:c>
      <x:c r="S144" s="2" t="str"/>
    </x:row>
    <x:row r="145" ht="42" customHeight="1">
      <x:c r="A145" s="2" t="n">
        <x:v>12</x:v>
      </x:c>
      <x:c r="B145" s="8" t="str">
        <x:v>MOTOR</x:v>
      </x:c>
      <x:c r="C145" s="8" t="str">
        <x:v>CASQUETES DE BANCADA (JUEGO)</x:v>
      </x:c>
      <x:c r="D145" s="8" t="str">
        <x:v>CHEVROLET  NPR  DIESEL-2009</x:v>
      </x:c>
      <x:c r="E145" s="10" t="n">
        <x:v>526182.2999999999</x:v>
      </x:c>
      <x:c r="F145" s="10" t="n">
        <x:v>354200</x:v>
      </x:c>
      <x:c r="G145" s="10" t="n">
        <x:v>364826</x:v>
      </x:c>
      <x:c r="H145" s="10" t="n">
        <x:v>361284</x:v>
      </x:c>
      <x:c r="I145" s="12" t="n">
        <x:f>COUNT(E145:H145)</x:f>
        <x:v>4</x:v>
      </x:c>
      <x:c r="J145" s="11" t="n">
        <x:f>IF(I145=0,"Sin precio",AVERAGE(E145:H145))</x:f>
        <x:v>401623.07499999995</x:v>
      </x:c>
      <x:c r="K145" s="11" t="n">
        <x:f>IF(I145=0,"Sin precio",IF(I145=1,J145,ROUND(J145,2)))</x:f>
        <x:v>401623.07</x:v>
      </x:c>
      <x:c r="L145" s="11" t="n">
        <x:f>IF(I145=0,"Sin precio",MIN(E145:H145))</x:f>
        <x:v>354200</x:v>
      </x:c>
      <x:c r="M145" s="11" t="n">
        <x:f>IF(I145=0,"Sin precio",MAX(E145:H145))</x:f>
        <x:v>526182.2999999999</x:v>
      </x:c>
      <x:c r="N145" s="8" t="str">
        <x:f>IF(I145=0,"Sin precio numérico",IF(I145=1,"Único precio de referencia",I145&amp;" precios; promedio"))</x:f>
        <x:v>4 precios; promedio</x:v>
      </x:c>
      <x:c r="O145" s="2" t="str">
        <x:v>C16</x:v>
      </x:c>
      <x:c r="P145" s="2" t="str">
        <x:v>C16</x:v>
      </x:c>
      <x:c r="Q145" s="2" t="str">
        <x:v>C17</x:v>
      </x:c>
      <x:c r="R145" s="2" t="str">
        <x:v>C17</x:v>
      </x:c>
      <x:c r="S145" s="2" t="str"/>
    </x:row>
    <x:row r="146" ht="42" customHeight="1">
      <x:c r="A146" s="2" t="n">
        <x:v>12</x:v>
      </x:c>
      <x:c r="B146" s="8" t="str">
        <x:v>MOTOR</x:v>
      </x:c>
      <x:c r="C146" s="8" t="str">
        <x:v>CASQUETES DE BANCADA (JUEGO)</x:v>
      </x:c>
      <x:c r="D146" s="8" t="str">
        <x:v>NISSAN FRONTIER DIESEL-2015</x:v>
      </x:c>
      <x:c r="E146" s="10" t="n">
        <x:v>526182.2999999999</x:v>
      </x:c>
      <x:c r="F146" s="10" t="n">
        <x:v>354200</x:v>
      </x:c>
      <x:c r="G146" s="10" t="n">
        <x:v>364826</x:v>
      </x:c>
      <x:c r="H146" s="10" t="n">
        <x:v>361284</x:v>
      </x:c>
      <x:c r="I146" s="12" t="n">
        <x:f>COUNT(E146:H146)</x:f>
        <x:v>4</x:v>
      </x:c>
      <x:c r="J146" s="11" t="n">
        <x:f>IF(I146=0,"Sin precio",AVERAGE(E146:H146))</x:f>
        <x:v>401623.07499999995</x:v>
      </x:c>
      <x:c r="K146" s="11" t="n">
        <x:f>IF(I146=0,"Sin precio",IF(I146=1,J146,ROUND(J146,2)))</x:f>
        <x:v>401623.07</x:v>
      </x:c>
      <x:c r="L146" s="11" t="n">
        <x:f>IF(I146=0,"Sin precio",MIN(E146:H146))</x:f>
        <x:v>354200</x:v>
      </x:c>
      <x:c r="M146" s="11" t="n">
        <x:f>IF(I146=0,"Sin precio",MAX(E146:H146))</x:f>
        <x:v>526182.2999999999</x:v>
      </x:c>
      <x:c r="N146" s="8" t="str">
        <x:f>IF(I146=0,"Sin precio numérico",IF(I146=1,"Único precio de referencia",I146&amp;" precios; promedio"))</x:f>
        <x:v>4 precios; promedio</x:v>
      </x:c>
      <x:c r="O146" s="2" t="str">
        <x:v>D16</x:v>
      </x:c>
      <x:c r="P146" s="2" t="str">
        <x:v>D16</x:v>
      </x:c>
      <x:c r="Q146" s="2" t="str">
        <x:v>D17</x:v>
      </x:c>
      <x:c r="R146" s="2" t="str">
        <x:v>D17</x:v>
      </x:c>
      <x:c r="S146" s="2" t="str"/>
    </x:row>
    <x:row r="147" ht="42" customHeight="1">
      <x:c r="A147" s="2" t="n">
        <x:v>12</x:v>
      </x:c>
      <x:c r="B147" s="8" t="str">
        <x:v>MOTOR</x:v>
      </x:c>
      <x:c r="C147" s="8" t="str">
        <x:v>CASQUETES DE BANCADA (JUEGO)</x:v>
      </x:c>
      <x:c r="D147" s="8" t="str">
        <x:v>NISSAN FRONTIER GASOLINA</x:v>
      </x:c>
      <x:c r="E147" s="10" t="n">
        <x:v>340470.89999999997</x:v>
      </x:c>
      <x:c r="F147" s="10" t="n">
        <x:v>264000</x:v>
      </x:c>
      <x:c r="G147" s="10" t="n">
        <x:v>271920</x:v>
      </x:c>
      <x:c r="H147" s="10" t="n">
        <x:v>269280</x:v>
      </x:c>
      <x:c r="I147" s="12" t="n">
        <x:f>COUNT(E147:H147)</x:f>
        <x:v>4</x:v>
      </x:c>
      <x:c r="J147" s="11" t="n">
        <x:f>IF(I147=0,"Sin precio",AVERAGE(E147:H147))</x:f>
        <x:v>286417.725</x:v>
      </x:c>
      <x:c r="K147" s="11" t="n">
        <x:f>IF(I147=0,"Sin precio",IF(I147=1,J147,ROUND(J147,2)))</x:f>
        <x:v>286417.72</x:v>
      </x:c>
      <x:c r="L147" s="11" t="n">
        <x:f>IF(I147=0,"Sin precio",MIN(E147:H147))</x:f>
        <x:v>264000</x:v>
      </x:c>
      <x:c r="M147" s="11" t="n">
        <x:f>IF(I147=0,"Sin precio",MAX(E147:H147))</x:f>
        <x:v>340470.89999999997</x:v>
      </x:c>
      <x:c r="N147" s="8" t="str">
        <x:f>IF(I147=0,"Sin precio numérico",IF(I147=1,"Único precio de referencia",I147&amp;" precios; promedio"))</x:f>
        <x:v>4 precios; promedio</x:v>
      </x:c>
      <x:c r="O147" s="2" t="str">
        <x:v>E16</x:v>
      </x:c>
      <x:c r="P147" s="2" t="str">
        <x:v>E16</x:v>
      </x:c>
      <x:c r="Q147" s="2" t="str">
        <x:v>E17</x:v>
      </x:c>
      <x:c r="R147" s="2" t="str">
        <x:v>E17</x:v>
      </x:c>
      <x:c r="S147" s="2" t="str"/>
    </x:row>
    <x:row r="148" ht="42" customHeight="1">
      <x:c r="A148" s="2" t="n">
        <x:v>12</x:v>
      </x:c>
      <x:c r="B148" s="8" t="str">
        <x:v>MOTOR</x:v>
      </x:c>
      <x:c r="C148" s="8" t="str">
        <x:v>CASQUETES DE BANCADA (JUEGO)</x:v>
      </x:c>
      <x:c r="D148" s="8" t="str">
        <x:v>RENAULT MASTER DIESEL -2017</x:v>
      </x:c>
      <x:c r="E148" s="10" t="n">
        <x:v>526182.2999999999</x:v>
      </x:c>
      <x:c r="F148" s="10" t="n">
        <x:v>354200</x:v>
      </x:c>
      <x:c r="G148" s="10" t="n">
        <x:v>364826</x:v>
      </x:c>
      <x:c r="H148" s="10" t="n">
        <x:v>361284</x:v>
      </x:c>
      <x:c r="I148" s="12" t="n">
        <x:f>COUNT(E148:H148)</x:f>
        <x:v>4</x:v>
      </x:c>
      <x:c r="J148" s="11" t="n">
        <x:f>IF(I148=0,"Sin precio",AVERAGE(E148:H148))</x:f>
        <x:v>401623.07499999995</x:v>
      </x:c>
      <x:c r="K148" s="11" t="n">
        <x:f>IF(I148=0,"Sin precio",IF(I148=1,J148,ROUND(J148,2)))</x:f>
        <x:v>401623.07</x:v>
      </x:c>
      <x:c r="L148" s="11" t="n">
        <x:f>IF(I148=0,"Sin precio",MIN(E148:H148))</x:f>
        <x:v>354200</x:v>
      </x:c>
      <x:c r="M148" s="11" t="n">
        <x:f>IF(I148=0,"Sin precio",MAX(E148:H148))</x:f>
        <x:v>526182.2999999999</x:v>
      </x:c>
      <x:c r="N148" s="8" t="str">
        <x:f>IF(I148=0,"Sin precio numérico",IF(I148=1,"Único precio de referencia",I148&amp;" precios; promedio"))</x:f>
        <x:v>4 precios; promedio</x:v>
      </x:c>
      <x:c r="O148" s="2" t="str">
        <x:v>F16</x:v>
      </x:c>
      <x:c r="P148" s="2" t="str">
        <x:v>F16</x:v>
      </x:c>
      <x:c r="Q148" s="2" t="str">
        <x:v>F17</x:v>
      </x:c>
      <x:c r="R148" s="2" t="str">
        <x:v>F17</x:v>
      </x:c>
      <x:c r="S148" s="2" t="str"/>
    </x:row>
    <x:row r="149" ht="42" customHeight="1">
      <x:c r="A149" s="2" t="n">
        <x:v>12</x:v>
      </x:c>
      <x:c r="B149" s="8" t="str">
        <x:v>MOTOR</x:v>
      </x:c>
      <x:c r="C149" s="8" t="str">
        <x:v>CASQUETES DE BANCADA (JUEGO)</x:v>
      </x:c>
      <x:c r="D149" s="8" t="str">
        <x:v>CHEVROLET D-MAX-2011</x:v>
      </x:c>
      <x:c r="E149" s="10" t="n">
        <x:v>526182.2999999999</x:v>
      </x:c>
      <x:c r="F149" s="10" t="n">
        <x:v>264000</x:v>
      </x:c>
      <x:c r="G149" s="10" t="n">
        <x:v>271920</x:v>
      </x:c>
      <x:c r="H149" s="10" t="n">
        <x:v>269280</x:v>
      </x:c>
      <x:c r="I149" s="12" t="n">
        <x:f>COUNT(E149:H149)</x:f>
        <x:v>4</x:v>
      </x:c>
      <x:c r="J149" s="11" t="n">
        <x:f>IF(I149=0,"Sin precio",AVERAGE(E149:H149))</x:f>
        <x:v>332845.57499999995</x:v>
      </x:c>
      <x:c r="K149" s="11" t="n">
        <x:f>IF(I149=0,"Sin precio",IF(I149=1,J149,ROUND(J149,2)))</x:f>
        <x:v>332845.57</x:v>
      </x:c>
      <x:c r="L149" s="11" t="n">
        <x:f>IF(I149=0,"Sin precio",MIN(E149:H149))</x:f>
        <x:v>264000</x:v>
      </x:c>
      <x:c r="M149" s="11" t="n">
        <x:f>IF(I149=0,"Sin precio",MAX(E149:H149))</x:f>
        <x:v>526182.2999999999</x:v>
      </x:c>
      <x:c r="N149" s="8" t="str">
        <x:f>IF(I149=0,"Sin precio numérico",IF(I149=1,"Único precio de referencia",I149&amp;" precios; promedio"))</x:f>
        <x:v>4 precios; promedio</x:v>
      </x:c>
      <x:c r="O149" s="2" t="str">
        <x:v>G16</x:v>
      </x:c>
      <x:c r="P149" s="2" t="str">
        <x:v>G16</x:v>
      </x:c>
      <x:c r="Q149" s="2" t="str">
        <x:v>G17</x:v>
      </x:c>
      <x:c r="R149" s="2" t="str">
        <x:v>G17</x:v>
      </x:c>
      <x:c r="S149" s="2" t="str"/>
    </x:row>
    <x:row r="150" ht="42" customHeight="1">
      <x:c r="A150" s="2" t="n">
        <x:v>12</x:v>
      </x:c>
      <x:c r="B150" s="8" t="str">
        <x:v>MOTOR</x:v>
      </x:c>
      <x:c r="C150" s="8" t="str">
        <x:v>CASQUETES DE BANCADA (JUEGO)</x:v>
      </x:c>
      <x:c r="D150" s="8" t="str">
        <x:v>HYUNDAY HD 65C</x:v>
      </x:c>
      <x:c r="E150" s="10" t="n">
        <x:v>526182.2999999999</x:v>
      </x:c>
      <x:c r="F150" s="10" t="n">
        <x:v>354200</x:v>
      </x:c>
      <x:c r="G150" s="10" t="n">
        <x:v>364826</x:v>
      </x:c>
      <x:c r="H150" s="10" t="n">
        <x:v>361284</x:v>
      </x:c>
      <x:c r="I150" s="12" t="n">
        <x:f>COUNT(E150:H150)</x:f>
        <x:v>4</x:v>
      </x:c>
      <x:c r="J150" s="11" t="n">
        <x:f>IF(I150=0,"Sin precio",AVERAGE(E150:H150))</x:f>
        <x:v>401623.07499999995</x:v>
      </x:c>
      <x:c r="K150" s="11" t="n">
        <x:f>IF(I150=0,"Sin precio",IF(I150=1,J150,ROUND(J150,2)))</x:f>
        <x:v>401623.07</x:v>
      </x:c>
      <x:c r="L150" s="11" t="n">
        <x:f>IF(I150=0,"Sin precio",MIN(E150:H150))</x:f>
        <x:v>354200</x:v>
      </x:c>
      <x:c r="M150" s="11" t="n">
        <x:f>IF(I150=0,"Sin precio",MAX(E150:H150))</x:f>
        <x:v>526182.2999999999</x:v>
      </x:c>
      <x:c r="N150" s="8" t="str">
        <x:f>IF(I150=0,"Sin precio numérico",IF(I150=1,"Único precio de referencia",I150&amp;" precios; promedio"))</x:f>
        <x:v>4 precios; promedio</x:v>
      </x:c>
      <x:c r="O150" s="2" t="str">
        <x:v>H16</x:v>
      </x:c>
      <x:c r="P150" s="2" t="str">
        <x:v>H16</x:v>
      </x:c>
      <x:c r="Q150" s="2" t="str">
        <x:v>H17</x:v>
      </x:c>
      <x:c r="R150" s="2" t="str">
        <x:v>H17</x:v>
      </x:c>
      <x:c r="S150" s="2" t="str"/>
    </x:row>
    <x:row r="151" ht="42" customHeight="1">
      <x:c r="A151" s="2" t="n">
        <x:v>12</x:v>
      </x:c>
      <x:c r="B151" s="8" t="str">
        <x:v>MOTOR</x:v>
      </x:c>
      <x:c r="C151" s="8" t="str">
        <x:v>CASQUETES DE BANCADA (JUEGO)</x:v>
      </x:c>
      <x:c r="D151" s="8" t="str">
        <x:v>CHEVROLET SAIL. Mod 2019</x:v>
      </x:c>
      <x:c r="E151" s="10" t="n">
        <x:v>193449.375</x:v>
      </x:c>
      <x:c r="F151" s="10" t="n">
        <x:v>220000</x:v>
      </x:c>
      <x:c r="G151" s="10" t="n">
        <x:v>226600</x:v>
      </x:c>
      <x:c r="H151" s="10" t="n">
        <x:v>224400</x:v>
      </x:c>
      <x:c r="I151" s="12" t="n">
        <x:f>COUNT(E151:H151)</x:f>
        <x:v>4</x:v>
      </x:c>
      <x:c r="J151" s="11" t="n">
        <x:f>IF(I151=0,"Sin precio",AVERAGE(E151:H151))</x:f>
        <x:v>216112.34375</x:v>
      </x:c>
      <x:c r="K151" s="11" t="n">
        <x:f>IF(I151=0,"Sin precio",IF(I151=1,J151,ROUND(J151,2)))</x:f>
        <x:v>216112.34</x:v>
      </x:c>
      <x:c r="L151" s="11" t="n">
        <x:f>IF(I151=0,"Sin precio",MIN(E151:H151))</x:f>
        <x:v>193449.375</x:v>
      </x:c>
      <x:c r="M151" s="11" t="n">
        <x:f>IF(I151=0,"Sin precio",MAX(E151:H151))</x:f>
        <x:v>226600</x:v>
      </x:c>
      <x:c r="N151" s="8" t="str">
        <x:f>IF(I151=0,"Sin precio numérico",IF(I151=1,"Único precio de referencia",I151&amp;" precios; promedio"))</x:f>
        <x:v>4 precios; promedio</x:v>
      </x:c>
      <x:c r="O151" s="2" t="str">
        <x:v>I16</x:v>
      </x:c>
      <x:c r="P151" s="2" t="str">
        <x:v>I16</x:v>
      </x:c>
      <x:c r="Q151" s="2" t="str">
        <x:v>I17</x:v>
      </x:c>
      <x:c r="R151" s="2" t="str">
        <x:v>I17</x:v>
      </x:c>
      <x:c r="S151" s="2" t="str"/>
    </x:row>
    <x:row r="152" ht="42" customHeight="1">
      <x:c r="A152" s="2" t="n">
        <x:v>12</x:v>
      </x:c>
      <x:c r="B152" s="8" t="str">
        <x:v>MOTOR</x:v>
      </x:c>
      <x:c r="C152" s="8" t="str">
        <x:v>CASQUETES DE BANCADA (JUEGO)</x:v>
      </x:c>
      <x:c r="D152" s="8" t="str">
        <x:v>CHEVROLET COLORADO. Mod. 2019</x:v>
      </x:c>
      <x:c r="E152" s="10" t="n">
        <x:v>526182.2999999999</x:v>
      </x:c>
      <x:c r="F152" s="10" t="n">
        <x:v>308000</x:v>
      </x:c>
      <x:c r="G152" s="10" t="n">
        <x:v>317240</x:v>
      </x:c>
      <x:c r="H152" s="10" t="n">
        <x:v>314160</x:v>
      </x:c>
      <x:c r="I152" s="12" t="n">
        <x:f>COUNT(E152:H152)</x:f>
        <x:v>4</x:v>
      </x:c>
      <x:c r="J152" s="11" t="n">
        <x:f>IF(I152=0,"Sin precio",AVERAGE(E152:H152))</x:f>
        <x:v>366395.57499999995</x:v>
      </x:c>
      <x:c r="K152" s="11" t="n">
        <x:f>IF(I152=0,"Sin precio",IF(I152=1,J152,ROUND(J152,2)))</x:f>
        <x:v>366395.57</x:v>
      </x:c>
      <x:c r="L152" s="11" t="n">
        <x:f>IF(I152=0,"Sin precio",MIN(E152:H152))</x:f>
        <x:v>308000</x:v>
      </x:c>
      <x:c r="M152" s="11" t="n">
        <x:f>IF(I152=0,"Sin precio",MAX(E152:H152))</x:f>
        <x:v>526182.2999999999</x:v>
      </x:c>
      <x:c r="N152" s="8" t="str">
        <x:f>IF(I152=0,"Sin precio numérico",IF(I152=1,"Único precio de referencia",I152&amp;" precios; promedio"))</x:f>
        <x:v>4 precios; promedio</x:v>
      </x:c>
      <x:c r="O152" s="2" t="str">
        <x:v>J16</x:v>
      </x:c>
      <x:c r="P152" s="2" t="str">
        <x:v>J16</x:v>
      </x:c>
      <x:c r="Q152" s="2" t="str">
        <x:v>J17</x:v>
      </x:c>
      <x:c r="R152" s="2" t="str">
        <x:v>J17</x:v>
      </x:c>
      <x:c r="S152" s="2" t="str"/>
    </x:row>
    <x:row r="153" ht="42" customHeight="1">
      <x:c r="A153" s="2" t="n">
        <x:v>12</x:v>
      </x:c>
      <x:c r="B153" s="8" t="str">
        <x:v>MOTOR</x:v>
      </x:c>
      <x:c r="C153" s="8" t="str">
        <x:v>CASQUETES DE BANCADA (JUEGO)</x:v>
      </x:c>
      <x:c r="D153" s="8" t="str">
        <x:v>CHEVROLET  TRAILBLAZER-2018</x:v>
      </x:c>
      <x:c r="E153" s="10" t="n">
        <x:v>526182.2999999999</x:v>
      </x:c>
      <x:c r="F153" s="10" t="n">
        <x:v>308000</x:v>
      </x:c>
      <x:c r="G153" s="10" t="n">
        <x:v>317240</x:v>
      </x:c>
      <x:c r="H153" s="10" t="n">
        <x:v>314160</x:v>
      </x:c>
      <x:c r="I153" s="12" t="n">
        <x:f>COUNT(E153:H153)</x:f>
        <x:v>4</x:v>
      </x:c>
      <x:c r="J153" s="11" t="n">
        <x:f>IF(I153=0,"Sin precio",AVERAGE(E153:H153))</x:f>
        <x:v>366395.57499999995</x:v>
      </x:c>
      <x:c r="K153" s="11" t="n">
        <x:f>IF(I153=0,"Sin precio",IF(I153=1,J153,ROUND(J153,2)))</x:f>
        <x:v>366395.57</x:v>
      </x:c>
      <x:c r="L153" s="11" t="n">
        <x:f>IF(I153=0,"Sin precio",MIN(E153:H153))</x:f>
        <x:v>308000</x:v>
      </x:c>
      <x:c r="M153" s="11" t="n">
        <x:f>IF(I153=0,"Sin precio",MAX(E153:H153))</x:f>
        <x:v>526182.2999999999</x:v>
      </x:c>
      <x:c r="N153" s="8" t="str">
        <x:f>IF(I153=0,"Sin precio numérico",IF(I153=1,"Único precio de referencia",I153&amp;" precios; promedio"))</x:f>
        <x:v>4 precios; promedio</x:v>
      </x:c>
      <x:c r="O153" s="2" t="str">
        <x:v>K16</x:v>
      </x:c>
      <x:c r="P153" s="2" t="str">
        <x:v>K16</x:v>
      </x:c>
      <x:c r="Q153" s="2" t="str">
        <x:v>K17</x:v>
      </x:c>
      <x:c r="R153" s="2" t="str">
        <x:v>K17</x:v>
      </x:c>
      <x:c r="S153" s="2" t="str"/>
    </x:row>
    <x:row r="154" ht="42" customHeight="1">
      <x:c r="A154" s="2" t="n">
        <x:v>12</x:v>
      </x:c>
      <x:c r="B154" s="8" t="str">
        <x:v>MOTOR</x:v>
      </x:c>
      <x:c r="C154" s="8" t="str">
        <x:v>CASQUETES DE BANCADA (JUEGO)</x:v>
      </x:c>
      <x:c r="D154" s="8" t="str">
        <x:v>MITSUBISHI L200-2018</x:v>
      </x:c>
      <x:c r="E154" s="10" t="n">
        <x:v>340470.89999999997</x:v>
      </x:c>
      <x:c r="F154" s="10" t="n">
        <x:v>277200</x:v>
      </x:c>
      <x:c r="G154" s="10" t="n">
        <x:v>285516</x:v>
      </x:c>
      <x:c r="H154" s="10" t="n">
        <x:v>282744</x:v>
      </x:c>
      <x:c r="I154" s="12" t="n">
        <x:f>COUNT(E154:H154)</x:f>
        <x:v>4</x:v>
      </x:c>
      <x:c r="J154" s="11" t="n">
        <x:f>IF(I154=0,"Sin precio",AVERAGE(E154:H154))</x:f>
        <x:v>296482.725</x:v>
      </x:c>
      <x:c r="K154" s="11" t="n">
        <x:f>IF(I154=0,"Sin precio",IF(I154=1,J154,ROUND(J154,2)))</x:f>
        <x:v>296482.72</x:v>
      </x:c>
      <x:c r="L154" s="11" t="n">
        <x:f>IF(I154=0,"Sin precio",MIN(E154:H154))</x:f>
        <x:v>277200</x:v>
      </x:c>
      <x:c r="M154" s="11" t="n">
        <x:f>IF(I154=0,"Sin precio",MAX(E154:H154))</x:f>
        <x:v>340470.89999999997</x:v>
      </x:c>
      <x:c r="N154" s="8" t="str">
        <x:f>IF(I154=0,"Sin precio numérico",IF(I154=1,"Único precio de referencia",I154&amp;" precios; promedio"))</x:f>
        <x:v>4 precios; promedio</x:v>
      </x:c>
      <x:c r="O154" s="2" t="str">
        <x:v>L16</x:v>
      </x:c>
      <x:c r="P154" s="2" t="str">
        <x:v>L16</x:v>
      </x:c>
      <x:c r="Q154" s="2" t="str">
        <x:v>L17</x:v>
      </x:c>
      <x:c r="R154" s="2" t="str">
        <x:v>L17</x:v>
      </x:c>
      <x:c r="S154" s="2" t="str"/>
    </x:row>
    <x:row r="155" ht="42" customHeight="1">
      <x:c r="A155" s="2" t="n">
        <x:v>12</x:v>
      </x:c>
      <x:c r="B155" s="8" t="str">
        <x:v>MOTOR</x:v>
      </x:c>
      <x:c r="C155" s="8" t="str">
        <x:v>CASQUETES DE BANCADA (JUEGO)</x:v>
      </x:c>
      <x:c r="D155" s="8" t="str">
        <x:v>CHEVROLETH NHR-2019</x:v>
      </x:c>
      <x:c r="E155" s="10" t="n">
        <x:v>526182.2999999999</x:v>
      </x:c>
      <x:c r="F155" s="10" t="n">
        <x:v>354200</x:v>
      </x:c>
      <x:c r="G155" s="10" t="n">
        <x:v>364826</x:v>
      </x:c>
      <x:c r="H155" s="10" t="n">
        <x:v>361284</x:v>
      </x:c>
      <x:c r="I155" s="12" t="n">
        <x:f>COUNT(E155:H155)</x:f>
        <x:v>4</x:v>
      </x:c>
      <x:c r="J155" s="11" t="n">
        <x:f>IF(I155=0,"Sin precio",AVERAGE(E155:H155))</x:f>
        <x:v>401623.07499999995</x:v>
      </x:c>
      <x:c r="K155" s="11" t="n">
        <x:f>IF(I155=0,"Sin precio",IF(I155=1,J155,ROUND(J155,2)))</x:f>
        <x:v>401623.07</x:v>
      </x:c>
      <x:c r="L155" s="11" t="n">
        <x:f>IF(I155=0,"Sin precio",MIN(E155:H155))</x:f>
        <x:v>354200</x:v>
      </x:c>
      <x:c r="M155" s="11" t="n">
        <x:f>IF(I155=0,"Sin precio",MAX(E155:H155))</x:f>
        <x:v>526182.2999999999</x:v>
      </x:c>
      <x:c r="N155" s="8" t="str">
        <x:f>IF(I155=0,"Sin precio numérico",IF(I155=1,"Único precio de referencia",I155&amp;" precios; promedio"))</x:f>
        <x:v>4 precios; promedio</x:v>
      </x:c>
      <x:c r="O155" s="2" t="str">
        <x:v>M16</x:v>
      </x:c>
      <x:c r="P155" s="2" t="str">
        <x:v>M16</x:v>
      </x:c>
      <x:c r="Q155" s="2" t="str">
        <x:v>M17</x:v>
      </x:c>
      <x:c r="R155" s="2" t="str">
        <x:v>M17</x:v>
      </x:c>
      <x:c r="S155" s="2" t="str"/>
    </x:row>
    <x:row r="156" ht="42" customHeight="1">
      <x:c r="A156" s="2" t="n">
        <x:v>12</x:v>
      </x:c>
      <x:c r="B156" s="8" t="str">
        <x:v>MOTOR</x:v>
      </x:c>
      <x:c r="C156" s="8" t="str">
        <x:v>CASQUETES DE BANCADA (JUEGO)</x:v>
      </x:c>
      <x:c r="D156" s="8" t="str">
        <x:v>CHEVROLET D-MAX-2017</x:v>
      </x:c>
      <x:c r="E156" s="10" t="n">
        <x:v>526182.2999999999</x:v>
      </x:c>
      <x:c r="F156" s="10" t="n">
        <x:v>264000</x:v>
      </x:c>
      <x:c r="G156" s="10" t="n">
        <x:v>271920</x:v>
      </x:c>
      <x:c r="H156" s="10" t="n">
        <x:v>269280</x:v>
      </x:c>
      <x:c r="I156" s="12" t="n">
        <x:f>COUNT(E156:H156)</x:f>
        <x:v>4</x:v>
      </x:c>
      <x:c r="J156" s="11" t="n">
        <x:f>IF(I156=0,"Sin precio",AVERAGE(E156:H156))</x:f>
        <x:v>332845.57499999995</x:v>
      </x:c>
      <x:c r="K156" s="11" t="n">
        <x:f>IF(I156=0,"Sin precio",IF(I156=1,J156,ROUND(J156,2)))</x:f>
        <x:v>332845.57</x:v>
      </x:c>
      <x:c r="L156" s="11" t="n">
        <x:f>IF(I156=0,"Sin precio",MIN(E156:H156))</x:f>
        <x:v>264000</x:v>
      </x:c>
      <x:c r="M156" s="11" t="n">
        <x:f>IF(I156=0,"Sin precio",MAX(E156:H156))</x:f>
        <x:v>526182.2999999999</x:v>
      </x:c>
      <x:c r="N156" s="8" t="str">
        <x:f>IF(I156=0,"Sin precio numérico",IF(I156=1,"Único precio de referencia",I156&amp;" precios; promedio"))</x:f>
        <x:v>4 precios; promedio</x:v>
      </x:c>
      <x:c r="O156" s="2" t="str">
        <x:v>N16</x:v>
      </x:c>
      <x:c r="P156" s="2" t="str">
        <x:v>N16</x:v>
      </x:c>
      <x:c r="Q156" s="2" t="str">
        <x:v>N17</x:v>
      </x:c>
      <x:c r="R156" s="2" t="str">
        <x:v>N17</x:v>
      </x:c>
      <x:c r="S156" s="2" t="str"/>
    </x:row>
    <x:row r="157" ht="42" customHeight="1">
      <x:c r="A157" s="2" t="n">
        <x:v>13</x:v>
      </x:c>
      <x:c r="B157" s="8" t="str">
        <x:v>MOTOR</x:v>
      </x:c>
      <x:c r="C157" s="8" t="str">
        <x:v>CASQUETES DE BIELA (JUEGO)</x:v>
      </x:c>
      <x:c r="D157" s="8" t="str">
        <x:v>CHEVROLET  NPR  DIESEL-2009</x:v>
      </x:c>
      <x:c r="E157" s="10" t="n">
        <x:v>340470.89999999997</x:v>
      </x:c>
      <x:c r="F157" s="10" t="n">
        <x:v>354200</x:v>
      </x:c>
      <x:c r="G157" s="10" t="n">
        <x:v>364826</x:v>
      </x:c>
      <x:c r="H157" s="10" t="n">
        <x:v>361284</x:v>
      </x:c>
      <x:c r="I157" s="12" t="n">
        <x:f>COUNT(E157:H157)</x:f>
        <x:v>4</x:v>
      </x:c>
      <x:c r="J157" s="11" t="n">
        <x:f>IF(I157=0,"Sin precio",AVERAGE(E157:H157))</x:f>
        <x:v>355195.225</x:v>
      </x:c>
      <x:c r="K157" s="11" t="n">
        <x:f>IF(I157=0,"Sin precio",IF(I157=1,J157,ROUND(J157,2)))</x:f>
        <x:v>355195.23</x:v>
      </x:c>
      <x:c r="L157" s="11" t="n">
        <x:f>IF(I157=0,"Sin precio",MIN(E157:H157))</x:f>
        <x:v>340470.89999999997</x:v>
      </x:c>
      <x:c r="M157" s="11" t="n">
        <x:f>IF(I157=0,"Sin precio",MAX(E157:H157))</x:f>
        <x:v>364826</x:v>
      </x:c>
      <x:c r="N157" s="8" t="str">
        <x:f>IF(I157=0,"Sin precio numérico",IF(I157=1,"Único precio de referencia",I157&amp;" precios; promedio"))</x:f>
        <x:v>4 precios; promedio</x:v>
      </x:c>
      <x:c r="O157" s="2" t="str">
        <x:v>C17</x:v>
      </x:c>
      <x:c r="P157" s="2" t="str">
        <x:v>C17</x:v>
      </x:c>
      <x:c r="Q157" s="2" t="str">
        <x:v>C18</x:v>
      </x:c>
      <x:c r="R157" s="2" t="str">
        <x:v>C18</x:v>
      </x:c>
      <x:c r="S157" s="2" t="str"/>
    </x:row>
    <x:row r="158" ht="42" customHeight="1">
      <x:c r="A158" s="2" t="n">
        <x:v>13</x:v>
      </x:c>
      <x:c r="B158" s="8" t="str">
        <x:v>MOTOR</x:v>
      </x:c>
      <x:c r="C158" s="8" t="str">
        <x:v>CASQUETES DE BIELA (JUEGO)</x:v>
      </x:c>
      <x:c r="D158" s="8" t="str">
        <x:v>NISSAN FRONTIER DIESEL-2015</x:v>
      </x:c>
      <x:c r="E158" s="10" t="n">
        <x:v>340470.89999999997</x:v>
      </x:c>
      <x:c r="F158" s="10" t="n">
        <x:v>354200</x:v>
      </x:c>
      <x:c r="G158" s="10" t="n">
        <x:v>364826</x:v>
      </x:c>
      <x:c r="H158" s="10" t="n">
        <x:v>361284</x:v>
      </x:c>
      <x:c r="I158" s="12" t="n">
        <x:f>COUNT(E158:H158)</x:f>
        <x:v>4</x:v>
      </x:c>
      <x:c r="J158" s="11" t="n">
        <x:f>IF(I158=0,"Sin precio",AVERAGE(E158:H158))</x:f>
        <x:v>355195.225</x:v>
      </x:c>
      <x:c r="K158" s="11" t="n">
        <x:f>IF(I158=0,"Sin precio",IF(I158=1,J158,ROUND(J158,2)))</x:f>
        <x:v>355195.23</x:v>
      </x:c>
      <x:c r="L158" s="11" t="n">
        <x:f>IF(I158=0,"Sin precio",MIN(E158:H158))</x:f>
        <x:v>340470.89999999997</x:v>
      </x:c>
      <x:c r="M158" s="11" t="n">
        <x:f>IF(I158=0,"Sin precio",MAX(E158:H158))</x:f>
        <x:v>364826</x:v>
      </x:c>
      <x:c r="N158" s="8" t="str">
        <x:f>IF(I158=0,"Sin precio numérico",IF(I158=1,"Único precio de referencia",I158&amp;" precios; promedio"))</x:f>
        <x:v>4 precios; promedio</x:v>
      </x:c>
      <x:c r="O158" s="2" t="str">
        <x:v>D17</x:v>
      </x:c>
      <x:c r="P158" s="2" t="str">
        <x:v>D17</x:v>
      </x:c>
      <x:c r="Q158" s="2" t="str">
        <x:v>D18</x:v>
      </x:c>
      <x:c r="R158" s="2" t="str">
        <x:v>D18</x:v>
      </x:c>
      <x:c r="S158" s="2" t="str"/>
    </x:row>
    <x:row r="159" ht="42" customHeight="1">
      <x:c r="A159" s="2" t="n">
        <x:v>13</x:v>
      </x:c>
      <x:c r="B159" s="8" t="str">
        <x:v>MOTOR</x:v>
      </x:c>
      <x:c r="C159" s="8" t="str">
        <x:v>CASQUETES DE BIELA (JUEGO)</x:v>
      </x:c>
      <x:c r="D159" s="8" t="str">
        <x:v>NISSAN FRONTIER GASOLINA</x:v>
      </x:c>
      <x:c r="E159" s="10" t="n">
        <x:v>263091.14999999997</x:v>
      </x:c>
      <x:c r="F159" s="10" t="n">
        <x:v>264000</x:v>
      </x:c>
      <x:c r="G159" s="10" t="n">
        <x:v>271920</x:v>
      </x:c>
      <x:c r="H159" s="10" t="n">
        <x:v>269280</x:v>
      </x:c>
      <x:c r="I159" s="12" t="n">
        <x:f>COUNT(E159:H159)</x:f>
        <x:v>4</x:v>
      </x:c>
      <x:c r="J159" s="11" t="n">
        <x:f>IF(I159=0,"Sin precio",AVERAGE(E159:H159))</x:f>
        <x:v>267072.7875</x:v>
      </x:c>
      <x:c r="K159" s="11" t="n">
        <x:f>IF(I159=0,"Sin precio",IF(I159=1,J159,ROUND(J159,2)))</x:f>
        <x:v>267072.79</x:v>
      </x:c>
      <x:c r="L159" s="11" t="n">
        <x:f>IF(I159=0,"Sin precio",MIN(E159:H159))</x:f>
        <x:v>263091.14999999997</x:v>
      </x:c>
      <x:c r="M159" s="11" t="n">
        <x:f>IF(I159=0,"Sin precio",MAX(E159:H159))</x:f>
        <x:v>271920</x:v>
      </x:c>
      <x:c r="N159" s="8" t="str">
        <x:f>IF(I159=0,"Sin precio numérico",IF(I159=1,"Único precio de referencia",I159&amp;" precios; promedio"))</x:f>
        <x:v>4 precios; promedio</x:v>
      </x:c>
      <x:c r="O159" s="2" t="str">
        <x:v>E17</x:v>
      </x:c>
      <x:c r="P159" s="2" t="str">
        <x:v>E17</x:v>
      </x:c>
      <x:c r="Q159" s="2" t="str">
        <x:v>E18</x:v>
      </x:c>
      <x:c r="R159" s="2" t="str">
        <x:v>E18</x:v>
      </x:c>
      <x:c r="S159" s="2" t="str"/>
    </x:row>
    <x:row r="160" ht="42" customHeight="1">
      <x:c r="A160" s="2" t="n">
        <x:v>13</x:v>
      </x:c>
      <x:c r="B160" s="8" t="str">
        <x:v>MOTOR</x:v>
      </x:c>
      <x:c r="C160" s="8" t="str">
        <x:v>CASQUETES DE BIELA (JUEGO)</x:v>
      </x:c>
      <x:c r="D160" s="8" t="str">
        <x:v>RENAULT MASTER DIESEL -2017</x:v>
      </x:c>
      <x:c r="E160" s="10" t="n">
        <x:v>340470.89999999997</x:v>
      </x:c>
      <x:c r="F160" s="10" t="n">
        <x:v>354200</x:v>
      </x:c>
      <x:c r="G160" s="10" t="n">
        <x:v>364826</x:v>
      </x:c>
      <x:c r="H160" s="10" t="n">
        <x:v>361284</x:v>
      </x:c>
      <x:c r="I160" s="12" t="n">
        <x:f>COUNT(E160:H160)</x:f>
        <x:v>4</x:v>
      </x:c>
      <x:c r="J160" s="11" t="n">
        <x:f>IF(I160=0,"Sin precio",AVERAGE(E160:H160))</x:f>
        <x:v>355195.225</x:v>
      </x:c>
      <x:c r="K160" s="11" t="n">
        <x:f>IF(I160=0,"Sin precio",IF(I160=1,J160,ROUND(J160,2)))</x:f>
        <x:v>355195.23</x:v>
      </x:c>
      <x:c r="L160" s="11" t="n">
        <x:f>IF(I160=0,"Sin precio",MIN(E160:H160))</x:f>
        <x:v>340470.89999999997</x:v>
      </x:c>
      <x:c r="M160" s="11" t="n">
        <x:f>IF(I160=0,"Sin precio",MAX(E160:H160))</x:f>
        <x:v>364826</x:v>
      </x:c>
      <x:c r="N160" s="8" t="str">
        <x:f>IF(I160=0,"Sin precio numérico",IF(I160=1,"Único precio de referencia",I160&amp;" precios; promedio"))</x:f>
        <x:v>4 precios; promedio</x:v>
      </x:c>
      <x:c r="O160" s="2" t="str">
        <x:v>F17</x:v>
      </x:c>
      <x:c r="P160" s="2" t="str">
        <x:v>F17</x:v>
      </x:c>
      <x:c r="Q160" s="2" t="str">
        <x:v>F18</x:v>
      </x:c>
      <x:c r="R160" s="2" t="str">
        <x:v>F18</x:v>
      </x:c>
      <x:c r="S160" s="2" t="str"/>
    </x:row>
    <x:row r="161" ht="42" customHeight="1">
      <x:c r="A161" s="2" t="n">
        <x:v>13</x:v>
      </x:c>
      <x:c r="B161" s="8" t="str">
        <x:v>MOTOR</x:v>
      </x:c>
      <x:c r="C161" s="8" t="str">
        <x:v>CASQUETES DE BIELA (JUEGO)</x:v>
      </x:c>
      <x:c r="D161" s="8" t="str">
        <x:v>CHEVROLET D-MAX-2011</x:v>
      </x:c>
      <x:c r="E161" s="10" t="n">
        <x:v>340470.89999999997</x:v>
      </x:c>
      <x:c r="F161" s="10" t="n">
        <x:v>264000</x:v>
      </x:c>
      <x:c r="G161" s="10" t="n">
        <x:v>271920</x:v>
      </x:c>
      <x:c r="H161" s="10" t="n">
        <x:v>269280</x:v>
      </x:c>
      <x:c r="I161" s="12" t="n">
        <x:f>COUNT(E161:H161)</x:f>
        <x:v>4</x:v>
      </x:c>
      <x:c r="J161" s="11" t="n">
        <x:f>IF(I161=0,"Sin precio",AVERAGE(E161:H161))</x:f>
        <x:v>286417.725</x:v>
      </x:c>
      <x:c r="K161" s="11" t="n">
        <x:f>IF(I161=0,"Sin precio",IF(I161=1,J161,ROUND(J161,2)))</x:f>
        <x:v>286417.72</x:v>
      </x:c>
      <x:c r="L161" s="11" t="n">
        <x:f>IF(I161=0,"Sin precio",MIN(E161:H161))</x:f>
        <x:v>264000</x:v>
      </x:c>
      <x:c r="M161" s="11" t="n">
        <x:f>IF(I161=0,"Sin precio",MAX(E161:H161))</x:f>
        <x:v>340470.89999999997</x:v>
      </x:c>
      <x:c r="N161" s="8" t="str">
        <x:f>IF(I161=0,"Sin precio numérico",IF(I161=1,"Único precio de referencia",I161&amp;" precios; promedio"))</x:f>
        <x:v>4 precios; promedio</x:v>
      </x:c>
      <x:c r="O161" s="2" t="str">
        <x:v>G17</x:v>
      </x:c>
      <x:c r="P161" s="2" t="str">
        <x:v>G17</x:v>
      </x:c>
      <x:c r="Q161" s="2" t="str">
        <x:v>G18</x:v>
      </x:c>
      <x:c r="R161" s="2" t="str">
        <x:v>G18</x:v>
      </x:c>
      <x:c r="S161" s="2" t="str"/>
    </x:row>
    <x:row r="162" ht="42" customHeight="1">
      <x:c r="A162" s="2" t="n">
        <x:v>13</x:v>
      </x:c>
      <x:c r="B162" s="8" t="str">
        <x:v>MOTOR</x:v>
      </x:c>
      <x:c r="C162" s="8" t="str">
        <x:v>CASQUETES DE BIELA (JUEGO)</x:v>
      </x:c>
      <x:c r="D162" s="8" t="str">
        <x:v>HYUNDAY HD 65C</x:v>
      </x:c>
      <x:c r="E162" s="10" t="n">
        <x:v>340470.89999999997</x:v>
      </x:c>
      <x:c r="F162" s="10" t="n">
        <x:v>354200</x:v>
      </x:c>
      <x:c r="G162" s="10" t="n">
        <x:v>364826</x:v>
      </x:c>
      <x:c r="H162" s="10" t="n">
        <x:v>361284</x:v>
      </x:c>
      <x:c r="I162" s="12" t="n">
        <x:f>COUNT(E162:H162)</x:f>
        <x:v>4</x:v>
      </x:c>
      <x:c r="J162" s="11" t="n">
        <x:f>IF(I162=0,"Sin precio",AVERAGE(E162:H162))</x:f>
        <x:v>355195.225</x:v>
      </x:c>
      <x:c r="K162" s="11" t="n">
        <x:f>IF(I162=0,"Sin precio",IF(I162=1,J162,ROUND(J162,2)))</x:f>
        <x:v>355195.23</x:v>
      </x:c>
      <x:c r="L162" s="11" t="n">
        <x:f>IF(I162=0,"Sin precio",MIN(E162:H162))</x:f>
        <x:v>340470.89999999997</x:v>
      </x:c>
      <x:c r="M162" s="11" t="n">
        <x:f>IF(I162=0,"Sin precio",MAX(E162:H162))</x:f>
        <x:v>364826</x:v>
      </x:c>
      <x:c r="N162" s="8" t="str">
        <x:f>IF(I162=0,"Sin precio numérico",IF(I162=1,"Único precio de referencia",I162&amp;" precios; promedio"))</x:f>
        <x:v>4 precios; promedio</x:v>
      </x:c>
      <x:c r="O162" s="2" t="str">
        <x:v>H17</x:v>
      </x:c>
      <x:c r="P162" s="2" t="str">
        <x:v>H17</x:v>
      </x:c>
      <x:c r="Q162" s="2" t="str">
        <x:v>H18</x:v>
      </x:c>
      <x:c r="R162" s="2" t="str">
        <x:v>H18</x:v>
      </x:c>
      <x:c r="S162" s="2" t="str"/>
    </x:row>
    <x:row r="163" ht="42" customHeight="1">
      <x:c r="A163" s="2" t="n">
        <x:v>13</x:v>
      </x:c>
      <x:c r="B163" s="8" t="str">
        <x:v>MOTOR</x:v>
      </x:c>
      <x:c r="C163" s="8" t="str">
        <x:v>CASQUETES DE BIELA (JUEGO)</x:v>
      </x:c>
      <x:c r="D163" s="8" t="str">
        <x:v>CHEVROLET SAIL. Mod 2019</x:v>
      </x:c>
      <x:c r="E163" s="10" t="n">
        <x:v>154759.5</x:v>
      </x:c>
      <x:c r="F163" s="10" t="n">
        <x:v>220000</x:v>
      </x:c>
      <x:c r="G163" s="10" t="n">
        <x:v>226600</x:v>
      </x:c>
      <x:c r="H163" s="10" t="n">
        <x:v>224400</x:v>
      </x:c>
      <x:c r="I163" s="12" t="n">
        <x:f>COUNT(E163:H163)</x:f>
        <x:v>4</x:v>
      </x:c>
      <x:c r="J163" s="11" t="n">
        <x:f>IF(I163=0,"Sin precio",AVERAGE(E163:H163))</x:f>
        <x:v>206439.875</x:v>
      </x:c>
      <x:c r="K163" s="11" t="n">
        <x:f>IF(I163=0,"Sin precio",IF(I163=1,J163,ROUND(J163,2)))</x:f>
        <x:v>206439.88</x:v>
      </x:c>
      <x:c r="L163" s="11" t="n">
        <x:f>IF(I163=0,"Sin precio",MIN(E163:H163))</x:f>
        <x:v>154759.5</x:v>
      </x:c>
      <x:c r="M163" s="11" t="n">
        <x:f>IF(I163=0,"Sin precio",MAX(E163:H163))</x:f>
        <x:v>226600</x:v>
      </x:c>
      <x:c r="N163" s="8" t="str">
        <x:f>IF(I163=0,"Sin precio numérico",IF(I163=1,"Único precio de referencia",I163&amp;" precios; promedio"))</x:f>
        <x:v>4 precios; promedio</x:v>
      </x:c>
      <x:c r="O163" s="2" t="str">
        <x:v>I17</x:v>
      </x:c>
      <x:c r="P163" s="2" t="str">
        <x:v>I17</x:v>
      </x:c>
      <x:c r="Q163" s="2" t="str">
        <x:v>I18</x:v>
      </x:c>
      <x:c r="R163" s="2" t="str">
        <x:v>I18</x:v>
      </x:c>
      <x:c r="S163" s="2" t="str"/>
    </x:row>
    <x:row r="164" ht="42" customHeight="1">
      <x:c r="A164" s="2" t="n">
        <x:v>13</x:v>
      </x:c>
      <x:c r="B164" s="8" t="str">
        <x:v>MOTOR</x:v>
      </x:c>
      <x:c r="C164" s="8" t="str">
        <x:v>CASQUETES DE BIELA (JUEGO)</x:v>
      </x:c>
      <x:c r="D164" s="8" t="str">
        <x:v>CHEVROLET COLORADO. Mod. 2019</x:v>
      </x:c>
      <x:c r="E164" s="10" t="n">
        <x:v>340470.89999999997</x:v>
      </x:c>
      <x:c r="F164" s="10" t="n">
        <x:v>308000</x:v>
      </x:c>
      <x:c r="G164" s="10" t="n">
        <x:v>317240</x:v>
      </x:c>
      <x:c r="H164" s="10" t="n">
        <x:v>314160</x:v>
      </x:c>
      <x:c r="I164" s="12" t="n">
        <x:f>COUNT(E164:H164)</x:f>
        <x:v>4</x:v>
      </x:c>
      <x:c r="J164" s="11" t="n">
        <x:f>IF(I164=0,"Sin precio",AVERAGE(E164:H164))</x:f>
        <x:v>319967.725</x:v>
      </x:c>
      <x:c r="K164" s="11" t="n">
        <x:f>IF(I164=0,"Sin precio",IF(I164=1,J164,ROUND(J164,2)))</x:f>
        <x:v>319967.72</x:v>
      </x:c>
      <x:c r="L164" s="11" t="n">
        <x:f>IF(I164=0,"Sin precio",MIN(E164:H164))</x:f>
        <x:v>308000</x:v>
      </x:c>
      <x:c r="M164" s="11" t="n">
        <x:f>IF(I164=0,"Sin precio",MAX(E164:H164))</x:f>
        <x:v>340470.89999999997</x:v>
      </x:c>
      <x:c r="N164" s="8" t="str">
        <x:f>IF(I164=0,"Sin precio numérico",IF(I164=1,"Único precio de referencia",I164&amp;" precios; promedio"))</x:f>
        <x:v>4 precios; promedio</x:v>
      </x:c>
      <x:c r="O164" s="2" t="str">
        <x:v>J17</x:v>
      </x:c>
      <x:c r="P164" s="2" t="str">
        <x:v>J17</x:v>
      </x:c>
      <x:c r="Q164" s="2" t="str">
        <x:v>J18</x:v>
      </x:c>
      <x:c r="R164" s="2" t="str">
        <x:v>J18</x:v>
      </x:c>
      <x:c r="S164" s="2" t="str"/>
    </x:row>
    <x:row r="165" ht="42" customHeight="1">
      <x:c r="A165" s="2" t="n">
        <x:v>13</x:v>
      </x:c>
      <x:c r="B165" s="8" t="str">
        <x:v>MOTOR</x:v>
      </x:c>
      <x:c r="C165" s="8" t="str">
        <x:v>CASQUETES DE BIELA (JUEGO)</x:v>
      </x:c>
      <x:c r="D165" s="8" t="str">
        <x:v>CHEVROLET  TRAILBLAZER-2018</x:v>
      </x:c>
      <x:c r="E165" s="10" t="n">
        <x:v>340470.89999999997</x:v>
      </x:c>
      <x:c r="F165" s="10" t="n">
        <x:v>308000</x:v>
      </x:c>
      <x:c r="G165" s="10" t="n">
        <x:v>317240</x:v>
      </x:c>
      <x:c r="H165" s="10" t="n">
        <x:v>314160</x:v>
      </x:c>
      <x:c r="I165" s="12" t="n">
        <x:f>COUNT(E165:H165)</x:f>
        <x:v>4</x:v>
      </x:c>
      <x:c r="J165" s="11" t="n">
        <x:f>IF(I165=0,"Sin precio",AVERAGE(E165:H165))</x:f>
        <x:v>319967.725</x:v>
      </x:c>
      <x:c r="K165" s="11" t="n">
        <x:f>IF(I165=0,"Sin precio",IF(I165=1,J165,ROUND(J165,2)))</x:f>
        <x:v>319967.72</x:v>
      </x:c>
      <x:c r="L165" s="11" t="n">
        <x:f>IF(I165=0,"Sin precio",MIN(E165:H165))</x:f>
        <x:v>308000</x:v>
      </x:c>
      <x:c r="M165" s="11" t="n">
        <x:f>IF(I165=0,"Sin precio",MAX(E165:H165))</x:f>
        <x:v>340470.89999999997</x:v>
      </x:c>
      <x:c r="N165" s="8" t="str">
        <x:f>IF(I165=0,"Sin precio numérico",IF(I165=1,"Único precio de referencia",I165&amp;" precios; promedio"))</x:f>
        <x:v>4 precios; promedio</x:v>
      </x:c>
      <x:c r="O165" s="2" t="str">
        <x:v>K17</x:v>
      </x:c>
      <x:c r="P165" s="2" t="str">
        <x:v>K17</x:v>
      </x:c>
      <x:c r="Q165" s="2" t="str">
        <x:v>K18</x:v>
      </x:c>
      <x:c r="R165" s="2" t="str">
        <x:v>K18</x:v>
      </x:c>
      <x:c r="S165" s="2" t="str"/>
    </x:row>
    <x:row r="166" ht="42" customHeight="1">
      <x:c r="A166" s="2" t="n">
        <x:v>13</x:v>
      </x:c>
      <x:c r="B166" s="8" t="str">
        <x:v>MOTOR</x:v>
      </x:c>
      <x:c r="C166" s="8" t="str">
        <x:v>CASQUETES DE BIELA (JUEGO)</x:v>
      </x:c>
      <x:c r="D166" s="8" t="str">
        <x:v>MITSUBISHI L200-2018</x:v>
      </x:c>
      <x:c r="E166" s="10" t="n">
        <x:v>263091.14999999997</x:v>
      </x:c>
      <x:c r="F166" s="10" t="n">
        <x:v>277200</x:v>
      </x:c>
      <x:c r="G166" s="10" t="n">
        <x:v>285516</x:v>
      </x:c>
      <x:c r="H166" s="10" t="n">
        <x:v>282744</x:v>
      </x:c>
      <x:c r="I166" s="12" t="n">
        <x:f>COUNT(E166:H166)</x:f>
        <x:v>4</x:v>
      </x:c>
      <x:c r="J166" s="11" t="n">
        <x:f>IF(I166=0,"Sin precio",AVERAGE(E166:H166))</x:f>
        <x:v>277137.7875</x:v>
      </x:c>
      <x:c r="K166" s="11" t="n">
        <x:f>IF(I166=0,"Sin precio",IF(I166=1,J166,ROUND(J166,2)))</x:f>
        <x:v>277137.79</x:v>
      </x:c>
      <x:c r="L166" s="11" t="n">
        <x:f>IF(I166=0,"Sin precio",MIN(E166:H166))</x:f>
        <x:v>263091.14999999997</x:v>
      </x:c>
      <x:c r="M166" s="11" t="n">
        <x:f>IF(I166=0,"Sin precio",MAX(E166:H166))</x:f>
        <x:v>285516</x:v>
      </x:c>
      <x:c r="N166" s="8" t="str">
        <x:f>IF(I166=0,"Sin precio numérico",IF(I166=1,"Único precio de referencia",I166&amp;" precios; promedio"))</x:f>
        <x:v>4 precios; promedio</x:v>
      </x:c>
      <x:c r="O166" s="2" t="str">
        <x:v>L17</x:v>
      </x:c>
      <x:c r="P166" s="2" t="str">
        <x:v>L17</x:v>
      </x:c>
      <x:c r="Q166" s="2" t="str">
        <x:v>L18</x:v>
      </x:c>
      <x:c r="R166" s="2" t="str">
        <x:v>L18</x:v>
      </x:c>
      <x:c r="S166" s="2" t="str"/>
    </x:row>
    <x:row r="167" ht="42" customHeight="1">
      <x:c r="A167" s="2" t="n">
        <x:v>13</x:v>
      </x:c>
      <x:c r="B167" s="8" t="str">
        <x:v>MOTOR</x:v>
      </x:c>
      <x:c r="C167" s="8" t="str">
        <x:v>CASQUETES DE BIELA (JUEGO)</x:v>
      </x:c>
      <x:c r="D167" s="8" t="str">
        <x:v>CHEVROLETH NHR-2019</x:v>
      </x:c>
      <x:c r="E167" s="10" t="n">
        <x:v>340470.89999999997</x:v>
      </x:c>
      <x:c r="F167" s="10" t="n">
        <x:v>354200</x:v>
      </x:c>
      <x:c r="G167" s="10" t="n">
        <x:v>364826</x:v>
      </x:c>
      <x:c r="H167" s="10" t="n">
        <x:v>361284</x:v>
      </x:c>
      <x:c r="I167" s="12" t="n">
        <x:f>COUNT(E167:H167)</x:f>
        <x:v>4</x:v>
      </x:c>
      <x:c r="J167" s="11" t="n">
        <x:f>IF(I167=0,"Sin precio",AVERAGE(E167:H167))</x:f>
        <x:v>355195.225</x:v>
      </x:c>
      <x:c r="K167" s="11" t="n">
        <x:f>IF(I167=0,"Sin precio",IF(I167=1,J167,ROUND(J167,2)))</x:f>
        <x:v>355195.23</x:v>
      </x:c>
      <x:c r="L167" s="11" t="n">
        <x:f>IF(I167=0,"Sin precio",MIN(E167:H167))</x:f>
        <x:v>340470.89999999997</x:v>
      </x:c>
      <x:c r="M167" s="11" t="n">
        <x:f>IF(I167=0,"Sin precio",MAX(E167:H167))</x:f>
        <x:v>364826</x:v>
      </x:c>
      <x:c r="N167" s="8" t="str">
        <x:f>IF(I167=0,"Sin precio numérico",IF(I167=1,"Único precio de referencia",I167&amp;" precios; promedio"))</x:f>
        <x:v>4 precios; promedio</x:v>
      </x:c>
      <x:c r="O167" s="2" t="str">
        <x:v>M17</x:v>
      </x:c>
      <x:c r="P167" s="2" t="str">
        <x:v>M17</x:v>
      </x:c>
      <x:c r="Q167" s="2" t="str">
        <x:v>M18</x:v>
      </x:c>
      <x:c r="R167" s="2" t="str">
        <x:v>M18</x:v>
      </x:c>
      <x:c r="S167" s="2" t="str"/>
    </x:row>
    <x:row r="168" ht="42" customHeight="1">
      <x:c r="A168" s="2" t="n">
        <x:v>13</x:v>
      </x:c>
      <x:c r="B168" s="8" t="str">
        <x:v>MOTOR</x:v>
      </x:c>
      <x:c r="C168" s="8" t="str">
        <x:v>CASQUETES DE BIELA (JUEGO)</x:v>
      </x:c>
      <x:c r="D168" s="8" t="str">
        <x:v>CHEVROLET D-MAX-2017</x:v>
      </x:c>
      <x:c r="E168" s="10" t="n">
        <x:v>340470.89999999997</x:v>
      </x:c>
      <x:c r="F168" s="10" t="n">
        <x:v>264000</x:v>
      </x:c>
      <x:c r="G168" s="10" t="n">
        <x:v>271920</x:v>
      </x:c>
      <x:c r="H168" s="10" t="n">
        <x:v>269280</x:v>
      </x:c>
      <x:c r="I168" s="12" t="n">
        <x:f>COUNT(E168:H168)</x:f>
        <x:v>4</x:v>
      </x:c>
      <x:c r="J168" s="11" t="n">
        <x:f>IF(I168=0,"Sin precio",AVERAGE(E168:H168))</x:f>
        <x:v>286417.725</x:v>
      </x:c>
      <x:c r="K168" s="11" t="n">
        <x:f>IF(I168=0,"Sin precio",IF(I168=1,J168,ROUND(J168,2)))</x:f>
        <x:v>286417.72</x:v>
      </x:c>
      <x:c r="L168" s="11" t="n">
        <x:f>IF(I168=0,"Sin precio",MIN(E168:H168))</x:f>
        <x:v>264000</x:v>
      </x:c>
      <x:c r="M168" s="11" t="n">
        <x:f>IF(I168=0,"Sin precio",MAX(E168:H168))</x:f>
        <x:v>340470.89999999997</x:v>
      </x:c>
      <x:c r="N168" s="8" t="str">
        <x:f>IF(I168=0,"Sin precio numérico",IF(I168=1,"Único precio de referencia",I168&amp;" precios; promedio"))</x:f>
        <x:v>4 precios; promedio</x:v>
      </x:c>
      <x:c r="O168" s="2" t="str">
        <x:v>N17</x:v>
      </x:c>
      <x:c r="P168" s="2" t="str">
        <x:v>N17</x:v>
      </x:c>
      <x:c r="Q168" s="2" t="str">
        <x:v>N18</x:v>
      </x:c>
      <x:c r="R168" s="2" t="str">
        <x:v>N18</x:v>
      </x:c>
      <x:c r="S168" s="2" t="str"/>
    </x:row>
    <x:row r="169" ht="42" customHeight="1">
      <x:c r="A169" s="2" t="n">
        <x:v>14</x:v>
      </x:c>
      <x:c r="B169" s="8" t="str">
        <x:v>MOTOR</x:v>
      </x:c>
      <x:c r="C169" s="8" t="str">
        <x:v>CULATA</x:v>
      </x:c>
      <x:c r="D169" s="8" t="str">
        <x:v>CHEVROLET  NPR  DIESEL-2009</x:v>
      </x:c>
      <x:c r="E169" s="10" t="n">
        <x:v>12380760</x:v>
      </x:c>
      <x:c r="F169" s="10" t="n">
        <x:v>1932000</x:v>
      </x:c>
      <x:c r="G169" s="10" t="n">
        <x:v>1989960</x:v>
      </x:c>
      <x:c r="H169" s="10" t="n">
        <x:v>1970640</x:v>
      </x:c>
      <x:c r="I169" s="12" t="n">
        <x:f>COUNT(E169:H169)</x:f>
        <x:v>4</x:v>
      </x:c>
      <x:c r="J169" s="11" t="n">
        <x:f>IF(I169=0,"Sin precio",AVERAGE(E169:H169))</x:f>
        <x:v>4568340</x:v>
      </x:c>
      <x:c r="K169" s="11" t="n">
        <x:f>IF(I169=0,"Sin precio",IF(I169=1,J169,ROUND(J169,2)))</x:f>
        <x:v>4568340</x:v>
      </x:c>
      <x:c r="L169" s="11" t="n">
        <x:f>IF(I169=0,"Sin precio",MIN(E169:H169))</x:f>
        <x:v>1932000</x:v>
      </x:c>
      <x:c r="M169" s="11" t="n">
        <x:f>IF(I169=0,"Sin precio",MAX(E169:H169))</x:f>
        <x:v>12380760</x:v>
      </x:c>
      <x:c r="N169" s="8" t="str">
        <x:f>IF(I169=0,"Sin precio numérico",IF(I169=1,"Único precio de referencia",I169&amp;" precios; promedio"))</x:f>
        <x:v>4 precios; promedio</x:v>
      </x:c>
      <x:c r="O169" s="2" t="str">
        <x:v>C18</x:v>
      </x:c>
      <x:c r="P169" s="2" t="str">
        <x:v>C18</x:v>
      </x:c>
      <x:c r="Q169" s="2" t="str">
        <x:v>C19</x:v>
      </x:c>
      <x:c r="R169" s="2" t="str">
        <x:v>C19</x:v>
      </x:c>
      <x:c r="S169" s="2" t="str"/>
    </x:row>
    <x:row r="170" ht="42" customHeight="1">
      <x:c r="A170" s="2" t="n">
        <x:v>14</x:v>
      </x:c>
      <x:c r="B170" s="8" t="str">
        <x:v>MOTOR</x:v>
      </x:c>
      <x:c r="C170" s="8" t="str">
        <x:v>CULATA</x:v>
      </x:c>
      <x:c r="D170" s="8" t="str">
        <x:v>NISSAN FRONTIER DIESEL-2015</x:v>
      </x:c>
      <x:c r="E170" s="10" t="n">
        <x:v>12380760</x:v>
      </x:c>
      <x:c r="F170" s="10" t="n">
        <x:v>1932000</x:v>
      </x:c>
      <x:c r="G170" s="10" t="n">
        <x:v>1989960</x:v>
      </x:c>
      <x:c r="H170" s="10" t="n">
        <x:v>1970640</x:v>
      </x:c>
      <x:c r="I170" s="12" t="n">
        <x:f>COUNT(E170:H170)</x:f>
        <x:v>4</x:v>
      </x:c>
      <x:c r="J170" s="11" t="n">
        <x:f>IF(I170=0,"Sin precio",AVERAGE(E170:H170))</x:f>
        <x:v>4568340</x:v>
      </x:c>
      <x:c r="K170" s="11" t="n">
        <x:f>IF(I170=0,"Sin precio",IF(I170=1,J170,ROUND(J170,2)))</x:f>
        <x:v>4568340</x:v>
      </x:c>
      <x:c r="L170" s="11" t="n">
        <x:f>IF(I170=0,"Sin precio",MIN(E170:H170))</x:f>
        <x:v>1932000</x:v>
      </x:c>
      <x:c r="M170" s="11" t="n">
        <x:f>IF(I170=0,"Sin precio",MAX(E170:H170))</x:f>
        <x:v>12380760</x:v>
      </x:c>
      <x:c r="N170" s="8" t="str">
        <x:f>IF(I170=0,"Sin precio numérico",IF(I170=1,"Único precio de referencia",I170&amp;" precios; promedio"))</x:f>
        <x:v>4 precios; promedio</x:v>
      </x:c>
      <x:c r="O170" s="2" t="str">
        <x:v>D18</x:v>
      </x:c>
      <x:c r="P170" s="2" t="str">
        <x:v>D18</x:v>
      </x:c>
      <x:c r="Q170" s="2" t="str">
        <x:v>D19</x:v>
      </x:c>
      <x:c r="R170" s="2" t="str">
        <x:v>D19</x:v>
      </x:c>
      <x:c r="S170" s="2" t="str"/>
    </x:row>
    <x:row r="171" ht="42" customHeight="1">
      <x:c r="A171" s="2" t="n">
        <x:v>14</x:v>
      </x:c>
      <x:c r="B171" s="8" t="str">
        <x:v>MOTOR</x:v>
      </x:c>
      <x:c r="C171" s="8" t="str">
        <x:v>CULATA</x:v>
      </x:c>
      <x:c r="D171" s="8" t="str">
        <x:v>NISSAN FRONTIER GASOLINA</x:v>
      </x:c>
      <x:c r="E171" s="10" t="n">
        <x:v>11606962.5</x:v>
      </x:c>
      <x:c r="F171" s="10" t="n">
        <x:v>1440000</x:v>
      </x:c>
      <x:c r="G171" s="10" t="n">
        <x:v>1483200</x:v>
      </x:c>
      <x:c r="H171" s="10" t="n">
        <x:v>1468800</x:v>
      </x:c>
      <x:c r="I171" s="12" t="n">
        <x:f>COUNT(E171:H171)</x:f>
        <x:v>4</x:v>
      </x:c>
      <x:c r="J171" s="11" t="n">
        <x:f>IF(I171=0,"Sin precio",AVERAGE(E171:H171))</x:f>
        <x:v>3999740.625</x:v>
      </x:c>
      <x:c r="K171" s="11" t="n">
        <x:f>IF(I171=0,"Sin precio",IF(I171=1,J171,ROUND(J171,2)))</x:f>
        <x:v>3999740.63</x:v>
      </x:c>
      <x:c r="L171" s="11" t="n">
        <x:f>IF(I171=0,"Sin precio",MIN(E171:H171))</x:f>
        <x:v>1440000</x:v>
      </x:c>
      <x:c r="M171" s="11" t="n">
        <x:f>IF(I171=0,"Sin precio",MAX(E171:H171))</x:f>
        <x:v>11606962.5</x:v>
      </x:c>
      <x:c r="N171" s="8" t="str">
        <x:f>IF(I171=0,"Sin precio numérico",IF(I171=1,"Único precio de referencia",I171&amp;" precios; promedio"))</x:f>
        <x:v>4 precios; promedio</x:v>
      </x:c>
      <x:c r="O171" s="2" t="str">
        <x:v>E18</x:v>
      </x:c>
      <x:c r="P171" s="2" t="str">
        <x:v>E18</x:v>
      </x:c>
      <x:c r="Q171" s="2" t="str">
        <x:v>E19</x:v>
      </x:c>
      <x:c r="R171" s="2" t="str">
        <x:v>E19</x:v>
      </x:c>
      <x:c r="S171" s="2" t="str"/>
    </x:row>
    <x:row r="172" ht="42" customHeight="1">
      <x:c r="A172" s="2" t="n">
        <x:v>14</x:v>
      </x:c>
      <x:c r="B172" s="8" t="str">
        <x:v>MOTOR</x:v>
      </x:c>
      <x:c r="C172" s="8" t="str">
        <x:v>CULATA</x:v>
      </x:c>
      <x:c r="D172" s="8" t="str">
        <x:v>RENAULT MASTER DIESEL -2017</x:v>
      </x:c>
      <x:c r="E172" s="10" t="n">
        <x:v>12380760</x:v>
      </x:c>
      <x:c r="F172" s="10" t="n">
        <x:v>1932000</x:v>
      </x:c>
      <x:c r="G172" s="10" t="n">
        <x:v>1989960</x:v>
      </x:c>
      <x:c r="H172" s="10" t="n">
        <x:v>1970640</x:v>
      </x:c>
      <x:c r="I172" s="12" t="n">
        <x:f>COUNT(E172:H172)</x:f>
        <x:v>4</x:v>
      </x:c>
      <x:c r="J172" s="11" t="n">
        <x:f>IF(I172=0,"Sin precio",AVERAGE(E172:H172))</x:f>
        <x:v>4568340</x:v>
      </x:c>
      <x:c r="K172" s="11" t="n">
        <x:f>IF(I172=0,"Sin precio",IF(I172=1,J172,ROUND(J172,2)))</x:f>
        <x:v>4568340</x:v>
      </x:c>
      <x:c r="L172" s="11" t="n">
        <x:f>IF(I172=0,"Sin precio",MIN(E172:H172))</x:f>
        <x:v>1932000</x:v>
      </x:c>
      <x:c r="M172" s="11" t="n">
        <x:f>IF(I172=0,"Sin precio",MAX(E172:H172))</x:f>
        <x:v>12380760</x:v>
      </x:c>
      <x:c r="N172" s="8" t="str">
        <x:f>IF(I172=0,"Sin precio numérico",IF(I172=1,"Único precio de referencia",I172&amp;" precios; promedio"))</x:f>
        <x:v>4 precios; promedio</x:v>
      </x:c>
      <x:c r="O172" s="2" t="str">
        <x:v>F18</x:v>
      </x:c>
      <x:c r="P172" s="2" t="str">
        <x:v>F18</x:v>
      </x:c>
      <x:c r="Q172" s="2" t="str">
        <x:v>F19</x:v>
      </x:c>
      <x:c r="R172" s="2" t="str">
        <x:v>F19</x:v>
      </x:c>
      <x:c r="S172" s="2" t="str"/>
    </x:row>
    <x:row r="173" ht="42" customHeight="1">
      <x:c r="A173" s="2" t="n">
        <x:v>14</x:v>
      </x:c>
      <x:c r="B173" s="8" t="str">
        <x:v>MOTOR</x:v>
      </x:c>
      <x:c r="C173" s="8" t="str">
        <x:v>CULATA</x:v>
      </x:c>
      <x:c r="D173" s="8" t="str">
        <x:v>CHEVROLET D-MAX-2011</x:v>
      </x:c>
      <x:c r="E173" s="10" t="n">
        <x:v>12380760</x:v>
      </x:c>
      <x:c r="F173" s="10" t="n">
        <x:v>1440000</x:v>
      </x:c>
      <x:c r="G173" s="10" t="n">
        <x:v>1483200</x:v>
      </x:c>
      <x:c r="H173" s="10" t="n">
        <x:v>1468800</x:v>
      </x:c>
      <x:c r="I173" s="12" t="n">
        <x:f>COUNT(E173:H173)</x:f>
        <x:v>4</x:v>
      </x:c>
      <x:c r="J173" s="11" t="n">
        <x:f>IF(I173=0,"Sin precio",AVERAGE(E173:H173))</x:f>
        <x:v>4193190</x:v>
      </x:c>
      <x:c r="K173" s="11" t="n">
        <x:f>IF(I173=0,"Sin precio",IF(I173=1,J173,ROUND(J173,2)))</x:f>
        <x:v>4193190</x:v>
      </x:c>
      <x:c r="L173" s="11" t="n">
        <x:f>IF(I173=0,"Sin precio",MIN(E173:H173))</x:f>
        <x:v>1440000</x:v>
      </x:c>
      <x:c r="M173" s="11" t="n">
        <x:f>IF(I173=0,"Sin precio",MAX(E173:H173))</x:f>
        <x:v>12380760</x:v>
      </x:c>
      <x:c r="N173" s="8" t="str">
        <x:f>IF(I173=0,"Sin precio numérico",IF(I173=1,"Único precio de referencia",I173&amp;" precios; promedio"))</x:f>
        <x:v>4 precios; promedio</x:v>
      </x:c>
      <x:c r="O173" s="2" t="str">
        <x:v>G18</x:v>
      </x:c>
      <x:c r="P173" s="2" t="str">
        <x:v>G18</x:v>
      </x:c>
      <x:c r="Q173" s="2" t="str">
        <x:v>G19</x:v>
      </x:c>
      <x:c r="R173" s="2" t="str">
        <x:v>G19</x:v>
      </x:c>
      <x:c r="S173" s="2" t="str"/>
    </x:row>
    <x:row r="174" ht="42" customHeight="1">
      <x:c r="A174" s="2" t="n">
        <x:v>14</x:v>
      </x:c>
      <x:c r="B174" s="8" t="str">
        <x:v>MOTOR</x:v>
      </x:c>
      <x:c r="C174" s="8" t="str">
        <x:v>CULATA</x:v>
      </x:c>
      <x:c r="D174" s="8" t="str">
        <x:v>HYUNDAY HD 65C</x:v>
      </x:c>
      <x:c r="E174" s="10" t="n">
        <x:v>12380760</x:v>
      </x:c>
      <x:c r="F174" s="10" t="n">
        <x:v>1932000</x:v>
      </x:c>
      <x:c r="G174" s="10" t="n">
        <x:v>1989960</x:v>
      </x:c>
      <x:c r="H174" s="10" t="n">
        <x:v>1970640</x:v>
      </x:c>
      <x:c r="I174" s="12" t="n">
        <x:f>COUNT(E174:H174)</x:f>
        <x:v>4</x:v>
      </x:c>
      <x:c r="J174" s="11" t="n">
        <x:f>IF(I174=0,"Sin precio",AVERAGE(E174:H174))</x:f>
        <x:v>4568340</x:v>
      </x:c>
      <x:c r="K174" s="11" t="n">
        <x:f>IF(I174=0,"Sin precio",IF(I174=1,J174,ROUND(J174,2)))</x:f>
        <x:v>4568340</x:v>
      </x:c>
      <x:c r="L174" s="11" t="n">
        <x:f>IF(I174=0,"Sin precio",MIN(E174:H174))</x:f>
        <x:v>1932000</x:v>
      </x:c>
      <x:c r="M174" s="11" t="n">
        <x:f>IF(I174=0,"Sin precio",MAX(E174:H174))</x:f>
        <x:v>12380760</x:v>
      </x:c>
      <x:c r="N174" s="8" t="str">
        <x:f>IF(I174=0,"Sin precio numérico",IF(I174=1,"Único precio de referencia",I174&amp;" precios; promedio"))</x:f>
        <x:v>4 precios; promedio</x:v>
      </x:c>
      <x:c r="O174" s="2" t="str">
        <x:v>H18</x:v>
      </x:c>
      <x:c r="P174" s="2" t="str">
        <x:v>H18</x:v>
      </x:c>
      <x:c r="Q174" s="2" t="str">
        <x:v>H19</x:v>
      </x:c>
      <x:c r="R174" s="2" t="str">
        <x:v>H19</x:v>
      </x:c>
      <x:c r="S174" s="2" t="str"/>
    </x:row>
    <x:row r="175" ht="42" customHeight="1">
      <x:c r="A175" s="2" t="n">
        <x:v>14</x:v>
      </x:c>
      <x:c r="B175" s="8" t="str">
        <x:v>MOTOR</x:v>
      </x:c>
      <x:c r="C175" s="8" t="str">
        <x:v>CULATA</x:v>
      </x:c>
      <x:c r="D175" s="8" t="str">
        <x:v>CHEVROLET SAIL. Mod 2019</x:v>
      </x:c>
      <x:c r="E175" s="10" t="n">
        <x:v>9285570</x:v>
      </x:c>
      <x:c r="F175" s="10" t="n">
        <x:v>1200000</x:v>
      </x:c>
      <x:c r="G175" s="10" t="n">
        <x:v>1236000</x:v>
      </x:c>
      <x:c r="H175" s="10" t="n">
        <x:v>1224000</x:v>
      </x:c>
      <x:c r="I175" s="12" t="n">
        <x:f>COUNT(E175:H175)</x:f>
        <x:v>4</x:v>
      </x:c>
      <x:c r="J175" s="11" t="n">
        <x:f>IF(I175=0,"Sin precio",AVERAGE(E175:H175))</x:f>
        <x:v>3236392.5</x:v>
      </x:c>
      <x:c r="K175" s="11" t="n">
        <x:f>IF(I175=0,"Sin precio",IF(I175=1,J175,ROUND(J175,2)))</x:f>
        <x:v>3236392.5</x:v>
      </x:c>
      <x:c r="L175" s="11" t="n">
        <x:f>IF(I175=0,"Sin precio",MIN(E175:H175))</x:f>
        <x:v>1200000</x:v>
      </x:c>
      <x:c r="M175" s="11" t="n">
        <x:f>IF(I175=0,"Sin precio",MAX(E175:H175))</x:f>
        <x:v>9285570</x:v>
      </x:c>
      <x:c r="N175" s="8" t="str">
        <x:f>IF(I175=0,"Sin precio numérico",IF(I175=1,"Único precio de referencia",I175&amp;" precios; promedio"))</x:f>
        <x:v>4 precios; promedio</x:v>
      </x:c>
      <x:c r="O175" s="2" t="str">
        <x:v>I18</x:v>
      </x:c>
      <x:c r="P175" s="2" t="str">
        <x:v>I18</x:v>
      </x:c>
      <x:c r="Q175" s="2" t="str">
        <x:v>I19</x:v>
      </x:c>
      <x:c r="R175" s="2" t="str">
        <x:v>I19</x:v>
      </x:c>
      <x:c r="S175" s="2" t="str"/>
    </x:row>
    <x:row r="176" ht="42" customHeight="1">
      <x:c r="A176" s="2" t="n">
        <x:v>14</x:v>
      </x:c>
      <x:c r="B176" s="8" t="str">
        <x:v>MOTOR</x:v>
      </x:c>
      <x:c r="C176" s="8" t="str">
        <x:v>CULATA</x:v>
      </x:c>
      <x:c r="D176" s="8" t="str">
        <x:v>CHEVROLET COLORADO. Mod. 2019</x:v>
      </x:c>
      <x:c r="E176" s="10" t="n">
        <x:v>12380760</x:v>
      </x:c>
      <x:c r="F176" s="10" t="n">
        <x:v>1680000</x:v>
      </x:c>
      <x:c r="G176" s="10" t="n">
        <x:v>1730400</x:v>
      </x:c>
      <x:c r="H176" s="10" t="n">
        <x:v>1713600</x:v>
      </x:c>
      <x:c r="I176" s="12" t="n">
        <x:f>COUNT(E176:H176)</x:f>
        <x:v>4</x:v>
      </x:c>
      <x:c r="J176" s="11" t="n">
        <x:f>IF(I176=0,"Sin precio",AVERAGE(E176:H176))</x:f>
        <x:v>4376190</x:v>
      </x:c>
      <x:c r="K176" s="11" t="n">
        <x:f>IF(I176=0,"Sin precio",IF(I176=1,J176,ROUND(J176,2)))</x:f>
        <x:v>4376190</x:v>
      </x:c>
      <x:c r="L176" s="11" t="n">
        <x:f>IF(I176=0,"Sin precio",MIN(E176:H176))</x:f>
        <x:v>1680000</x:v>
      </x:c>
      <x:c r="M176" s="11" t="n">
        <x:f>IF(I176=0,"Sin precio",MAX(E176:H176))</x:f>
        <x:v>12380760</x:v>
      </x:c>
      <x:c r="N176" s="8" t="str">
        <x:f>IF(I176=0,"Sin precio numérico",IF(I176=1,"Único precio de referencia",I176&amp;" precios; promedio"))</x:f>
        <x:v>4 precios; promedio</x:v>
      </x:c>
      <x:c r="O176" s="2" t="str">
        <x:v>J18</x:v>
      </x:c>
      <x:c r="P176" s="2" t="str">
        <x:v>J18</x:v>
      </x:c>
      <x:c r="Q176" s="2" t="str">
        <x:v>J19</x:v>
      </x:c>
      <x:c r="R176" s="2" t="str">
        <x:v>J19</x:v>
      </x:c>
      <x:c r="S176" s="2" t="str"/>
    </x:row>
    <x:row r="177" ht="42" customHeight="1">
      <x:c r="A177" s="2" t="n">
        <x:v>14</x:v>
      </x:c>
      <x:c r="B177" s="8" t="str">
        <x:v>MOTOR</x:v>
      </x:c>
      <x:c r="C177" s="8" t="str">
        <x:v>CULATA</x:v>
      </x:c>
      <x:c r="D177" s="8" t="str">
        <x:v>CHEVROLET  TRAILBLAZER-2018</x:v>
      </x:c>
      <x:c r="E177" s="10" t="n">
        <x:v>12380760</x:v>
      </x:c>
      <x:c r="F177" s="10" t="n">
        <x:v>1680000</x:v>
      </x:c>
      <x:c r="G177" s="10" t="n">
        <x:v>1730400</x:v>
      </x:c>
      <x:c r="H177" s="10" t="n">
        <x:v>1713600</x:v>
      </x:c>
      <x:c r="I177" s="12" t="n">
        <x:f>COUNT(E177:H177)</x:f>
        <x:v>4</x:v>
      </x:c>
      <x:c r="J177" s="11" t="n">
        <x:f>IF(I177=0,"Sin precio",AVERAGE(E177:H177))</x:f>
        <x:v>4376190</x:v>
      </x:c>
      <x:c r="K177" s="11" t="n">
        <x:f>IF(I177=0,"Sin precio",IF(I177=1,J177,ROUND(J177,2)))</x:f>
        <x:v>4376190</x:v>
      </x:c>
      <x:c r="L177" s="11" t="n">
        <x:f>IF(I177=0,"Sin precio",MIN(E177:H177))</x:f>
        <x:v>1680000</x:v>
      </x:c>
      <x:c r="M177" s="11" t="n">
        <x:f>IF(I177=0,"Sin precio",MAX(E177:H177))</x:f>
        <x:v>12380760</x:v>
      </x:c>
      <x:c r="N177" s="8" t="str">
        <x:f>IF(I177=0,"Sin precio numérico",IF(I177=1,"Único precio de referencia",I177&amp;" precios; promedio"))</x:f>
        <x:v>4 precios; promedio</x:v>
      </x:c>
      <x:c r="O177" s="2" t="str">
        <x:v>K18</x:v>
      </x:c>
      <x:c r="P177" s="2" t="str">
        <x:v>K18</x:v>
      </x:c>
      <x:c r="Q177" s="2" t="str">
        <x:v>K19</x:v>
      </x:c>
      <x:c r="R177" s="2" t="str">
        <x:v>K19</x:v>
      </x:c>
      <x:c r="S177" s="2" t="str"/>
    </x:row>
    <x:row r="178" ht="42" customHeight="1">
      <x:c r="A178" s="2" t="n">
        <x:v>14</x:v>
      </x:c>
      <x:c r="B178" s="8" t="str">
        <x:v>MOTOR</x:v>
      </x:c>
      <x:c r="C178" s="8" t="str">
        <x:v>CULATA</x:v>
      </x:c>
      <x:c r="D178" s="8" t="str">
        <x:v>MITSUBISHI L200-2018</x:v>
      </x:c>
      <x:c r="E178" s="10" t="n">
        <x:v>11606962.5</x:v>
      </x:c>
      <x:c r="F178" s="10" t="n">
        <x:v>1512000</x:v>
      </x:c>
      <x:c r="G178" s="10" t="n">
        <x:v>1557360</x:v>
      </x:c>
      <x:c r="H178" s="10" t="n">
        <x:v>1542240</x:v>
      </x:c>
      <x:c r="I178" s="12" t="n">
        <x:f>COUNT(E178:H178)</x:f>
        <x:v>4</x:v>
      </x:c>
      <x:c r="J178" s="11" t="n">
        <x:f>IF(I178=0,"Sin precio",AVERAGE(E178:H178))</x:f>
        <x:v>4054640.625</x:v>
      </x:c>
      <x:c r="K178" s="11" t="n">
        <x:f>IF(I178=0,"Sin precio",IF(I178=1,J178,ROUND(J178,2)))</x:f>
        <x:v>4054640.63</x:v>
      </x:c>
      <x:c r="L178" s="11" t="n">
        <x:f>IF(I178=0,"Sin precio",MIN(E178:H178))</x:f>
        <x:v>1512000</x:v>
      </x:c>
      <x:c r="M178" s="11" t="n">
        <x:f>IF(I178=0,"Sin precio",MAX(E178:H178))</x:f>
        <x:v>11606962.5</x:v>
      </x:c>
      <x:c r="N178" s="8" t="str">
        <x:f>IF(I178=0,"Sin precio numérico",IF(I178=1,"Único precio de referencia",I178&amp;" precios; promedio"))</x:f>
        <x:v>4 precios; promedio</x:v>
      </x:c>
      <x:c r="O178" s="2" t="str">
        <x:v>L18</x:v>
      </x:c>
      <x:c r="P178" s="2" t="str">
        <x:v>L18</x:v>
      </x:c>
      <x:c r="Q178" s="2" t="str">
        <x:v>L19</x:v>
      </x:c>
      <x:c r="R178" s="2" t="str">
        <x:v>L19</x:v>
      </x:c>
      <x:c r="S178" s="2" t="str"/>
    </x:row>
    <x:row r="179" ht="42" customHeight="1">
      <x:c r="A179" s="2" t="n">
        <x:v>14</x:v>
      </x:c>
      <x:c r="B179" s="8" t="str">
        <x:v>MOTOR</x:v>
      </x:c>
      <x:c r="C179" s="8" t="str">
        <x:v>CULATA</x:v>
      </x:c>
      <x:c r="D179" s="8" t="str">
        <x:v>CHEVROLETH NHR-2019</x:v>
      </x:c>
      <x:c r="E179" s="10" t="n">
        <x:v>12380760</x:v>
      </x:c>
      <x:c r="F179" s="10" t="n">
        <x:v>1932000</x:v>
      </x:c>
      <x:c r="G179" s="10" t="n">
        <x:v>1989960</x:v>
      </x:c>
      <x:c r="H179" s="10" t="n">
        <x:v>1970640</x:v>
      </x:c>
      <x:c r="I179" s="12" t="n">
        <x:f>COUNT(E179:H179)</x:f>
        <x:v>4</x:v>
      </x:c>
      <x:c r="J179" s="11" t="n">
        <x:f>IF(I179=0,"Sin precio",AVERAGE(E179:H179))</x:f>
        <x:v>4568340</x:v>
      </x:c>
      <x:c r="K179" s="11" t="n">
        <x:f>IF(I179=0,"Sin precio",IF(I179=1,J179,ROUND(J179,2)))</x:f>
        <x:v>4568340</x:v>
      </x:c>
      <x:c r="L179" s="11" t="n">
        <x:f>IF(I179=0,"Sin precio",MIN(E179:H179))</x:f>
        <x:v>1932000</x:v>
      </x:c>
      <x:c r="M179" s="11" t="n">
        <x:f>IF(I179=0,"Sin precio",MAX(E179:H179))</x:f>
        <x:v>12380760</x:v>
      </x:c>
      <x:c r="N179" s="8" t="str">
        <x:f>IF(I179=0,"Sin precio numérico",IF(I179=1,"Único precio de referencia",I179&amp;" precios; promedio"))</x:f>
        <x:v>4 precios; promedio</x:v>
      </x:c>
      <x:c r="O179" s="2" t="str">
        <x:v>M18</x:v>
      </x:c>
      <x:c r="P179" s="2" t="str">
        <x:v>M18</x:v>
      </x:c>
      <x:c r="Q179" s="2" t="str">
        <x:v>M19</x:v>
      </x:c>
      <x:c r="R179" s="2" t="str">
        <x:v>M19</x:v>
      </x:c>
      <x:c r="S179" s="2" t="str"/>
    </x:row>
    <x:row r="180" ht="42" customHeight="1">
      <x:c r="A180" s="2" t="n">
        <x:v>14</x:v>
      </x:c>
      <x:c r="B180" s="8" t="str">
        <x:v>MOTOR</x:v>
      </x:c>
      <x:c r="C180" s="8" t="str">
        <x:v>CULATA</x:v>
      </x:c>
      <x:c r="D180" s="8" t="str">
        <x:v>CHEVROLET D-MAX-2017</x:v>
      </x:c>
      <x:c r="E180" s="10" t="n">
        <x:v>12380760</x:v>
      </x:c>
      <x:c r="F180" s="10" t="n">
        <x:v>1440000</x:v>
      </x:c>
      <x:c r="G180" s="10" t="n">
        <x:v>1483200</x:v>
      </x:c>
      <x:c r="H180" s="10" t="n">
        <x:v>1468800</x:v>
      </x:c>
      <x:c r="I180" s="12" t="n">
        <x:f>COUNT(E180:H180)</x:f>
        <x:v>4</x:v>
      </x:c>
      <x:c r="J180" s="11" t="n">
        <x:f>IF(I180=0,"Sin precio",AVERAGE(E180:H180))</x:f>
        <x:v>4193190</x:v>
      </x:c>
      <x:c r="K180" s="11" t="n">
        <x:f>IF(I180=0,"Sin precio",IF(I180=1,J180,ROUND(J180,2)))</x:f>
        <x:v>4193190</x:v>
      </x:c>
      <x:c r="L180" s="11" t="n">
        <x:f>IF(I180=0,"Sin precio",MIN(E180:H180))</x:f>
        <x:v>1440000</x:v>
      </x:c>
      <x:c r="M180" s="11" t="n">
        <x:f>IF(I180=0,"Sin precio",MAX(E180:H180))</x:f>
        <x:v>12380760</x:v>
      </x:c>
      <x:c r="N180" s="8" t="str">
        <x:f>IF(I180=0,"Sin precio numérico",IF(I180=1,"Único precio de referencia",I180&amp;" precios; promedio"))</x:f>
        <x:v>4 precios; promedio</x:v>
      </x:c>
      <x:c r="O180" s="2" t="str">
        <x:v>N18</x:v>
      </x:c>
      <x:c r="P180" s="2" t="str">
        <x:v>N18</x:v>
      </x:c>
      <x:c r="Q180" s="2" t="str">
        <x:v>N19</x:v>
      </x:c>
      <x:c r="R180" s="2" t="str">
        <x:v>N19</x:v>
      </x:c>
      <x:c r="S180" s="2" t="str"/>
    </x:row>
    <x:row r="181" ht="42" customHeight="1">
      <x:c r="A181" s="2" t="n">
        <x:v>15</x:v>
      </x:c>
      <x:c r="B181" s="8" t="str">
        <x:v>MOTOR</x:v>
      </x:c>
      <x:c r="C181" s="8" t="str">
        <x:v>EMPAQUE CARTER</x:v>
      </x:c>
      <x:c r="D181" s="8" t="str">
        <x:v>CHEVROLET  NPR  DIESEL-2009</x:v>
      </x:c>
      <x:c r="E181" s="10" t="n">
        <x:v>224401.275</x:v>
      </x:c>
      <x:c r="F181" s="10" t="n">
        <x:v>193200</x:v>
      </x:c>
      <x:c r="G181" s="10" t="n">
        <x:v>198996</x:v>
      </x:c>
      <x:c r="H181" s="10" t="n">
        <x:v>197064</x:v>
      </x:c>
      <x:c r="I181" s="12" t="n">
        <x:f>COUNT(E181:H181)</x:f>
        <x:v>4</x:v>
      </x:c>
      <x:c r="J181" s="11" t="n">
        <x:f>IF(I181=0,"Sin precio",AVERAGE(E181:H181))</x:f>
        <x:v>203415.31875</x:v>
      </x:c>
      <x:c r="K181" s="11" t="n">
        <x:f>IF(I181=0,"Sin precio",IF(I181=1,J181,ROUND(J181,2)))</x:f>
        <x:v>203415.32</x:v>
      </x:c>
      <x:c r="L181" s="11" t="n">
        <x:f>IF(I181=0,"Sin precio",MIN(E181:H181))</x:f>
        <x:v>193200</x:v>
      </x:c>
      <x:c r="M181" s="11" t="n">
        <x:f>IF(I181=0,"Sin precio",MAX(E181:H181))</x:f>
        <x:v>224401.275</x:v>
      </x:c>
      <x:c r="N181" s="8" t="str">
        <x:f>IF(I181=0,"Sin precio numérico",IF(I181=1,"Único precio de referencia",I181&amp;" precios; promedio"))</x:f>
        <x:v>4 precios; promedio</x:v>
      </x:c>
      <x:c r="O181" s="2" t="str">
        <x:v>C19</x:v>
      </x:c>
      <x:c r="P181" s="2" t="str">
        <x:v>C19</x:v>
      </x:c>
      <x:c r="Q181" s="2" t="str">
        <x:v>C20</x:v>
      </x:c>
      <x:c r="R181" s="2" t="str">
        <x:v>C20</x:v>
      </x:c>
      <x:c r="S181" s="2" t="str"/>
    </x:row>
    <x:row r="182" ht="42" customHeight="1">
      <x:c r="A182" s="2" t="n">
        <x:v>15</x:v>
      </x:c>
      <x:c r="B182" s="8" t="str">
        <x:v>MOTOR</x:v>
      </x:c>
      <x:c r="C182" s="8" t="str">
        <x:v>EMPAQUE CARTER</x:v>
      </x:c>
      <x:c r="D182" s="8" t="str">
        <x:v>NISSAN FRONTIER DIESEL-2015</x:v>
      </x:c>
      <x:c r="E182" s="10" t="n">
        <x:v>224401.275</x:v>
      </x:c>
      <x:c r="F182" s="10" t="n">
        <x:v>193200</x:v>
      </x:c>
      <x:c r="G182" s="10" t="n">
        <x:v>198996</x:v>
      </x:c>
      <x:c r="H182" s="10" t="n">
        <x:v>197064</x:v>
      </x:c>
      <x:c r="I182" s="12" t="n">
        <x:f>COUNT(E182:H182)</x:f>
        <x:v>4</x:v>
      </x:c>
      <x:c r="J182" s="11" t="n">
        <x:f>IF(I182=0,"Sin precio",AVERAGE(E182:H182))</x:f>
        <x:v>203415.31875</x:v>
      </x:c>
      <x:c r="K182" s="11" t="n">
        <x:f>IF(I182=0,"Sin precio",IF(I182=1,J182,ROUND(J182,2)))</x:f>
        <x:v>203415.32</x:v>
      </x:c>
      <x:c r="L182" s="11" t="n">
        <x:f>IF(I182=0,"Sin precio",MIN(E182:H182))</x:f>
        <x:v>193200</x:v>
      </x:c>
      <x:c r="M182" s="11" t="n">
        <x:f>IF(I182=0,"Sin precio",MAX(E182:H182))</x:f>
        <x:v>224401.275</x:v>
      </x:c>
      <x:c r="N182" s="8" t="str">
        <x:f>IF(I182=0,"Sin precio numérico",IF(I182=1,"Único precio de referencia",I182&amp;" precios; promedio"))</x:f>
        <x:v>4 precios; promedio</x:v>
      </x:c>
      <x:c r="O182" s="2" t="str">
        <x:v>D19</x:v>
      </x:c>
      <x:c r="P182" s="2" t="str">
        <x:v>D19</x:v>
      </x:c>
      <x:c r="Q182" s="2" t="str">
        <x:v>D20</x:v>
      </x:c>
      <x:c r="R182" s="2" t="str">
        <x:v>D20</x:v>
      </x:c>
      <x:c r="S182" s="2" t="str"/>
    </x:row>
    <x:row r="183" ht="42" customHeight="1">
      <x:c r="A183" s="2" t="n">
        <x:v>15</x:v>
      </x:c>
      <x:c r="B183" s="8" t="str">
        <x:v>MOTOR</x:v>
      </x:c>
      <x:c r="C183" s="8" t="str">
        <x:v>EMPAQUE CARTER</x:v>
      </x:c>
      <x:c r="D183" s="8" t="str">
        <x:v>NISSAN FRONTIER GASOLINA</x:v>
      </x:c>
      <x:c r="E183" s="10" t="n">
        <x:v>201187.35</x:v>
      </x:c>
      <x:c r="F183" s="10" t="n">
        <x:v>144000</x:v>
      </x:c>
      <x:c r="G183" s="10" t="n">
        <x:v>148320</x:v>
      </x:c>
      <x:c r="H183" s="10" t="n">
        <x:v>146880</x:v>
      </x:c>
      <x:c r="I183" s="12" t="n">
        <x:f>COUNT(E183:H183)</x:f>
        <x:v>4</x:v>
      </x:c>
      <x:c r="J183" s="11" t="n">
        <x:f>IF(I183=0,"Sin precio",AVERAGE(E183:H183))</x:f>
        <x:v>160096.8375</x:v>
      </x:c>
      <x:c r="K183" s="11" t="n">
        <x:f>IF(I183=0,"Sin precio",IF(I183=1,J183,ROUND(J183,2)))</x:f>
        <x:v>160096.84</x:v>
      </x:c>
      <x:c r="L183" s="11" t="n">
        <x:f>IF(I183=0,"Sin precio",MIN(E183:H183))</x:f>
        <x:v>144000</x:v>
      </x:c>
      <x:c r="M183" s="11" t="n">
        <x:f>IF(I183=0,"Sin precio",MAX(E183:H183))</x:f>
        <x:v>201187.35</x:v>
      </x:c>
      <x:c r="N183" s="8" t="str">
        <x:f>IF(I183=0,"Sin precio numérico",IF(I183=1,"Único precio de referencia",I183&amp;" precios; promedio"))</x:f>
        <x:v>4 precios; promedio</x:v>
      </x:c>
      <x:c r="O183" s="2" t="str">
        <x:v>E19</x:v>
      </x:c>
      <x:c r="P183" s="2" t="str">
        <x:v>E19</x:v>
      </x:c>
      <x:c r="Q183" s="2" t="str">
        <x:v>E20</x:v>
      </x:c>
      <x:c r="R183" s="2" t="str">
        <x:v>E20</x:v>
      </x:c>
      <x:c r="S183" s="2" t="str"/>
    </x:row>
    <x:row r="184" ht="42" customHeight="1">
      <x:c r="A184" s="2" t="n">
        <x:v>15</x:v>
      </x:c>
      <x:c r="B184" s="8" t="str">
        <x:v>MOTOR</x:v>
      </x:c>
      <x:c r="C184" s="8" t="str">
        <x:v>EMPAQUE CARTER</x:v>
      </x:c>
      <x:c r="D184" s="8" t="str">
        <x:v>RENAULT MASTER DIESEL -2017</x:v>
      </x:c>
      <x:c r="E184" s="10" t="n">
        <x:v>224401.275</x:v>
      </x:c>
      <x:c r="F184" s="10" t="n">
        <x:v>193200</x:v>
      </x:c>
      <x:c r="G184" s="10" t="n">
        <x:v>198996</x:v>
      </x:c>
      <x:c r="H184" s="10" t="n">
        <x:v>197064</x:v>
      </x:c>
      <x:c r="I184" s="12" t="n">
        <x:f>COUNT(E184:H184)</x:f>
        <x:v>4</x:v>
      </x:c>
      <x:c r="J184" s="11" t="n">
        <x:f>IF(I184=0,"Sin precio",AVERAGE(E184:H184))</x:f>
        <x:v>203415.31875</x:v>
      </x:c>
      <x:c r="K184" s="11" t="n">
        <x:f>IF(I184=0,"Sin precio",IF(I184=1,J184,ROUND(J184,2)))</x:f>
        <x:v>203415.32</x:v>
      </x:c>
      <x:c r="L184" s="11" t="n">
        <x:f>IF(I184=0,"Sin precio",MIN(E184:H184))</x:f>
        <x:v>193200</x:v>
      </x:c>
      <x:c r="M184" s="11" t="n">
        <x:f>IF(I184=0,"Sin precio",MAX(E184:H184))</x:f>
        <x:v>224401.275</x:v>
      </x:c>
      <x:c r="N184" s="8" t="str">
        <x:f>IF(I184=0,"Sin precio numérico",IF(I184=1,"Único precio de referencia",I184&amp;" precios; promedio"))</x:f>
        <x:v>4 precios; promedio</x:v>
      </x:c>
      <x:c r="O184" s="2" t="str">
        <x:v>F19</x:v>
      </x:c>
      <x:c r="P184" s="2" t="str">
        <x:v>F19</x:v>
      </x:c>
      <x:c r="Q184" s="2" t="str">
        <x:v>F20</x:v>
      </x:c>
      <x:c r="R184" s="2" t="str">
        <x:v>F20</x:v>
      </x:c>
      <x:c r="S184" s="2" t="str"/>
    </x:row>
    <x:row r="185" ht="42" customHeight="1">
      <x:c r="A185" s="2" t="n">
        <x:v>15</x:v>
      </x:c>
      <x:c r="B185" s="8" t="str">
        <x:v>MOTOR</x:v>
      </x:c>
      <x:c r="C185" s="8" t="str">
        <x:v>EMPAQUE CARTER</x:v>
      </x:c>
      <x:c r="D185" s="8" t="str">
        <x:v>CHEVROLET D-MAX-2011</x:v>
      </x:c>
      <x:c r="E185" s="10" t="n">
        <x:v>224401.275</x:v>
      </x:c>
      <x:c r="F185" s="10" t="n">
        <x:v>144000</x:v>
      </x:c>
      <x:c r="G185" s="10" t="n">
        <x:v>148320</x:v>
      </x:c>
      <x:c r="H185" s="10" t="n">
        <x:v>146880</x:v>
      </x:c>
      <x:c r="I185" s="12" t="n">
        <x:f>COUNT(E185:H185)</x:f>
        <x:v>4</x:v>
      </x:c>
      <x:c r="J185" s="11" t="n">
        <x:f>IF(I185=0,"Sin precio",AVERAGE(E185:H185))</x:f>
        <x:v>165900.31875</x:v>
      </x:c>
      <x:c r="K185" s="11" t="n">
        <x:f>IF(I185=0,"Sin precio",IF(I185=1,J185,ROUND(J185,2)))</x:f>
        <x:v>165900.32</x:v>
      </x:c>
      <x:c r="L185" s="11" t="n">
        <x:f>IF(I185=0,"Sin precio",MIN(E185:H185))</x:f>
        <x:v>144000</x:v>
      </x:c>
      <x:c r="M185" s="11" t="n">
        <x:f>IF(I185=0,"Sin precio",MAX(E185:H185))</x:f>
        <x:v>224401.275</x:v>
      </x:c>
      <x:c r="N185" s="8" t="str">
        <x:f>IF(I185=0,"Sin precio numérico",IF(I185=1,"Único precio de referencia",I185&amp;" precios; promedio"))</x:f>
        <x:v>4 precios; promedio</x:v>
      </x:c>
      <x:c r="O185" s="2" t="str">
        <x:v>G19</x:v>
      </x:c>
      <x:c r="P185" s="2" t="str">
        <x:v>G19</x:v>
      </x:c>
      <x:c r="Q185" s="2" t="str">
        <x:v>G20</x:v>
      </x:c>
      <x:c r="R185" s="2" t="str">
        <x:v>G20</x:v>
      </x:c>
      <x:c r="S185" s="2" t="str"/>
    </x:row>
    <x:row r="186" ht="42" customHeight="1">
      <x:c r="A186" s="2" t="n">
        <x:v>15</x:v>
      </x:c>
      <x:c r="B186" s="8" t="str">
        <x:v>MOTOR</x:v>
      </x:c>
      <x:c r="C186" s="8" t="str">
        <x:v>EMPAQUE CARTER</x:v>
      </x:c>
      <x:c r="D186" s="8" t="str">
        <x:v>HYUNDAY HD 65C</x:v>
      </x:c>
      <x:c r="E186" s="10" t="n">
        <x:v>224401.275</x:v>
      </x:c>
      <x:c r="F186" s="10" t="n">
        <x:v>193200</x:v>
      </x:c>
      <x:c r="G186" s="10" t="n">
        <x:v>198996</x:v>
      </x:c>
      <x:c r="H186" s="10" t="n">
        <x:v>197064</x:v>
      </x:c>
      <x:c r="I186" s="12" t="n">
        <x:f>COUNT(E186:H186)</x:f>
        <x:v>4</x:v>
      </x:c>
      <x:c r="J186" s="11" t="n">
        <x:f>IF(I186=0,"Sin precio",AVERAGE(E186:H186))</x:f>
        <x:v>203415.31875</x:v>
      </x:c>
      <x:c r="K186" s="11" t="n">
        <x:f>IF(I186=0,"Sin precio",IF(I186=1,J186,ROUND(J186,2)))</x:f>
        <x:v>203415.32</x:v>
      </x:c>
      <x:c r="L186" s="11" t="n">
        <x:f>IF(I186=0,"Sin precio",MIN(E186:H186))</x:f>
        <x:v>193200</x:v>
      </x:c>
      <x:c r="M186" s="11" t="n">
        <x:f>IF(I186=0,"Sin precio",MAX(E186:H186))</x:f>
        <x:v>224401.275</x:v>
      </x:c>
      <x:c r="N186" s="8" t="str">
        <x:f>IF(I186=0,"Sin precio numérico",IF(I186=1,"Único precio de referencia",I186&amp;" precios; promedio"))</x:f>
        <x:v>4 precios; promedio</x:v>
      </x:c>
      <x:c r="O186" s="2" t="str">
        <x:v>H19</x:v>
      </x:c>
      <x:c r="P186" s="2" t="str">
        <x:v>H19</x:v>
      </x:c>
      <x:c r="Q186" s="2" t="str">
        <x:v>H20</x:v>
      </x:c>
      <x:c r="R186" s="2" t="str">
        <x:v>H20</x:v>
      </x:c>
      <x:c r="S186" s="2" t="str"/>
    </x:row>
    <x:row r="187" ht="42" customHeight="1">
      <x:c r="A187" s="2" t="n">
        <x:v>15</x:v>
      </x:c>
      <x:c r="B187" s="8" t="str">
        <x:v>MOTOR</x:v>
      </x:c>
      <x:c r="C187" s="8" t="str">
        <x:v>EMPAQUE CARTER</x:v>
      </x:c>
      <x:c r="D187" s="8" t="str">
        <x:v>CHEVROLET SAIL. Mod 2019</x:v>
      </x:c>
      <x:c r="E187" s="10" t="n">
        <x:v>154759.5</x:v>
      </x:c>
      <x:c r="F187" s="10" t="n">
        <x:v>120000</x:v>
      </x:c>
      <x:c r="G187" s="10" t="n">
        <x:v>123600</x:v>
      </x:c>
      <x:c r="H187" s="10" t="n">
        <x:v>122400</x:v>
      </x:c>
      <x:c r="I187" s="12" t="n">
        <x:f>COUNT(E187:H187)</x:f>
        <x:v>4</x:v>
      </x:c>
      <x:c r="J187" s="11" t="n">
        <x:f>IF(I187=0,"Sin precio",AVERAGE(E187:H187))</x:f>
        <x:v>130189.875</x:v>
      </x:c>
      <x:c r="K187" s="11" t="n">
        <x:f>IF(I187=0,"Sin precio",IF(I187=1,J187,ROUND(J187,2)))</x:f>
        <x:v>130189.88</x:v>
      </x:c>
      <x:c r="L187" s="11" t="n">
        <x:f>IF(I187=0,"Sin precio",MIN(E187:H187))</x:f>
        <x:v>120000</x:v>
      </x:c>
      <x:c r="M187" s="11" t="n">
        <x:f>IF(I187=0,"Sin precio",MAX(E187:H187))</x:f>
        <x:v>154759.5</x:v>
      </x:c>
      <x:c r="N187" s="8" t="str">
        <x:f>IF(I187=0,"Sin precio numérico",IF(I187=1,"Único precio de referencia",I187&amp;" precios; promedio"))</x:f>
        <x:v>4 precios; promedio</x:v>
      </x:c>
      <x:c r="O187" s="2" t="str">
        <x:v>I19</x:v>
      </x:c>
      <x:c r="P187" s="2" t="str">
        <x:v>I19</x:v>
      </x:c>
      <x:c r="Q187" s="2" t="str">
        <x:v>I20</x:v>
      </x:c>
      <x:c r="R187" s="2" t="str">
        <x:v>I20</x:v>
      </x:c>
      <x:c r="S187" s="2" t="str"/>
    </x:row>
    <x:row r="188" ht="42" customHeight="1">
      <x:c r="A188" s="2" t="n">
        <x:v>15</x:v>
      </x:c>
      <x:c r="B188" s="8" t="str">
        <x:v>MOTOR</x:v>
      </x:c>
      <x:c r="C188" s="8" t="str">
        <x:v>EMPAQUE CARTER</x:v>
      </x:c>
      <x:c r="D188" s="8" t="str">
        <x:v>CHEVROLET COLORADO. Mod. 2019</x:v>
      </x:c>
      <x:c r="E188" s="10" t="n">
        <x:v>224401.275</x:v>
      </x:c>
      <x:c r="F188" s="10" t="n">
        <x:v>168000</x:v>
      </x:c>
      <x:c r="G188" s="10" t="n">
        <x:v>173040</x:v>
      </x:c>
      <x:c r="H188" s="10" t="n">
        <x:v>171360</x:v>
      </x:c>
      <x:c r="I188" s="12" t="n">
        <x:f>COUNT(E188:H188)</x:f>
        <x:v>4</x:v>
      </x:c>
      <x:c r="J188" s="11" t="n">
        <x:f>IF(I188=0,"Sin precio",AVERAGE(E188:H188))</x:f>
        <x:v>184200.31875</x:v>
      </x:c>
      <x:c r="K188" s="11" t="n">
        <x:f>IF(I188=0,"Sin precio",IF(I188=1,J188,ROUND(J188,2)))</x:f>
        <x:v>184200.32</x:v>
      </x:c>
      <x:c r="L188" s="11" t="n">
        <x:f>IF(I188=0,"Sin precio",MIN(E188:H188))</x:f>
        <x:v>168000</x:v>
      </x:c>
      <x:c r="M188" s="11" t="n">
        <x:f>IF(I188=0,"Sin precio",MAX(E188:H188))</x:f>
        <x:v>224401.275</x:v>
      </x:c>
      <x:c r="N188" s="8" t="str">
        <x:f>IF(I188=0,"Sin precio numérico",IF(I188=1,"Único precio de referencia",I188&amp;" precios; promedio"))</x:f>
        <x:v>4 precios; promedio</x:v>
      </x:c>
      <x:c r="O188" s="2" t="str">
        <x:v>J19</x:v>
      </x:c>
      <x:c r="P188" s="2" t="str">
        <x:v>J19</x:v>
      </x:c>
      <x:c r="Q188" s="2" t="str">
        <x:v>J20</x:v>
      </x:c>
      <x:c r="R188" s="2" t="str">
        <x:v>J20</x:v>
      </x:c>
      <x:c r="S188" s="2" t="str"/>
    </x:row>
    <x:row r="189" ht="42" customHeight="1">
      <x:c r="A189" s="2" t="n">
        <x:v>15</x:v>
      </x:c>
      <x:c r="B189" s="8" t="str">
        <x:v>MOTOR</x:v>
      </x:c>
      <x:c r="C189" s="8" t="str">
        <x:v>EMPAQUE CARTER</x:v>
      </x:c>
      <x:c r="D189" s="8" t="str">
        <x:v>CHEVROLET  TRAILBLAZER-2018</x:v>
      </x:c>
      <x:c r="E189" s="10" t="n">
        <x:v>224401.275</x:v>
      </x:c>
      <x:c r="F189" s="10" t="n">
        <x:v>168000</x:v>
      </x:c>
      <x:c r="G189" s="10" t="n">
        <x:v>173040</x:v>
      </x:c>
      <x:c r="H189" s="10" t="n">
        <x:v>171360</x:v>
      </x:c>
      <x:c r="I189" s="12" t="n">
        <x:f>COUNT(E189:H189)</x:f>
        <x:v>4</x:v>
      </x:c>
      <x:c r="J189" s="11" t="n">
        <x:f>IF(I189=0,"Sin precio",AVERAGE(E189:H189))</x:f>
        <x:v>184200.31875</x:v>
      </x:c>
      <x:c r="K189" s="11" t="n">
        <x:f>IF(I189=0,"Sin precio",IF(I189=1,J189,ROUND(J189,2)))</x:f>
        <x:v>184200.32</x:v>
      </x:c>
      <x:c r="L189" s="11" t="n">
        <x:f>IF(I189=0,"Sin precio",MIN(E189:H189))</x:f>
        <x:v>168000</x:v>
      </x:c>
      <x:c r="M189" s="11" t="n">
        <x:f>IF(I189=0,"Sin precio",MAX(E189:H189))</x:f>
        <x:v>224401.275</x:v>
      </x:c>
      <x:c r="N189" s="8" t="str">
        <x:f>IF(I189=0,"Sin precio numérico",IF(I189=1,"Único precio de referencia",I189&amp;" precios; promedio"))</x:f>
        <x:v>4 precios; promedio</x:v>
      </x:c>
      <x:c r="O189" s="2" t="str">
        <x:v>K19</x:v>
      </x:c>
      <x:c r="P189" s="2" t="str">
        <x:v>K19</x:v>
      </x:c>
      <x:c r="Q189" s="2" t="str">
        <x:v>K20</x:v>
      </x:c>
      <x:c r="R189" s="2" t="str">
        <x:v>K20</x:v>
      </x:c>
      <x:c r="S189" s="2" t="str"/>
    </x:row>
    <x:row r="190" ht="42" customHeight="1">
      <x:c r="A190" s="2" t="n">
        <x:v>15</x:v>
      </x:c>
      <x:c r="B190" s="8" t="str">
        <x:v>MOTOR</x:v>
      </x:c>
      <x:c r="C190" s="8" t="str">
        <x:v>EMPAQUE CARTER</x:v>
      </x:c>
      <x:c r="D190" s="8" t="str">
        <x:v>MITSUBISHI L200-2018</x:v>
      </x:c>
      <x:c r="E190" s="10" t="n">
        <x:v>201187.35</x:v>
      </x:c>
      <x:c r="F190" s="10" t="n">
        <x:v>151200</x:v>
      </x:c>
      <x:c r="G190" s="10" t="n">
        <x:v>155736</x:v>
      </x:c>
      <x:c r="H190" s="10" t="n">
        <x:v>154224</x:v>
      </x:c>
      <x:c r="I190" s="12" t="n">
        <x:f>COUNT(E190:H190)</x:f>
        <x:v>4</x:v>
      </x:c>
      <x:c r="J190" s="11" t="n">
        <x:f>IF(I190=0,"Sin precio",AVERAGE(E190:H190))</x:f>
        <x:v>165586.8375</x:v>
      </x:c>
      <x:c r="K190" s="11" t="n">
        <x:f>IF(I190=0,"Sin precio",IF(I190=1,J190,ROUND(J190,2)))</x:f>
        <x:v>165586.84</x:v>
      </x:c>
      <x:c r="L190" s="11" t="n">
        <x:f>IF(I190=0,"Sin precio",MIN(E190:H190))</x:f>
        <x:v>151200</x:v>
      </x:c>
      <x:c r="M190" s="11" t="n">
        <x:f>IF(I190=0,"Sin precio",MAX(E190:H190))</x:f>
        <x:v>201187.35</x:v>
      </x:c>
      <x:c r="N190" s="8" t="str">
        <x:f>IF(I190=0,"Sin precio numérico",IF(I190=1,"Único precio de referencia",I190&amp;" precios; promedio"))</x:f>
        <x:v>4 precios; promedio</x:v>
      </x:c>
      <x:c r="O190" s="2" t="str">
        <x:v>L19</x:v>
      </x:c>
      <x:c r="P190" s="2" t="str">
        <x:v>L19</x:v>
      </x:c>
      <x:c r="Q190" s="2" t="str">
        <x:v>L20</x:v>
      </x:c>
      <x:c r="R190" s="2" t="str">
        <x:v>L20</x:v>
      </x:c>
      <x:c r="S190" s="2" t="str"/>
    </x:row>
    <x:row r="191" ht="42" customHeight="1">
      <x:c r="A191" s="2" t="n">
        <x:v>15</x:v>
      </x:c>
      <x:c r="B191" s="8" t="str">
        <x:v>MOTOR</x:v>
      </x:c>
      <x:c r="C191" s="8" t="str">
        <x:v>EMPAQUE CARTER</x:v>
      </x:c>
      <x:c r="D191" s="8" t="str">
        <x:v>CHEVROLETH NHR-2019</x:v>
      </x:c>
      <x:c r="E191" s="10" t="n">
        <x:v>224401.275</x:v>
      </x:c>
      <x:c r="F191" s="10" t="n">
        <x:v>193200</x:v>
      </x:c>
      <x:c r="G191" s="10" t="n">
        <x:v>198996</x:v>
      </x:c>
      <x:c r="H191" s="10" t="n">
        <x:v>197064</x:v>
      </x:c>
      <x:c r="I191" s="12" t="n">
        <x:f>COUNT(E191:H191)</x:f>
        <x:v>4</x:v>
      </x:c>
      <x:c r="J191" s="11" t="n">
        <x:f>IF(I191=0,"Sin precio",AVERAGE(E191:H191))</x:f>
        <x:v>203415.31875</x:v>
      </x:c>
      <x:c r="K191" s="11" t="n">
        <x:f>IF(I191=0,"Sin precio",IF(I191=1,J191,ROUND(J191,2)))</x:f>
        <x:v>203415.32</x:v>
      </x:c>
      <x:c r="L191" s="11" t="n">
        <x:f>IF(I191=0,"Sin precio",MIN(E191:H191))</x:f>
        <x:v>193200</x:v>
      </x:c>
      <x:c r="M191" s="11" t="n">
        <x:f>IF(I191=0,"Sin precio",MAX(E191:H191))</x:f>
        <x:v>224401.275</x:v>
      </x:c>
      <x:c r="N191" s="8" t="str">
        <x:f>IF(I191=0,"Sin precio numérico",IF(I191=1,"Único precio de referencia",I191&amp;" precios; promedio"))</x:f>
        <x:v>4 precios; promedio</x:v>
      </x:c>
      <x:c r="O191" s="2" t="str">
        <x:v>M19</x:v>
      </x:c>
      <x:c r="P191" s="2" t="str">
        <x:v>M19</x:v>
      </x:c>
      <x:c r="Q191" s="2" t="str">
        <x:v>M20</x:v>
      </x:c>
      <x:c r="R191" s="2" t="str">
        <x:v>M20</x:v>
      </x:c>
      <x:c r="S191" s="2" t="str"/>
    </x:row>
    <x:row r="192" ht="42" customHeight="1">
      <x:c r="A192" s="2" t="n">
        <x:v>15</x:v>
      </x:c>
      <x:c r="B192" s="8" t="str">
        <x:v>MOTOR</x:v>
      </x:c>
      <x:c r="C192" s="8" t="str">
        <x:v>EMPAQUE CARTER</x:v>
      </x:c>
      <x:c r="D192" s="8" t="str">
        <x:v>CHEVROLET D-MAX-2017</x:v>
      </x:c>
      <x:c r="E192" s="10" t="n">
        <x:v>224401.275</x:v>
      </x:c>
      <x:c r="F192" s="10" t="n">
        <x:v>144000</x:v>
      </x:c>
      <x:c r="G192" s="10" t="n">
        <x:v>148320</x:v>
      </x:c>
      <x:c r="H192" s="10" t="n">
        <x:v>146880</x:v>
      </x:c>
      <x:c r="I192" s="12" t="n">
        <x:f>COUNT(E192:H192)</x:f>
        <x:v>4</x:v>
      </x:c>
      <x:c r="J192" s="11" t="n">
        <x:f>IF(I192=0,"Sin precio",AVERAGE(E192:H192))</x:f>
        <x:v>165900.31875</x:v>
      </x:c>
      <x:c r="K192" s="11" t="n">
        <x:f>IF(I192=0,"Sin precio",IF(I192=1,J192,ROUND(J192,2)))</x:f>
        <x:v>165900.32</x:v>
      </x:c>
      <x:c r="L192" s="11" t="n">
        <x:f>IF(I192=0,"Sin precio",MIN(E192:H192))</x:f>
        <x:v>144000</x:v>
      </x:c>
      <x:c r="M192" s="11" t="n">
        <x:f>IF(I192=0,"Sin precio",MAX(E192:H192))</x:f>
        <x:v>224401.275</x:v>
      </x:c>
      <x:c r="N192" s="8" t="str">
        <x:f>IF(I192=0,"Sin precio numérico",IF(I192=1,"Único precio de referencia",I192&amp;" precios; promedio"))</x:f>
        <x:v>4 precios; promedio</x:v>
      </x:c>
      <x:c r="O192" s="2" t="str">
        <x:v>N19</x:v>
      </x:c>
      <x:c r="P192" s="2" t="str">
        <x:v>N19</x:v>
      </x:c>
      <x:c r="Q192" s="2" t="str">
        <x:v>N20</x:v>
      </x:c>
      <x:c r="R192" s="2" t="str">
        <x:v>N20</x:v>
      </x:c>
      <x:c r="S192" s="2" t="str"/>
    </x:row>
    <x:row r="193" ht="42" customHeight="1">
      <x:c r="A193" s="2" t="n">
        <x:v>16</x:v>
      </x:c>
      <x:c r="B193" s="8" t="str">
        <x:v>MOTOR</x:v>
      </x:c>
      <x:c r="C193" s="8" t="str">
        <x:v>EMPAQUE CULATA</x:v>
      </x:c>
      <x:c r="D193" s="8" t="str">
        <x:v>CHEVROLET  NPR  DIESEL-2009</x:v>
      </x:c>
      <x:c r="E193" s="10" t="n">
        <x:v>742845.6</x:v>
      </x:c>
      <x:c r="F193" s="10" t="n">
        <x:v>322000</x:v>
      </x:c>
      <x:c r="G193" s="10" t="n">
        <x:v>331660</x:v>
      </x:c>
      <x:c r="H193" s="10" t="n">
        <x:v>328440</x:v>
      </x:c>
      <x:c r="I193" s="12" t="n">
        <x:f>COUNT(E193:H193)</x:f>
        <x:v>4</x:v>
      </x:c>
      <x:c r="J193" s="11" t="n">
        <x:f>IF(I193=0,"Sin precio",AVERAGE(E193:H193))</x:f>
        <x:v>431236.4</x:v>
      </x:c>
      <x:c r="K193" s="11" t="n">
        <x:f>IF(I193=0,"Sin precio",IF(I193=1,J193,ROUND(J193,2)))</x:f>
        <x:v>431236.4</x:v>
      </x:c>
      <x:c r="L193" s="11" t="n">
        <x:f>IF(I193=0,"Sin precio",MIN(E193:H193))</x:f>
        <x:v>322000</x:v>
      </x:c>
      <x:c r="M193" s="11" t="n">
        <x:f>IF(I193=0,"Sin precio",MAX(E193:H193))</x:f>
        <x:v>742845.6</x:v>
      </x:c>
      <x:c r="N193" s="8" t="str">
        <x:f>IF(I193=0,"Sin precio numérico",IF(I193=1,"Único precio de referencia",I193&amp;" precios; promedio"))</x:f>
        <x:v>4 precios; promedio</x:v>
      </x:c>
      <x:c r="O193" s="2" t="str">
        <x:v>C20</x:v>
      </x:c>
      <x:c r="P193" s="2" t="str">
        <x:v>C20</x:v>
      </x:c>
      <x:c r="Q193" s="2" t="str">
        <x:v>C21</x:v>
      </x:c>
      <x:c r="R193" s="2" t="str">
        <x:v>C21</x:v>
      </x:c>
      <x:c r="S193" s="2" t="str"/>
    </x:row>
    <x:row r="194" ht="42" customHeight="1">
      <x:c r="A194" s="2" t="n">
        <x:v>16</x:v>
      </x:c>
      <x:c r="B194" s="8" t="str">
        <x:v>MOTOR</x:v>
      </x:c>
      <x:c r="C194" s="8" t="str">
        <x:v>EMPAQUE CULATA</x:v>
      </x:c>
      <x:c r="D194" s="8" t="str">
        <x:v>NISSAN FRONTIER DIESEL-2015</x:v>
      </x:c>
      <x:c r="E194" s="10" t="n">
        <x:v>742845.6</x:v>
      </x:c>
      <x:c r="F194" s="10" t="n">
        <x:v>322000</x:v>
      </x:c>
      <x:c r="G194" s="10" t="n">
        <x:v>331660</x:v>
      </x:c>
      <x:c r="H194" s="10" t="n">
        <x:v>328440</x:v>
      </x:c>
      <x:c r="I194" s="12" t="n">
        <x:f>COUNT(E194:H194)</x:f>
        <x:v>4</x:v>
      </x:c>
      <x:c r="J194" s="11" t="n">
        <x:f>IF(I194=0,"Sin precio",AVERAGE(E194:H194))</x:f>
        <x:v>431236.4</x:v>
      </x:c>
      <x:c r="K194" s="11" t="n">
        <x:f>IF(I194=0,"Sin precio",IF(I194=1,J194,ROUND(J194,2)))</x:f>
        <x:v>431236.4</x:v>
      </x:c>
      <x:c r="L194" s="11" t="n">
        <x:f>IF(I194=0,"Sin precio",MIN(E194:H194))</x:f>
        <x:v>322000</x:v>
      </x:c>
      <x:c r="M194" s="11" t="n">
        <x:f>IF(I194=0,"Sin precio",MAX(E194:H194))</x:f>
        <x:v>742845.6</x:v>
      </x:c>
      <x:c r="N194" s="8" t="str">
        <x:f>IF(I194=0,"Sin precio numérico",IF(I194=1,"Único precio de referencia",I194&amp;" precios; promedio"))</x:f>
        <x:v>4 precios; promedio</x:v>
      </x:c>
      <x:c r="O194" s="2" t="str">
        <x:v>D20</x:v>
      </x:c>
      <x:c r="P194" s="2" t="str">
        <x:v>D20</x:v>
      </x:c>
      <x:c r="Q194" s="2" t="str">
        <x:v>D21</x:v>
      </x:c>
      <x:c r="R194" s="2" t="str">
        <x:v>D21</x:v>
      </x:c>
      <x:c r="S194" s="2" t="str"/>
    </x:row>
    <x:row r="195" ht="42" customHeight="1">
      <x:c r="A195" s="2" t="n">
        <x:v>16</x:v>
      </x:c>
      <x:c r="B195" s="8" t="str">
        <x:v>MOTOR</x:v>
      </x:c>
      <x:c r="C195" s="8" t="str">
        <x:v>EMPAQUE CULATA</x:v>
      </x:c>
      <x:c r="D195" s="8" t="str">
        <x:v>NISSAN FRONTIER GASOLINA</x:v>
      </x:c>
      <x:c r="E195" s="10" t="n">
        <x:v>634513.95</x:v>
      </x:c>
      <x:c r="F195" s="10" t="n">
        <x:v>240000</x:v>
      </x:c>
      <x:c r="G195" s="10" t="n">
        <x:v>247200</x:v>
      </x:c>
      <x:c r="H195" s="10" t="n">
        <x:v>244800</x:v>
      </x:c>
      <x:c r="I195" s="12" t="n">
        <x:f>COUNT(E195:H195)</x:f>
        <x:v>4</x:v>
      </x:c>
      <x:c r="J195" s="11" t="n">
        <x:f>IF(I195=0,"Sin precio",AVERAGE(E195:H195))</x:f>
        <x:v>341628.4875</x:v>
      </x:c>
      <x:c r="K195" s="11" t="n">
        <x:f>IF(I195=0,"Sin precio",IF(I195=1,J195,ROUND(J195,2)))</x:f>
        <x:v>341628.49</x:v>
      </x:c>
      <x:c r="L195" s="11" t="n">
        <x:f>IF(I195=0,"Sin precio",MIN(E195:H195))</x:f>
        <x:v>240000</x:v>
      </x:c>
      <x:c r="M195" s="11" t="n">
        <x:f>IF(I195=0,"Sin precio",MAX(E195:H195))</x:f>
        <x:v>634513.95</x:v>
      </x:c>
      <x:c r="N195" s="8" t="str">
        <x:f>IF(I195=0,"Sin precio numérico",IF(I195=1,"Único precio de referencia",I195&amp;" precios; promedio"))</x:f>
        <x:v>4 precios; promedio</x:v>
      </x:c>
      <x:c r="O195" s="2" t="str">
        <x:v>E20</x:v>
      </x:c>
      <x:c r="P195" s="2" t="str">
        <x:v>E20</x:v>
      </x:c>
      <x:c r="Q195" s="2" t="str">
        <x:v>E21</x:v>
      </x:c>
      <x:c r="R195" s="2" t="str">
        <x:v>E21</x:v>
      </x:c>
      <x:c r="S195" s="2" t="str"/>
    </x:row>
    <x:row r="196" ht="42" customHeight="1">
      <x:c r="A196" s="2" t="n">
        <x:v>16</x:v>
      </x:c>
      <x:c r="B196" s="8" t="str">
        <x:v>MOTOR</x:v>
      </x:c>
      <x:c r="C196" s="8" t="str">
        <x:v>EMPAQUE CULATA</x:v>
      </x:c>
      <x:c r="D196" s="8" t="str">
        <x:v>RENAULT MASTER DIESEL -2017</x:v>
      </x:c>
      <x:c r="E196" s="10" t="n">
        <x:v>742845.6</x:v>
      </x:c>
      <x:c r="F196" s="10" t="n">
        <x:v>322000</x:v>
      </x:c>
      <x:c r="G196" s="10" t="n">
        <x:v>331660</x:v>
      </x:c>
      <x:c r="H196" s="10" t="n">
        <x:v>328440</x:v>
      </x:c>
      <x:c r="I196" s="12" t="n">
        <x:f>COUNT(E196:H196)</x:f>
        <x:v>4</x:v>
      </x:c>
      <x:c r="J196" s="11" t="n">
        <x:f>IF(I196=0,"Sin precio",AVERAGE(E196:H196))</x:f>
        <x:v>431236.4</x:v>
      </x:c>
      <x:c r="K196" s="11" t="n">
        <x:f>IF(I196=0,"Sin precio",IF(I196=1,J196,ROUND(J196,2)))</x:f>
        <x:v>431236.4</x:v>
      </x:c>
      <x:c r="L196" s="11" t="n">
        <x:f>IF(I196=0,"Sin precio",MIN(E196:H196))</x:f>
        <x:v>322000</x:v>
      </x:c>
      <x:c r="M196" s="11" t="n">
        <x:f>IF(I196=0,"Sin precio",MAX(E196:H196))</x:f>
        <x:v>742845.6</x:v>
      </x:c>
      <x:c r="N196" s="8" t="str">
        <x:f>IF(I196=0,"Sin precio numérico",IF(I196=1,"Único precio de referencia",I196&amp;" precios; promedio"))</x:f>
        <x:v>4 precios; promedio</x:v>
      </x:c>
      <x:c r="O196" s="2" t="str">
        <x:v>F20</x:v>
      </x:c>
      <x:c r="P196" s="2" t="str">
        <x:v>F20</x:v>
      </x:c>
      <x:c r="Q196" s="2" t="str">
        <x:v>F21</x:v>
      </x:c>
      <x:c r="R196" s="2" t="str">
        <x:v>F21</x:v>
      </x:c>
      <x:c r="S196" s="2" t="str"/>
    </x:row>
    <x:row r="197" ht="42" customHeight="1">
      <x:c r="A197" s="2" t="n">
        <x:v>16</x:v>
      </x:c>
      <x:c r="B197" s="8" t="str">
        <x:v>MOTOR</x:v>
      </x:c>
      <x:c r="C197" s="8" t="str">
        <x:v>EMPAQUE CULATA</x:v>
      </x:c>
      <x:c r="D197" s="8" t="str">
        <x:v>CHEVROLET D-MAX-2011</x:v>
      </x:c>
      <x:c r="E197" s="10" t="n">
        <x:v>742845.6</x:v>
      </x:c>
      <x:c r="F197" s="10" t="n">
        <x:v>240000</x:v>
      </x:c>
      <x:c r="G197" s="10" t="n">
        <x:v>247200</x:v>
      </x:c>
      <x:c r="H197" s="10" t="n">
        <x:v>244800</x:v>
      </x:c>
      <x:c r="I197" s="12" t="n">
        <x:f>COUNT(E197:H197)</x:f>
        <x:v>4</x:v>
      </x:c>
      <x:c r="J197" s="11" t="n">
        <x:f>IF(I197=0,"Sin precio",AVERAGE(E197:H197))</x:f>
        <x:v>368711.4</x:v>
      </x:c>
      <x:c r="K197" s="11" t="n">
        <x:f>IF(I197=0,"Sin precio",IF(I197=1,J197,ROUND(J197,2)))</x:f>
        <x:v>368711.4</x:v>
      </x:c>
      <x:c r="L197" s="11" t="n">
        <x:f>IF(I197=0,"Sin precio",MIN(E197:H197))</x:f>
        <x:v>240000</x:v>
      </x:c>
      <x:c r="M197" s="11" t="n">
        <x:f>IF(I197=0,"Sin precio",MAX(E197:H197))</x:f>
        <x:v>742845.6</x:v>
      </x:c>
      <x:c r="N197" s="8" t="str">
        <x:f>IF(I197=0,"Sin precio numérico",IF(I197=1,"Único precio de referencia",I197&amp;" precios; promedio"))</x:f>
        <x:v>4 precios; promedio</x:v>
      </x:c>
      <x:c r="O197" s="2" t="str">
        <x:v>G20</x:v>
      </x:c>
      <x:c r="P197" s="2" t="str">
        <x:v>G20</x:v>
      </x:c>
      <x:c r="Q197" s="2" t="str">
        <x:v>G21</x:v>
      </x:c>
      <x:c r="R197" s="2" t="str">
        <x:v>G21</x:v>
      </x:c>
      <x:c r="S197" s="2" t="str"/>
    </x:row>
    <x:row r="198" ht="42" customHeight="1">
      <x:c r="A198" s="2" t="n">
        <x:v>16</x:v>
      </x:c>
      <x:c r="B198" s="8" t="str">
        <x:v>MOTOR</x:v>
      </x:c>
      <x:c r="C198" s="8" t="str">
        <x:v>EMPAQUE CULATA</x:v>
      </x:c>
      <x:c r="D198" s="8" t="str">
        <x:v>HYUNDAY HD 65C</x:v>
      </x:c>
      <x:c r="E198" s="10" t="n">
        <x:v>742845.6</x:v>
      </x:c>
      <x:c r="F198" s="10" t="n">
        <x:v>322000</x:v>
      </x:c>
      <x:c r="G198" s="10" t="n">
        <x:v>331660</x:v>
      </x:c>
      <x:c r="H198" s="10" t="n">
        <x:v>328440</x:v>
      </x:c>
      <x:c r="I198" s="12" t="n">
        <x:f>COUNT(E198:H198)</x:f>
        <x:v>4</x:v>
      </x:c>
      <x:c r="J198" s="11" t="n">
        <x:f>IF(I198=0,"Sin precio",AVERAGE(E198:H198))</x:f>
        <x:v>431236.4</x:v>
      </x:c>
      <x:c r="K198" s="11" t="n">
        <x:f>IF(I198=0,"Sin precio",IF(I198=1,J198,ROUND(J198,2)))</x:f>
        <x:v>431236.4</x:v>
      </x:c>
      <x:c r="L198" s="11" t="n">
        <x:f>IF(I198=0,"Sin precio",MIN(E198:H198))</x:f>
        <x:v>322000</x:v>
      </x:c>
      <x:c r="M198" s="11" t="n">
        <x:f>IF(I198=0,"Sin precio",MAX(E198:H198))</x:f>
        <x:v>742845.6</x:v>
      </x:c>
      <x:c r="N198" s="8" t="str">
        <x:f>IF(I198=0,"Sin precio numérico",IF(I198=1,"Único precio de referencia",I198&amp;" precios; promedio"))</x:f>
        <x:v>4 precios; promedio</x:v>
      </x:c>
      <x:c r="O198" s="2" t="str">
        <x:v>H20</x:v>
      </x:c>
      <x:c r="P198" s="2" t="str">
        <x:v>H20</x:v>
      </x:c>
      <x:c r="Q198" s="2" t="str">
        <x:v>H21</x:v>
      </x:c>
      <x:c r="R198" s="2" t="str">
        <x:v>H21</x:v>
      </x:c>
      <x:c r="S198" s="2" t="str"/>
    </x:row>
    <x:row r="199" ht="42" customHeight="1">
      <x:c r="A199" s="2" t="n">
        <x:v>16</x:v>
      </x:c>
      <x:c r="B199" s="8" t="str">
        <x:v>MOTOR</x:v>
      </x:c>
      <x:c r="C199" s="8" t="str">
        <x:v>EMPAQUE CULATA</x:v>
      </x:c>
      <x:c r="D199" s="8" t="str">
        <x:v>CHEVROLET SAIL. Mod 2019</x:v>
      </x:c>
      <x:c r="E199" s="10" t="n">
        <x:v>464278.5</x:v>
      </x:c>
      <x:c r="F199" s="10" t="n">
        <x:v>200000</x:v>
      </x:c>
      <x:c r="G199" s="10" t="n">
        <x:v>206000</x:v>
      </x:c>
      <x:c r="H199" s="10" t="n">
        <x:v>204000</x:v>
      </x:c>
      <x:c r="I199" s="12" t="n">
        <x:f>COUNT(E199:H199)</x:f>
        <x:v>4</x:v>
      </x:c>
      <x:c r="J199" s="11" t="n">
        <x:f>IF(I199=0,"Sin precio",AVERAGE(E199:H199))</x:f>
        <x:v>268569.625</x:v>
      </x:c>
      <x:c r="K199" s="11" t="n">
        <x:f>IF(I199=0,"Sin precio",IF(I199=1,J199,ROUND(J199,2)))</x:f>
        <x:v>268569.63</x:v>
      </x:c>
      <x:c r="L199" s="11" t="n">
        <x:f>IF(I199=0,"Sin precio",MIN(E199:H199))</x:f>
        <x:v>200000</x:v>
      </x:c>
      <x:c r="M199" s="11" t="n">
        <x:f>IF(I199=0,"Sin precio",MAX(E199:H199))</x:f>
        <x:v>464278.5</x:v>
      </x:c>
      <x:c r="N199" s="8" t="str">
        <x:f>IF(I199=0,"Sin precio numérico",IF(I199=1,"Único precio de referencia",I199&amp;" precios; promedio"))</x:f>
        <x:v>4 precios; promedio</x:v>
      </x:c>
      <x:c r="O199" s="2" t="str">
        <x:v>I20</x:v>
      </x:c>
      <x:c r="P199" s="2" t="str">
        <x:v>I20</x:v>
      </x:c>
      <x:c r="Q199" s="2" t="str">
        <x:v>I21</x:v>
      </x:c>
      <x:c r="R199" s="2" t="str">
        <x:v>I21</x:v>
      </x:c>
      <x:c r="S199" s="2" t="str"/>
    </x:row>
    <x:row r="200" ht="42" customHeight="1">
      <x:c r="A200" s="2" t="n">
        <x:v>16</x:v>
      </x:c>
      <x:c r="B200" s="8" t="str">
        <x:v>MOTOR</x:v>
      </x:c>
      <x:c r="C200" s="8" t="str">
        <x:v>EMPAQUE CULATA</x:v>
      </x:c>
      <x:c r="D200" s="8" t="str">
        <x:v>CHEVROLET COLORADO. Mod. 2019</x:v>
      </x:c>
      <x:c r="E200" s="10" t="n">
        <x:v>742845.6</x:v>
      </x:c>
      <x:c r="F200" s="10" t="n">
        <x:v>280000</x:v>
      </x:c>
      <x:c r="G200" s="10" t="n">
        <x:v>288400</x:v>
      </x:c>
      <x:c r="H200" s="10" t="n">
        <x:v>285600</x:v>
      </x:c>
      <x:c r="I200" s="12" t="n">
        <x:f>COUNT(E200:H200)</x:f>
        <x:v>4</x:v>
      </x:c>
      <x:c r="J200" s="11" t="n">
        <x:f>IF(I200=0,"Sin precio",AVERAGE(E200:H200))</x:f>
        <x:v>399211.4</x:v>
      </x:c>
      <x:c r="K200" s="11" t="n">
        <x:f>IF(I200=0,"Sin precio",IF(I200=1,J200,ROUND(J200,2)))</x:f>
        <x:v>399211.4</x:v>
      </x:c>
      <x:c r="L200" s="11" t="n">
        <x:f>IF(I200=0,"Sin precio",MIN(E200:H200))</x:f>
        <x:v>280000</x:v>
      </x:c>
      <x:c r="M200" s="11" t="n">
        <x:f>IF(I200=0,"Sin precio",MAX(E200:H200))</x:f>
        <x:v>742845.6</x:v>
      </x:c>
      <x:c r="N200" s="8" t="str">
        <x:f>IF(I200=0,"Sin precio numérico",IF(I200=1,"Único precio de referencia",I200&amp;" precios; promedio"))</x:f>
        <x:v>4 precios; promedio</x:v>
      </x:c>
      <x:c r="O200" s="2" t="str">
        <x:v>J20</x:v>
      </x:c>
      <x:c r="P200" s="2" t="str">
        <x:v>J20</x:v>
      </x:c>
      <x:c r="Q200" s="2" t="str">
        <x:v>J21</x:v>
      </x:c>
      <x:c r="R200" s="2" t="str">
        <x:v>J21</x:v>
      </x:c>
      <x:c r="S200" s="2" t="str"/>
    </x:row>
    <x:row r="201" ht="42" customHeight="1">
      <x:c r="A201" s="2" t="n">
        <x:v>16</x:v>
      </x:c>
      <x:c r="B201" s="8" t="str">
        <x:v>MOTOR</x:v>
      </x:c>
      <x:c r="C201" s="8" t="str">
        <x:v>EMPAQUE CULATA</x:v>
      </x:c>
      <x:c r="D201" s="8" t="str">
        <x:v>CHEVROLET  TRAILBLAZER-2018</x:v>
      </x:c>
      <x:c r="E201" s="10" t="n">
        <x:v>742845.6</x:v>
      </x:c>
      <x:c r="F201" s="10" t="n">
        <x:v>280000</x:v>
      </x:c>
      <x:c r="G201" s="10" t="n">
        <x:v>288400</x:v>
      </x:c>
      <x:c r="H201" s="10" t="n">
        <x:v>285600</x:v>
      </x:c>
      <x:c r="I201" s="12" t="n">
        <x:f>COUNT(E201:H201)</x:f>
        <x:v>4</x:v>
      </x:c>
      <x:c r="J201" s="11" t="n">
        <x:f>IF(I201=0,"Sin precio",AVERAGE(E201:H201))</x:f>
        <x:v>399211.4</x:v>
      </x:c>
      <x:c r="K201" s="11" t="n">
        <x:f>IF(I201=0,"Sin precio",IF(I201=1,J201,ROUND(J201,2)))</x:f>
        <x:v>399211.4</x:v>
      </x:c>
      <x:c r="L201" s="11" t="n">
        <x:f>IF(I201=0,"Sin precio",MIN(E201:H201))</x:f>
        <x:v>280000</x:v>
      </x:c>
      <x:c r="M201" s="11" t="n">
        <x:f>IF(I201=0,"Sin precio",MAX(E201:H201))</x:f>
        <x:v>742845.6</x:v>
      </x:c>
      <x:c r="N201" s="8" t="str">
        <x:f>IF(I201=0,"Sin precio numérico",IF(I201=1,"Único precio de referencia",I201&amp;" precios; promedio"))</x:f>
        <x:v>4 precios; promedio</x:v>
      </x:c>
      <x:c r="O201" s="2" t="str">
        <x:v>K20</x:v>
      </x:c>
      <x:c r="P201" s="2" t="str">
        <x:v>K20</x:v>
      </x:c>
      <x:c r="Q201" s="2" t="str">
        <x:v>K21</x:v>
      </x:c>
      <x:c r="R201" s="2" t="str">
        <x:v>K21</x:v>
      </x:c>
      <x:c r="S201" s="2" t="str"/>
    </x:row>
    <x:row r="202" ht="42" customHeight="1">
      <x:c r="A202" s="2" t="n">
        <x:v>16</x:v>
      </x:c>
      <x:c r="B202" s="8" t="str">
        <x:v>MOTOR</x:v>
      </x:c>
      <x:c r="C202" s="8" t="str">
        <x:v>EMPAQUE CULATA</x:v>
      </x:c>
      <x:c r="D202" s="8" t="str">
        <x:v>MITSUBISHI L200-2018</x:v>
      </x:c>
      <x:c r="E202" s="10" t="n">
        <x:v>634513.95</x:v>
      </x:c>
      <x:c r="F202" s="10" t="n">
        <x:v>252000</x:v>
      </x:c>
      <x:c r="G202" s="10" t="n">
        <x:v>259560</x:v>
      </x:c>
      <x:c r="H202" s="10" t="n">
        <x:v>257040</x:v>
      </x:c>
      <x:c r="I202" s="12" t="n">
        <x:f>COUNT(E202:H202)</x:f>
        <x:v>4</x:v>
      </x:c>
      <x:c r="J202" s="11" t="n">
        <x:f>IF(I202=0,"Sin precio",AVERAGE(E202:H202))</x:f>
        <x:v>350778.4875</x:v>
      </x:c>
      <x:c r="K202" s="11" t="n">
        <x:f>IF(I202=0,"Sin precio",IF(I202=1,J202,ROUND(J202,2)))</x:f>
        <x:v>350778.49</x:v>
      </x:c>
      <x:c r="L202" s="11" t="n">
        <x:f>IF(I202=0,"Sin precio",MIN(E202:H202))</x:f>
        <x:v>252000</x:v>
      </x:c>
      <x:c r="M202" s="11" t="n">
        <x:f>IF(I202=0,"Sin precio",MAX(E202:H202))</x:f>
        <x:v>634513.95</x:v>
      </x:c>
      <x:c r="N202" s="8" t="str">
        <x:f>IF(I202=0,"Sin precio numérico",IF(I202=1,"Único precio de referencia",I202&amp;" precios; promedio"))</x:f>
        <x:v>4 precios; promedio</x:v>
      </x:c>
      <x:c r="O202" s="2" t="str">
        <x:v>L20</x:v>
      </x:c>
      <x:c r="P202" s="2" t="str">
        <x:v>L20</x:v>
      </x:c>
      <x:c r="Q202" s="2" t="str">
        <x:v>L21</x:v>
      </x:c>
      <x:c r="R202" s="2" t="str">
        <x:v>L21</x:v>
      </x:c>
      <x:c r="S202" s="2" t="str"/>
    </x:row>
    <x:row r="203" ht="42" customHeight="1">
      <x:c r="A203" s="2" t="n">
        <x:v>16</x:v>
      </x:c>
      <x:c r="B203" s="8" t="str">
        <x:v>MOTOR</x:v>
      </x:c>
      <x:c r="C203" s="8" t="str">
        <x:v>EMPAQUE CULATA</x:v>
      </x:c>
      <x:c r="D203" s="8" t="str">
        <x:v>CHEVROLETH NHR-2019</x:v>
      </x:c>
      <x:c r="E203" s="10" t="n">
        <x:v>742845.6</x:v>
      </x:c>
      <x:c r="F203" s="10" t="n">
        <x:v>322000</x:v>
      </x:c>
      <x:c r="G203" s="10" t="n">
        <x:v>331660</x:v>
      </x:c>
      <x:c r="H203" s="10" t="n">
        <x:v>328440</x:v>
      </x:c>
      <x:c r="I203" s="12" t="n">
        <x:f>COUNT(E203:H203)</x:f>
        <x:v>4</x:v>
      </x:c>
      <x:c r="J203" s="11" t="n">
        <x:f>IF(I203=0,"Sin precio",AVERAGE(E203:H203))</x:f>
        <x:v>431236.4</x:v>
      </x:c>
      <x:c r="K203" s="11" t="n">
        <x:f>IF(I203=0,"Sin precio",IF(I203=1,J203,ROUND(J203,2)))</x:f>
        <x:v>431236.4</x:v>
      </x:c>
      <x:c r="L203" s="11" t="n">
        <x:f>IF(I203=0,"Sin precio",MIN(E203:H203))</x:f>
        <x:v>322000</x:v>
      </x:c>
      <x:c r="M203" s="11" t="n">
        <x:f>IF(I203=0,"Sin precio",MAX(E203:H203))</x:f>
        <x:v>742845.6</x:v>
      </x:c>
      <x:c r="N203" s="8" t="str">
        <x:f>IF(I203=0,"Sin precio numérico",IF(I203=1,"Único precio de referencia",I203&amp;" precios; promedio"))</x:f>
        <x:v>4 precios; promedio</x:v>
      </x:c>
      <x:c r="O203" s="2" t="str">
        <x:v>M20</x:v>
      </x:c>
      <x:c r="P203" s="2" t="str">
        <x:v>M20</x:v>
      </x:c>
      <x:c r="Q203" s="2" t="str">
        <x:v>M21</x:v>
      </x:c>
      <x:c r="R203" s="2" t="str">
        <x:v>M21</x:v>
      </x:c>
      <x:c r="S203" s="2" t="str"/>
    </x:row>
    <x:row r="204" ht="42" customHeight="1">
      <x:c r="A204" s="2" t="n">
        <x:v>16</x:v>
      </x:c>
      <x:c r="B204" s="8" t="str">
        <x:v>MOTOR</x:v>
      </x:c>
      <x:c r="C204" s="8" t="str">
        <x:v>EMPAQUE CULATA</x:v>
      </x:c>
      <x:c r="D204" s="8" t="str">
        <x:v>CHEVROLET D-MAX-2017</x:v>
      </x:c>
      <x:c r="E204" s="10" t="n">
        <x:v>742845.6</x:v>
      </x:c>
      <x:c r="F204" s="10" t="n">
        <x:v>240000</x:v>
      </x:c>
      <x:c r="G204" s="10" t="n">
        <x:v>247200</x:v>
      </x:c>
      <x:c r="H204" s="10" t="n">
        <x:v>244800</x:v>
      </x:c>
      <x:c r="I204" s="12" t="n">
        <x:f>COUNT(E204:H204)</x:f>
        <x:v>4</x:v>
      </x:c>
      <x:c r="J204" s="11" t="n">
        <x:f>IF(I204=0,"Sin precio",AVERAGE(E204:H204))</x:f>
        <x:v>368711.4</x:v>
      </x:c>
      <x:c r="K204" s="11" t="n">
        <x:f>IF(I204=0,"Sin precio",IF(I204=1,J204,ROUND(J204,2)))</x:f>
        <x:v>368711.4</x:v>
      </x:c>
      <x:c r="L204" s="11" t="n">
        <x:f>IF(I204=0,"Sin precio",MIN(E204:H204))</x:f>
        <x:v>240000</x:v>
      </x:c>
      <x:c r="M204" s="11" t="n">
        <x:f>IF(I204=0,"Sin precio",MAX(E204:H204))</x:f>
        <x:v>742845.6</x:v>
      </x:c>
      <x:c r="N204" s="8" t="str">
        <x:f>IF(I204=0,"Sin precio numérico",IF(I204=1,"Único precio de referencia",I204&amp;" precios; promedio"))</x:f>
        <x:v>4 precios; promedio</x:v>
      </x:c>
      <x:c r="O204" s="2" t="str">
        <x:v>N20</x:v>
      </x:c>
      <x:c r="P204" s="2" t="str">
        <x:v>N20</x:v>
      </x:c>
      <x:c r="Q204" s="2" t="str">
        <x:v>N21</x:v>
      </x:c>
      <x:c r="R204" s="2" t="str">
        <x:v>N21</x:v>
      </x:c>
      <x:c r="S204" s="2" t="str"/>
    </x:row>
    <x:row r="205" ht="42" customHeight="1">
      <x:c r="A205" s="2" t="n">
        <x:v>17</x:v>
      </x:c>
      <x:c r="B205" s="8" t="str">
        <x:v>MOTOR</x:v>
      </x:c>
      <x:c r="C205" s="8" t="str">
        <x:v>EMPAQUE TAPA VALVULAS</x:v>
      </x:c>
      <x:c r="D205" s="8" t="str">
        <x:v>CHEVROLET  NPR  DIESEL-2009</x:v>
      </x:c>
      <x:c r="E205" s="10" t="n">
        <x:v>309519</x:v>
      </x:c>
      <x:c r="F205" s="10" t="n">
        <x:v>354200</x:v>
      </x:c>
      <x:c r="G205" s="10" t="n">
        <x:v>364826</x:v>
      </x:c>
      <x:c r="H205" s="10" t="n">
        <x:v>361284</x:v>
      </x:c>
      <x:c r="I205" s="12" t="n">
        <x:f>COUNT(E205:H205)</x:f>
        <x:v>4</x:v>
      </x:c>
      <x:c r="J205" s="11" t="n">
        <x:f>IF(I205=0,"Sin precio",AVERAGE(E205:H205))</x:f>
        <x:v>347457.25</x:v>
      </x:c>
      <x:c r="K205" s="11" t="n">
        <x:f>IF(I205=0,"Sin precio",IF(I205=1,J205,ROUND(J205,2)))</x:f>
        <x:v>347457.25</x:v>
      </x:c>
      <x:c r="L205" s="11" t="n">
        <x:f>IF(I205=0,"Sin precio",MIN(E205:H205))</x:f>
        <x:v>309519</x:v>
      </x:c>
      <x:c r="M205" s="11" t="n">
        <x:f>IF(I205=0,"Sin precio",MAX(E205:H205))</x:f>
        <x:v>364826</x:v>
      </x:c>
      <x:c r="N205" s="8" t="str">
        <x:f>IF(I205=0,"Sin precio numérico",IF(I205=1,"Único precio de referencia",I205&amp;" precios; promedio"))</x:f>
        <x:v>4 precios; promedio</x:v>
      </x:c>
      <x:c r="O205" s="2" t="str">
        <x:v>C21</x:v>
      </x:c>
      <x:c r="P205" s="2" t="str">
        <x:v>C21</x:v>
      </x:c>
      <x:c r="Q205" s="2" t="str">
        <x:v>C22</x:v>
      </x:c>
      <x:c r="R205" s="2" t="str">
        <x:v>C22</x:v>
      </x:c>
      <x:c r="S205" s="2" t="str"/>
    </x:row>
    <x:row r="206" ht="42" customHeight="1">
      <x:c r="A206" s="2" t="n">
        <x:v>17</x:v>
      </x:c>
      <x:c r="B206" s="8" t="str">
        <x:v>MOTOR</x:v>
      </x:c>
      <x:c r="C206" s="8" t="str">
        <x:v>EMPAQUE TAPA VALVULAS</x:v>
      </x:c>
      <x:c r="D206" s="8" t="str">
        <x:v>NISSAN FRONTIER DIESEL-2015</x:v>
      </x:c>
      <x:c r="E206" s="10" t="n">
        <x:v>309519</x:v>
      </x:c>
      <x:c r="F206" s="10" t="n">
        <x:v>354200</x:v>
      </x:c>
      <x:c r="G206" s="10" t="n">
        <x:v>364826</x:v>
      </x:c>
      <x:c r="H206" s="10" t="n">
        <x:v>361284</x:v>
      </x:c>
      <x:c r="I206" s="12" t="n">
        <x:f>COUNT(E206:H206)</x:f>
        <x:v>4</x:v>
      </x:c>
      <x:c r="J206" s="11" t="n">
        <x:f>IF(I206=0,"Sin precio",AVERAGE(E206:H206))</x:f>
        <x:v>347457.25</x:v>
      </x:c>
      <x:c r="K206" s="11" t="n">
        <x:f>IF(I206=0,"Sin precio",IF(I206=1,J206,ROUND(J206,2)))</x:f>
        <x:v>347457.25</x:v>
      </x:c>
      <x:c r="L206" s="11" t="n">
        <x:f>IF(I206=0,"Sin precio",MIN(E206:H206))</x:f>
        <x:v>309519</x:v>
      </x:c>
      <x:c r="M206" s="11" t="n">
        <x:f>IF(I206=0,"Sin precio",MAX(E206:H206))</x:f>
        <x:v>364826</x:v>
      </x:c>
      <x:c r="N206" s="8" t="str">
        <x:f>IF(I206=0,"Sin precio numérico",IF(I206=1,"Único precio de referencia",I206&amp;" precios; promedio"))</x:f>
        <x:v>4 precios; promedio</x:v>
      </x:c>
      <x:c r="O206" s="2" t="str">
        <x:v>D21</x:v>
      </x:c>
      <x:c r="P206" s="2" t="str">
        <x:v>D21</x:v>
      </x:c>
      <x:c r="Q206" s="2" t="str">
        <x:v>D22</x:v>
      </x:c>
      <x:c r="R206" s="2" t="str">
        <x:v>D22</x:v>
      </x:c>
      <x:c r="S206" s="2" t="str"/>
    </x:row>
    <x:row r="207" ht="42" customHeight="1">
      <x:c r="A207" s="2" t="n">
        <x:v>17</x:v>
      </x:c>
      <x:c r="B207" s="8" t="str">
        <x:v>MOTOR</x:v>
      </x:c>
      <x:c r="C207" s="8" t="str">
        <x:v>EMPAQUE TAPA VALVULAS</x:v>
      </x:c>
      <x:c r="D207" s="8" t="str">
        <x:v>NISSAN FRONTIER GASOLINA</x:v>
      </x:c>
      <x:c r="E207" s="10" t="n">
        <x:v>386898.75</x:v>
      </x:c>
      <x:c r="F207" s="10" t="n">
        <x:v>264000</x:v>
      </x:c>
      <x:c r="G207" s="10" t="n">
        <x:v>271920</x:v>
      </x:c>
      <x:c r="H207" s="10" t="n">
        <x:v>269280</x:v>
      </x:c>
      <x:c r="I207" s="12" t="n">
        <x:f>COUNT(E207:H207)</x:f>
        <x:v>4</x:v>
      </x:c>
      <x:c r="J207" s="11" t="n">
        <x:f>IF(I207=0,"Sin precio",AVERAGE(E207:H207))</x:f>
        <x:v>298024.6875</x:v>
      </x:c>
      <x:c r="K207" s="11" t="n">
        <x:f>IF(I207=0,"Sin precio",IF(I207=1,J207,ROUND(J207,2)))</x:f>
        <x:v>298024.69</x:v>
      </x:c>
      <x:c r="L207" s="11" t="n">
        <x:f>IF(I207=0,"Sin precio",MIN(E207:H207))</x:f>
        <x:v>264000</x:v>
      </x:c>
      <x:c r="M207" s="11" t="n">
        <x:f>IF(I207=0,"Sin precio",MAX(E207:H207))</x:f>
        <x:v>386898.75</x:v>
      </x:c>
      <x:c r="N207" s="8" t="str">
        <x:f>IF(I207=0,"Sin precio numérico",IF(I207=1,"Único precio de referencia",I207&amp;" precios; promedio"))</x:f>
        <x:v>4 precios; promedio</x:v>
      </x:c>
      <x:c r="O207" s="2" t="str">
        <x:v>E21</x:v>
      </x:c>
      <x:c r="P207" s="2" t="str">
        <x:v>E21</x:v>
      </x:c>
      <x:c r="Q207" s="2" t="str">
        <x:v>E22</x:v>
      </x:c>
      <x:c r="R207" s="2" t="str">
        <x:v>E22</x:v>
      </x:c>
      <x:c r="S207" s="2" t="str"/>
    </x:row>
    <x:row r="208" ht="42" customHeight="1">
      <x:c r="A208" s="2" t="n">
        <x:v>17</x:v>
      </x:c>
      <x:c r="B208" s="8" t="str">
        <x:v>MOTOR</x:v>
      </x:c>
      <x:c r="C208" s="8" t="str">
        <x:v>EMPAQUE TAPA VALVULAS</x:v>
      </x:c>
      <x:c r="D208" s="8" t="str">
        <x:v>RENAULT MASTER DIESEL -2017</x:v>
      </x:c>
      <x:c r="E208" s="10" t="n">
        <x:v>309519</x:v>
      </x:c>
      <x:c r="F208" s="10" t="n">
        <x:v>354200</x:v>
      </x:c>
      <x:c r="G208" s="10" t="n">
        <x:v>364826</x:v>
      </x:c>
      <x:c r="H208" s="10" t="n">
        <x:v>361284</x:v>
      </x:c>
      <x:c r="I208" s="12" t="n">
        <x:f>COUNT(E208:H208)</x:f>
        <x:v>4</x:v>
      </x:c>
      <x:c r="J208" s="11" t="n">
        <x:f>IF(I208=0,"Sin precio",AVERAGE(E208:H208))</x:f>
        <x:v>347457.25</x:v>
      </x:c>
      <x:c r="K208" s="11" t="n">
        <x:f>IF(I208=0,"Sin precio",IF(I208=1,J208,ROUND(J208,2)))</x:f>
        <x:v>347457.25</x:v>
      </x:c>
      <x:c r="L208" s="11" t="n">
        <x:f>IF(I208=0,"Sin precio",MIN(E208:H208))</x:f>
        <x:v>309519</x:v>
      </x:c>
      <x:c r="M208" s="11" t="n">
        <x:f>IF(I208=0,"Sin precio",MAX(E208:H208))</x:f>
        <x:v>364826</x:v>
      </x:c>
      <x:c r="N208" s="8" t="str">
        <x:f>IF(I208=0,"Sin precio numérico",IF(I208=1,"Único precio de referencia",I208&amp;" precios; promedio"))</x:f>
        <x:v>4 precios; promedio</x:v>
      </x:c>
      <x:c r="O208" s="2" t="str">
        <x:v>F21</x:v>
      </x:c>
      <x:c r="P208" s="2" t="str">
        <x:v>F21</x:v>
      </x:c>
      <x:c r="Q208" s="2" t="str">
        <x:v>F22</x:v>
      </x:c>
      <x:c r="R208" s="2" t="str">
        <x:v>F22</x:v>
      </x:c>
      <x:c r="S208" s="2" t="str"/>
    </x:row>
    <x:row r="209" ht="42" customHeight="1">
      <x:c r="A209" s="2" t="n">
        <x:v>17</x:v>
      </x:c>
      <x:c r="B209" s="8" t="str">
        <x:v>MOTOR</x:v>
      </x:c>
      <x:c r="C209" s="8" t="str">
        <x:v>EMPAQUE TAPA VALVULAS</x:v>
      </x:c>
      <x:c r="D209" s="8" t="str">
        <x:v>CHEVROLET D-MAX-2011</x:v>
      </x:c>
      <x:c r="E209" s="10" t="n">
        <x:v>309519</x:v>
      </x:c>
      <x:c r="F209" s="10" t="n">
        <x:v>264000</x:v>
      </x:c>
      <x:c r="G209" s="10" t="n">
        <x:v>271920</x:v>
      </x:c>
      <x:c r="H209" s="10" t="n">
        <x:v>269280</x:v>
      </x:c>
      <x:c r="I209" s="12" t="n">
        <x:f>COUNT(E209:H209)</x:f>
        <x:v>4</x:v>
      </x:c>
      <x:c r="J209" s="11" t="n">
        <x:f>IF(I209=0,"Sin precio",AVERAGE(E209:H209))</x:f>
        <x:v>278679.75</x:v>
      </x:c>
      <x:c r="K209" s="11" t="n">
        <x:f>IF(I209=0,"Sin precio",IF(I209=1,J209,ROUND(J209,2)))</x:f>
        <x:v>278679.75</x:v>
      </x:c>
      <x:c r="L209" s="11" t="n">
        <x:f>IF(I209=0,"Sin precio",MIN(E209:H209))</x:f>
        <x:v>264000</x:v>
      </x:c>
      <x:c r="M209" s="11" t="n">
        <x:f>IF(I209=0,"Sin precio",MAX(E209:H209))</x:f>
        <x:v>309519</x:v>
      </x:c>
      <x:c r="N209" s="8" t="str">
        <x:f>IF(I209=0,"Sin precio numérico",IF(I209=1,"Único precio de referencia",I209&amp;" precios; promedio"))</x:f>
        <x:v>4 precios; promedio</x:v>
      </x:c>
      <x:c r="O209" s="2" t="str">
        <x:v>G21</x:v>
      </x:c>
      <x:c r="P209" s="2" t="str">
        <x:v>G21</x:v>
      </x:c>
      <x:c r="Q209" s="2" t="str">
        <x:v>G22</x:v>
      </x:c>
      <x:c r="R209" s="2" t="str">
        <x:v>G22</x:v>
      </x:c>
      <x:c r="S209" s="2" t="str"/>
    </x:row>
    <x:row r="210" ht="42" customHeight="1">
      <x:c r="A210" s="2" t="n">
        <x:v>17</x:v>
      </x:c>
      <x:c r="B210" s="8" t="str">
        <x:v>MOTOR</x:v>
      </x:c>
      <x:c r="C210" s="8" t="str">
        <x:v>EMPAQUE TAPA VALVULAS</x:v>
      </x:c>
      <x:c r="D210" s="8" t="str">
        <x:v>HYUNDAY HD 65C</x:v>
      </x:c>
      <x:c r="E210" s="10" t="n">
        <x:v>309519</x:v>
      </x:c>
      <x:c r="F210" s="10" t="n">
        <x:v>354200</x:v>
      </x:c>
      <x:c r="G210" s="10" t="n">
        <x:v>364826</x:v>
      </x:c>
      <x:c r="H210" s="10" t="n">
        <x:v>361284</x:v>
      </x:c>
      <x:c r="I210" s="12" t="n">
        <x:f>COUNT(E210:H210)</x:f>
        <x:v>4</x:v>
      </x:c>
      <x:c r="J210" s="11" t="n">
        <x:f>IF(I210=0,"Sin precio",AVERAGE(E210:H210))</x:f>
        <x:v>347457.25</x:v>
      </x:c>
      <x:c r="K210" s="11" t="n">
        <x:f>IF(I210=0,"Sin precio",IF(I210=1,J210,ROUND(J210,2)))</x:f>
        <x:v>347457.25</x:v>
      </x:c>
      <x:c r="L210" s="11" t="n">
        <x:f>IF(I210=0,"Sin precio",MIN(E210:H210))</x:f>
        <x:v>309519</x:v>
      </x:c>
      <x:c r="M210" s="11" t="n">
        <x:f>IF(I210=0,"Sin precio",MAX(E210:H210))</x:f>
        <x:v>364826</x:v>
      </x:c>
      <x:c r="N210" s="8" t="str">
        <x:f>IF(I210=0,"Sin precio numérico",IF(I210=1,"Único precio de referencia",I210&amp;" precios; promedio"))</x:f>
        <x:v>4 precios; promedio</x:v>
      </x:c>
      <x:c r="O210" s="2" t="str">
        <x:v>H21</x:v>
      </x:c>
      <x:c r="P210" s="2" t="str">
        <x:v>H21</x:v>
      </x:c>
      <x:c r="Q210" s="2" t="str">
        <x:v>H22</x:v>
      </x:c>
      <x:c r="R210" s="2" t="str">
        <x:v>H22</x:v>
      </x:c>
      <x:c r="S210" s="2" t="str"/>
    </x:row>
    <x:row r="211" ht="42" customHeight="1">
      <x:c r="A211" s="2" t="n">
        <x:v>17</x:v>
      </x:c>
      <x:c r="B211" s="8" t="str">
        <x:v>MOTOR</x:v>
      </x:c>
      <x:c r="C211" s="8" t="str">
        <x:v>EMPAQUE TAPA VALVULAS</x:v>
      </x:c>
      <x:c r="D211" s="8" t="str">
        <x:v>CHEVROLET SAIL. Mod 2019</x:v>
      </x:c>
      <x:c r="E211" s="10" t="n">
        <x:v>309519</x:v>
      </x:c>
      <x:c r="F211" s="10" t="n">
        <x:v>220000</x:v>
      </x:c>
      <x:c r="G211" s="10" t="n">
        <x:v>226600</x:v>
      </x:c>
      <x:c r="H211" s="10" t="n">
        <x:v>224400</x:v>
      </x:c>
      <x:c r="I211" s="12" t="n">
        <x:f>COUNT(E211:H211)</x:f>
        <x:v>4</x:v>
      </x:c>
      <x:c r="J211" s="11" t="n">
        <x:f>IF(I211=0,"Sin precio",AVERAGE(E211:H211))</x:f>
        <x:v>245129.75</x:v>
      </x:c>
      <x:c r="K211" s="11" t="n">
        <x:f>IF(I211=0,"Sin precio",IF(I211=1,J211,ROUND(J211,2)))</x:f>
        <x:v>245129.75</x:v>
      </x:c>
      <x:c r="L211" s="11" t="n">
        <x:f>IF(I211=0,"Sin precio",MIN(E211:H211))</x:f>
        <x:v>220000</x:v>
      </x:c>
      <x:c r="M211" s="11" t="n">
        <x:f>IF(I211=0,"Sin precio",MAX(E211:H211))</x:f>
        <x:v>309519</x:v>
      </x:c>
      <x:c r="N211" s="8" t="str">
        <x:f>IF(I211=0,"Sin precio numérico",IF(I211=1,"Único precio de referencia",I211&amp;" precios; promedio"))</x:f>
        <x:v>4 precios; promedio</x:v>
      </x:c>
      <x:c r="O211" s="2" t="str">
        <x:v>I21</x:v>
      </x:c>
      <x:c r="P211" s="2" t="str">
        <x:v>I21</x:v>
      </x:c>
      <x:c r="Q211" s="2" t="str">
        <x:v>I22</x:v>
      </x:c>
      <x:c r="R211" s="2" t="str">
        <x:v>I22</x:v>
      </x:c>
      <x:c r="S211" s="2" t="str"/>
    </x:row>
    <x:row r="212" ht="42" customHeight="1">
      <x:c r="A212" s="2" t="n">
        <x:v>17</x:v>
      </x:c>
      <x:c r="B212" s="8" t="str">
        <x:v>MOTOR</x:v>
      </x:c>
      <x:c r="C212" s="8" t="str">
        <x:v>EMPAQUE TAPA VALVULAS</x:v>
      </x:c>
      <x:c r="D212" s="8" t="str">
        <x:v>CHEVROLET COLORADO. Mod. 2019</x:v>
      </x:c>
      <x:c r="E212" s="10" t="n">
        <x:v>309519</x:v>
      </x:c>
      <x:c r="F212" s="10" t="n">
        <x:v>308000</x:v>
      </x:c>
      <x:c r="G212" s="10" t="n">
        <x:v>317240</x:v>
      </x:c>
      <x:c r="H212" s="10" t="n">
        <x:v>314160</x:v>
      </x:c>
      <x:c r="I212" s="12" t="n">
        <x:f>COUNT(E212:H212)</x:f>
        <x:v>4</x:v>
      </x:c>
      <x:c r="J212" s="11" t="n">
        <x:f>IF(I212=0,"Sin precio",AVERAGE(E212:H212))</x:f>
        <x:v>312229.75</x:v>
      </x:c>
      <x:c r="K212" s="11" t="n">
        <x:f>IF(I212=0,"Sin precio",IF(I212=1,J212,ROUND(J212,2)))</x:f>
        <x:v>312229.75</x:v>
      </x:c>
      <x:c r="L212" s="11" t="n">
        <x:f>IF(I212=0,"Sin precio",MIN(E212:H212))</x:f>
        <x:v>308000</x:v>
      </x:c>
      <x:c r="M212" s="11" t="n">
        <x:f>IF(I212=0,"Sin precio",MAX(E212:H212))</x:f>
        <x:v>317240</x:v>
      </x:c>
      <x:c r="N212" s="8" t="str">
        <x:f>IF(I212=0,"Sin precio numérico",IF(I212=1,"Único precio de referencia",I212&amp;" precios; promedio"))</x:f>
        <x:v>4 precios; promedio</x:v>
      </x:c>
      <x:c r="O212" s="2" t="str">
        <x:v>J21</x:v>
      </x:c>
      <x:c r="P212" s="2" t="str">
        <x:v>J21</x:v>
      </x:c>
      <x:c r="Q212" s="2" t="str">
        <x:v>J22</x:v>
      </x:c>
      <x:c r="R212" s="2" t="str">
        <x:v>J22</x:v>
      </x:c>
      <x:c r="S212" s="2" t="str"/>
    </x:row>
    <x:row r="213" ht="42" customHeight="1">
      <x:c r="A213" s="2" t="n">
        <x:v>17</x:v>
      </x:c>
      <x:c r="B213" s="8" t="str">
        <x:v>MOTOR</x:v>
      </x:c>
      <x:c r="C213" s="8" t="str">
        <x:v>EMPAQUE TAPA VALVULAS</x:v>
      </x:c>
      <x:c r="D213" s="8" t="str">
        <x:v>CHEVROLET  TRAILBLAZER-2018</x:v>
      </x:c>
      <x:c r="E213" s="10" t="n">
        <x:v>309519</x:v>
      </x:c>
      <x:c r="F213" s="10" t="n">
        <x:v>308000</x:v>
      </x:c>
      <x:c r="G213" s="10" t="n">
        <x:v>317240</x:v>
      </x:c>
      <x:c r="H213" s="10" t="n">
        <x:v>314160</x:v>
      </x:c>
      <x:c r="I213" s="12" t="n">
        <x:f>COUNT(E213:H213)</x:f>
        <x:v>4</x:v>
      </x:c>
      <x:c r="J213" s="11" t="n">
        <x:f>IF(I213=0,"Sin precio",AVERAGE(E213:H213))</x:f>
        <x:v>312229.75</x:v>
      </x:c>
      <x:c r="K213" s="11" t="n">
        <x:f>IF(I213=0,"Sin precio",IF(I213=1,J213,ROUND(J213,2)))</x:f>
        <x:v>312229.75</x:v>
      </x:c>
      <x:c r="L213" s="11" t="n">
        <x:f>IF(I213=0,"Sin precio",MIN(E213:H213))</x:f>
        <x:v>308000</x:v>
      </x:c>
      <x:c r="M213" s="11" t="n">
        <x:f>IF(I213=0,"Sin precio",MAX(E213:H213))</x:f>
        <x:v>317240</x:v>
      </x:c>
      <x:c r="N213" s="8" t="str">
        <x:f>IF(I213=0,"Sin precio numérico",IF(I213=1,"Único precio de referencia",I213&amp;" precios; promedio"))</x:f>
        <x:v>4 precios; promedio</x:v>
      </x:c>
      <x:c r="O213" s="2" t="str">
        <x:v>K21</x:v>
      </x:c>
      <x:c r="P213" s="2" t="str">
        <x:v>K21</x:v>
      </x:c>
      <x:c r="Q213" s="2" t="str">
        <x:v>K22</x:v>
      </x:c>
      <x:c r="R213" s="2" t="str">
        <x:v>K22</x:v>
      </x:c>
      <x:c r="S213" s="2" t="str"/>
    </x:row>
    <x:row r="214" ht="42" customHeight="1">
      <x:c r="A214" s="2" t="n">
        <x:v>17</x:v>
      </x:c>
      <x:c r="B214" s="8" t="str">
        <x:v>MOTOR</x:v>
      </x:c>
      <x:c r="C214" s="8" t="str">
        <x:v>EMPAQUE TAPA VALVULAS</x:v>
      </x:c>
      <x:c r="D214" s="8" t="str">
        <x:v>MITSUBISHI L200-2018</x:v>
      </x:c>
      <x:c r="E214" s="10" t="n">
        <x:v>386898.75</x:v>
      </x:c>
      <x:c r="F214" s="10" t="n">
        <x:v>277200</x:v>
      </x:c>
      <x:c r="G214" s="10" t="n">
        <x:v>285516</x:v>
      </x:c>
      <x:c r="H214" s="10" t="n">
        <x:v>282744</x:v>
      </x:c>
      <x:c r="I214" s="12" t="n">
        <x:f>COUNT(E214:H214)</x:f>
        <x:v>4</x:v>
      </x:c>
      <x:c r="J214" s="11" t="n">
        <x:f>IF(I214=0,"Sin precio",AVERAGE(E214:H214))</x:f>
        <x:v>308089.6875</x:v>
      </x:c>
      <x:c r="K214" s="11" t="n">
        <x:f>IF(I214=0,"Sin precio",IF(I214=1,J214,ROUND(J214,2)))</x:f>
        <x:v>308089.69</x:v>
      </x:c>
      <x:c r="L214" s="11" t="n">
        <x:f>IF(I214=0,"Sin precio",MIN(E214:H214))</x:f>
        <x:v>277200</x:v>
      </x:c>
      <x:c r="M214" s="11" t="n">
        <x:f>IF(I214=0,"Sin precio",MAX(E214:H214))</x:f>
        <x:v>386898.75</x:v>
      </x:c>
      <x:c r="N214" s="8" t="str">
        <x:f>IF(I214=0,"Sin precio numérico",IF(I214=1,"Único precio de referencia",I214&amp;" precios; promedio"))</x:f>
        <x:v>4 precios; promedio</x:v>
      </x:c>
      <x:c r="O214" s="2" t="str">
        <x:v>L21</x:v>
      </x:c>
      <x:c r="P214" s="2" t="str">
        <x:v>L21</x:v>
      </x:c>
      <x:c r="Q214" s="2" t="str">
        <x:v>L22</x:v>
      </x:c>
      <x:c r="R214" s="2" t="str">
        <x:v>L22</x:v>
      </x:c>
      <x:c r="S214" s="2" t="str"/>
    </x:row>
    <x:row r="215" ht="42" customHeight="1">
      <x:c r="A215" s="2" t="n">
        <x:v>17</x:v>
      </x:c>
      <x:c r="B215" s="8" t="str">
        <x:v>MOTOR</x:v>
      </x:c>
      <x:c r="C215" s="8" t="str">
        <x:v>EMPAQUE TAPA VALVULAS</x:v>
      </x:c>
      <x:c r="D215" s="8" t="str">
        <x:v>CHEVROLETH NHR-2019</x:v>
      </x:c>
      <x:c r="E215" s="10" t="n">
        <x:v>309519</x:v>
      </x:c>
      <x:c r="F215" s="10" t="n">
        <x:v>354200</x:v>
      </x:c>
      <x:c r="G215" s="10" t="n">
        <x:v>364826</x:v>
      </x:c>
      <x:c r="H215" s="10" t="n">
        <x:v>361284</x:v>
      </x:c>
      <x:c r="I215" s="12" t="n">
        <x:f>COUNT(E215:H215)</x:f>
        <x:v>4</x:v>
      </x:c>
      <x:c r="J215" s="11" t="n">
        <x:f>IF(I215=0,"Sin precio",AVERAGE(E215:H215))</x:f>
        <x:v>347457.25</x:v>
      </x:c>
      <x:c r="K215" s="11" t="n">
        <x:f>IF(I215=0,"Sin precio",IF(I215=1,J215,ROUND(J215,2)))</x:f>
        <x:v>347457.25</x:v>
      </x:c>
      <x:c r="L215" s="11" t="n">
        <x:f>IF(I215=0,"Sin precio",MIN(E215:H215))</x:f>
        <x:v>309519</x:v>
      </x:c>
      <x:c r="M215" s="11" t="n">
        <x:f>IF(I215=0,"Sin precio",MAX(E215:H215))</x:f>
        <x:v>364826</x:v>
      </x:c>
      <x:c r="N215" s="8" t="str">
        <x:f>IF(I215=0,"Sin precio numérico",IF(I215=1,"Único precio de referencia",I215&amp;" precios; promedio"))</x:f>
        <x:v>4 precios; promedio</x:v>
      </x:c>
      <x:c r="O215" s="2" t="str">
        <x:v>M21</x:v>
      </x:c>
      <x:c r="P215" s="2" t="str">
        <x:v>M21</x:v>
      </x:c>
      <x:c r="Q215" s="2" t="str">
        <x:v>M22</x:v>
      </x:c>
      <x:c r="R215" s="2" t="str">
        <x:v>M22</x:v>
      </x:c>
      <x:c r="S215" s="2" t="str"/>
    </x:row>
    <x:row r="216" ht="42" customHeight="1">
      <x:c r="A216" s="2" t="n">
        <x:v>17</x:v>
      </x:c>
      <x:c r="B216" s="8" t="str">
        <x:v>MOTOR</x:v>
      </x:c>
      <x:c r="C216" s="8" t="str">
        <x:v>EMPAQUE TAPA VALVULAS</x:v>
      </x:c>
      <x:c r="D216" s="8" t="str">
        <x:v>CHEVROLET D-MAX-2017</x:v>
      </x:c>
      <x:c r="E216" s="10" t="n">
        <x:v>309519</x:v>
      </x:c>
      <x:c r="F216" s="10" t="n">
        <x:v>264000</x:v>
      </x:c>
      <x:c r="G216" s="10" t="n">
        <x:v>271920</x:v>
      </x:c>
      <x:c r="H216" s="10" t="n">
        <x:v>269280</x:v>
      </x:c>
      <x:c r="I216" s="12" t="n">
        <x:f>COUNT(E216:H216)</x:f>
        <x:v>4</x:v>
      </x:c>
      <x:c r="J216" s="11" t="n">
        <x:f>IF(I216=0,"Sin precio",AVERAGE(E216:H216))</x:f>
        <x:v>278679.75</x:v>
      </x:c>
      <x:c r="K216" s="11" t="n">
        <x:f>IF(I216=0,"Sin precio",IF(I216=1,J216,ROUND(J216,2)))</x:f>
        <x:v>278679.75</x:v>
      </x:c>
      <x:c r="L216" s="11" t="n">
        <x:f>IF(I216=0,"Sin precio",MIN(E216:H216))</x:f>
        <x:v>264000</x:v>
      </x:c>
      <x:c r="M216" s="11" t="n">
        <x:f>IF(I216=0,"Sin precio",MAX(E216:H216))</x:f>
        <x:v>309519</x:v>
      </x:c>
      <x:c r="N216" s="8" t="str">
        <x:f>IF(I216=0,"Sin precio numérico",IF(I216=1,"Único precio de referencia",I216&amp;" precios; promedio"))</x:f>
        <x:v>4 precios; promedio</x:v>
      </x:c>
      <x:c r="O216" s="2" t="str">
        <x:v>N21</x:v>
      </x:c>
      <x:c r="P216" s="2" t="str">
        <x:v>N21</x:v>
      </x:c>
      <x:c r="Q216" s="2" t="str">
        <x:v>N22</x:v>
      </x:c>
      <x:c r="R216" s="2" t="str">
        <x:v>N22</x:v>
      </x:c>
      <x:c r="S216" s="2" t="str"/>
    </x:row>
    <x:row r="217" ht="42" customHeight="1">
      <x:c r="A217" s="2" t="n">
        <x:v>18</x:v>
      </x:c>
      <x:c r="B217" s="8" t="str">
        <x:v>MOTOR</x:v>
      </x:c>
      <x:c r="C217" s="8" t="str">
        <x:v>EMPAQUES ADMISION(JUEGO)</x:v>
      </x:c>
      <x:c r="D217" s="8" t="str">
        <x:v>CHEVROLET  NPR  DIESEL-2009</x:v>
      </x:c>
      <x:c r="E217" s="10" t="n">
        <x:v>232139.25</x:v>
      </x:c>
      <x:c r="F217" s="10" t="n">
        <x:v>241500</x:v>
      </x:c>
      <x:c r="G217" s="10" t="n">
        <x:v>248745</x:v>
      </x:c>
      <x:c r="H217" s="10" t="n">
        <x:v>246330</x:v>
      </x:c>
      <x:c r="I217" s="12" t="n">
        <x:f>COUNT(E217:H217)</x:f>
        <x:v>4</x:v>
      </x:c>
      <x:c r="J217" s="11" t="n">
        <x:f>IF(I217=0,"Sin precio",AVERAGE(E217:H217))</x:f>
        <x:v>242178.5625</x:v>
      </x:c>
      <x:c r="K217" s="11" t="n">
        <x:f>IF(I217=0,"Sin precio",IF(I217=1,J217,ROUND(J217,2)))</x:f>
        <x:v>242178.56</x:v>
      </x:c>
      <x:c r="L217" s="11" t="n">
        <x:f>IF(I217=0,"Sin precio",MIN(E217:H217))</x:f>
        <x:v>232139.25</x:v>
      </x:c>
      <x:c r="M217" s="11" t="n">
        <x:f>IF(I217=0,"Sin precio",MAX(E217:H217))</x:f>
        <x:v>248745</x:v>
      </x:c>
      <x:c r="N217" s="8" t="str">
        <x:f>IF(I217=0,"Sin precio numérico",IF(I217=1,"Único precio de referencia",I217&amp;" precios; promedio"))</x:f>
        <x:v>4 precios; promedio</x:v>
      </x:c>
      <x:c r="O217" s="2" t="str">
        <x:v>C22</x:v>
      </x:c>
      <x:c r="P217" s="2" t="str">
        <x:v>C22</x:v>
      </x:c>
      <x:c r="Q217" s="2" t="str">
        <x:v>C23</x:v>
      </x:c>
      <x:c r="R217" s="2" t="str">
        <x:v>C23</x:v>
      </x:c>
      <x:c r="S217" s="2" t="str"/>
    </x:row>
    <x:row r="218" ht="42" customHeight="1">
      <x:c r="A218" s="2" t="n">
        <x:v>18</x:v>
      </x:c>
      <x:c r="B218" s="8" t="str">
        <x:v>MOTOR</x:v>
      </x:c>
      <x:c r="C218" s="8" t="str">
        <x:v>EMPAQUES ADMISION(JUEGO)</x:v>
      </x:c>
      <x:c r="D218" s="8" t="str">
        <x:v>NISSAN FRONTIER DIESEL-2015</x:v>
      </x:c>
      <x:c r="E218" s="10" t="n">
        <x:v>232139.25</x:v>
      </x:c>
      <x:c r="F218" s="10" t="n">
        <x:v>241500</x:v>
      </x:c>
      <x:c r="G218" s="10" t="n">
        <x:v>248745</x:v>
      </x:c>
      <x:c r="H218" s="10" t="n">
        <x:v>246330</x:v>
      </x:c>
      <x:c r="I218" s="12" t="n">
        <x:f>COUNT(E218:H218)</x:f>
        <x:v>4</x:v>
      </x:c>
      <x:c r="J218" s="11" t="n">
        <x:f>IF(I218=0,"Sin precio",AVERAGE(E218:H218))</x:f>
        <x:v>242178.5625</x:v>
      </x:c>
      <x:c r="K218" s="11" t="n">
        <x:f>IF(I218=0,"Sin precio",IF(I218=1,J218,ROUND(J218,2)))</x:f>
        <x:v>242178.56</x:v>
      </x:c>
      <x:c r="L218" s="11" t="n">
        <x:f>IF(I218=0,"Sin precio",MIN(E218:H218))</x:f>
        <x:v>232139.25</x:v>
      </x:c>
      <x:c r="M218" s="11" t="n">
        <x:f>IF(I218=0,"Sin precio",MAX(E218:H218))</x:f>
        <x:v>248745</x:v>
      </x:c>
      <x:c r="N218" s="8" t="str">
        <x:f>IF(I218=0,"Sin precio numérico",IF(I218=1,"Único precio de referencia",I218&amp;" precios; promedio"))</x:f>
        <x:v>4 precios; promedio</x:v>
      </x:c>
      <x:c r="O218" s="2" t="str">
        <x:v>D22</x:v>
      </x:c>
      <x:c r="P218" s="2" t="str">
        <x:v>D22</x:v>
      </x:c>
      <x:c r="Q218" s="2" t="str">
        <x:v>D23</x:v>
      </x:c>
      <x:c r="R218" s="2" t="str">
        <x:v>D23</x:v>
      </x:c>
      <x:c r="S218" s="2" t="str"/>
    </x:row>
    <x:row r="219" ht="42" customHeight="1">
      <x:c r="A219" s="2" t="n">
        <x:v>18</x:v>
      </x:c>
      <x:c r="B219" s="8" t="str">
        <x:v>MOTOR</x:v>
      </x:c>
      <x:c r="C219" s="8" t="str">
        <x:v>EMPAQUES ADMISION(JUEGO)</x:v>
      </x:c>
      <x:c r="D219" s="8" t="str">
        <x:v>NISSAN FRONTIER GASOLINA</x:v>
      </x:c>
      <x:c r="E219" s="10" t="n">
        <x:v>208925.32499999998</x:v>
      </x:c>
      <x:c r="F219" s="10" t="n">
        <x:v>180000</x:v>
      </x:c>
      <x:c r="G219" s="10" t="n">
        <x:v>185400</x:v>
      </x:c>
      <x:c r="H219" s="10" t="n">
        <x:v>183600</x:v>
      </x:c>
      <x:c r="I219" s="12" t="n">
        <x:f>COUNT(E219:H219)</x:f>
        <x:v>4</x:v>
      </x:c>
      <x:c r="J219" s="11" t="n">
        <x:f>IF(I219=0,"Sin precio",AVERAGE(E219:H219))</x:f>
        <x:v>189481.33125</x:v>
      </x:c>
      <x:c r="K219" s="11" t="n">
        <x:f>IF(I219=0,"Sin precio",IF(I219=1,J219,ROUND(J219,2)))</x:f>
        <x:v>189481.33</x:v>
      </x:c>
      <x:c r="L219" s="11" t="n">
        <x:f>IF(I219=0,"Sin precio",MIN(E219:H219))</x:f>
        <x:v>180000</x:v>
      </x:c>
      <x:c r="M219" s="11" t="n">
        <x:f>IF(I219=0,"Sin precio",MAX(E219:H219))</x:f>
        <x:v>208925.32499999998</x:v>
      </x:c>
      <x:c r="N219" s="8" t="str">
        <x:f>IF(I219=0,"Sin precio numérico",IF(I219=1,"Único precio de referencia",I219&amp;" precios; promedio"))</x:f>
        <x:v>4 precios; promedio</x:v>
      </x:c>
      <x:c r="O219" s="2" t="str">
        <x:v>E22</x:v>
      </x:c>
      <x:c r="P219" s="2" t="str">
        <x:v>E22</x:v>
      </x:c>
      <x:c r="Q219" s="2" t="str">
        <x:v>E23</x:v>
      </x:c>
      <x:c r="R219" s="2" t="str">
        <x:v>E23</x:v>
      </x:c>
      <x:c r="S219" s="2" t="str"/>
    </x:row>
    <x:row r="220" ht="42" customHeight="1">
      <x:c r="A220" s="2" t="n">
        <x:v>18</x:v>
      </x:c>
      <x:c r="B220" s="8" t="str">
        <x:v>MOTOR</x:v>
      </x:c>
      <x:c r="C220" s="8" t="str">
        <x:v>EMPAQUES ADMISION(JUEGO)</x:v>
      </x:c>
      <x:c r="D220" s="8" t="str">
        <x:v>RENAULT MASTER DIESEL -2017</x:v>
      </x:c>
      <x:c r="E220" s="10" t="n">
        <x:v>232139.25</x:v>
      </x:c>
      <x:c r="F220" s="10" t="n">
        <x:v>241500</x:v>
      </x:c>
      <x:c r="G220" s="10" t="n">
        <x:v>248745</x:v>
      </x:c>
      <x:c r="H220" s="10" t="n">
        <x:v>246330</x:v>
      </x:c>
      <x:c r="I220" s="12" t="n">
        <x:f>COUNT(E220:H220)</x:f>
        <x:v>4</x:v>
      </x:c>
      <x:c r="J220" s="11" t="n">
        <x:f>IF(I220=0,"Sin precio",AVERAGE(E220:H220))</x:f>
        <x:v>242178.5625</x:v>
      </x:c>
      <x:c r="K220" s="11" t="n">
        <x:f>IF(I220=0,"Sin precio",IF(I220=1,J220,ROUND(J220,2)))</x:f>
        <x:v>242178.56</x:v>
      </x:c>
      <x:c r="L220" s="11" t="n">
        <x:f>IF(I220=0,"Sin precio",MIN(E220:H220))</x:f>
        <x:v>232139.25</x:v>
      </x:c>
      <x:c r="M220" s="11" t="n">
        <x:f>IF(I220=0,"Sin precio",MAX(E220:H220))</x:f>
        <x:v>248745</x:v>
      </x:c>
      <x:c r="N220" s="8" t="str">
        <x:f>IF(I220=0,"Sin precio numérico",IF(I220=1,"Único precio de referencia",I220&amp;" precios; promedio"))</x:f>
        <x:v>4 precios; promedio</x:v>
      </x:c>
      <x:c r="O220" s="2" t="str">
        <x:v>F22</x:v>
      </x:c>
      <x:c r="P220" s="2" t="str">
        <x:v>F22</x:v>
      </x:c>
      <x:c r="Q220" s="2" t="str">
        <x:v>F23</x:v>
      </x:c>
      <x:c r="R220" s="2" t="str">
        <x:v>F23</x:v>
      </x:c>
      <x:c r="S220" s="2" t="str"/>
    </x:row>
    <x:row r="221" ht="42" customHeight="1">
      <x:c r="A221" s="2" t="n">
        <x:v>18</x:v>
      </x:c>
      <x:c r="B221" s="8" t="str">
        <x:v>MOTOR</x:v>
      </x:c>
      <x:c r="C221" s="8" t="str">
        <x:v>EMPAQUES ADMISION(JUEGO)</x:v>
      </x:c>
      <x:c r="D221" s="8" t="str">
        <x:v>CHEVROLET D-MAX-2011</x:v>
      </x:c>
      <x:c r="E221" s="10" t="n">
        <x:v>232139.25</x:v>
      </x:c>
      <x:c r="F221" s="10" t="n">
        <x:v>180000</x:v>
      </x:c>
      <x:c r="G221" s="10" t="n">
        <x:v>185400</x:v>
      </x:c>
      <x:c r="H221" s="10" t="n">
        <x:v>183600</x:v>
      </x:c>
      <x:c r="I221" s="12" t="n">
        <x:f>COUNT(E221:H221)</x:f>
        <x:v>4</x:v>
      </x:c>
      <x:c r="J221" s="11" t="n">
        <x:f>IF(I221=0,"Sin precio",AVERAGE(E221:H221))</x:f>
        <x:v>195284.8125</x:v>
      </x:c>
      <x:c r="K221" s="11" t="n">
        <x:f>IF(I221=0,"Sin precio",IF(I221=1,J221,ROUND(J221,2)))</x:f>
        <x:v>195284.81</x:v>
      </x:c>
      <x:c r="L221" s="11" t="n">
        <x:f>IF(I221=0,"Sin precio",MIN(E221:H221))</x:f>
        <x:v>180000</x:v>
      </x:c>
      <x:c r="M221" s="11" t="n">
        <x:f>IF(I221=0,"Sin precio",MAX(E221:H221))</x:f>
        <x:v>232139.25</x:v>
      </x:c>
      <x:c r="N221" s="8" t="str">
        <x:f>IF(I221=0,"Sin precio numérico",IF(I221=1,"Único precio de referencia",I221&amp;" precios; promedio"))</x:f>
        <x:v>4 precios; promedio</x:v>
      </x:c>
      <x:c r="O221" s="2" t="str">
        <x:v>G22</x:v>
      </x:c>
      <x:c r="P221" s="2" t="str">
        <x:v>G22</x:v>
      </x:c>
      <x:c r="Q221" s="2" t="str">
        <x:v>G23</x:v>
      </x:c>
      <x:c r="R221" s="2" t="str">
        <x:v>G23</x:v>
      </x:c>
      <x:c r="S221" s="2" t="str"/>
    </x:row>
    <x:row r="222" ht="42" customHeight="1">
      <x:c r="A222" s="2" t="n">
        <x:v>18</x:v>
      </x:c>
      <x:c r="B222" s="8" t="str">
        <x:v>MOTOR</x:v>
      </x:c>
      <x:c r="C222" s="8" t="str">
        <x:v>EMPAQUES ADMISION(JUEGO)</x:v>
      </x:c>
      <x:c r="D222" s="8" t="str">
        <x:v>HYUNDAY HD 65C</x:v>
      </x:c>
      <x:c r="E222" s="10" t="n">
        <x:v>232139.25</x:v>
      </x:c>
      <x:c r="F222" s="10" t="n">
        <x:v>241500</x:v>
      </x:c>
      <x:c r="G222" s="10" t="n">
        <x:v>248745</x:v>
      </x:c>
      <x:c r="H222" s="10" t="n">
        <x:v>246330</x:v>
      </x:c>
      <x:c r="I222" s="12" t="n">
        <x:f>COUNT(E222:H222)</x:f>
        <x:v>4</x:v>
      </x:c>
      <x:c r="J222" s="11" t="n">
        <x:f>IF(I222=0,"Sin precio",AVERAGE(E222:H222))</x:f>
        <x:v>242178.5625</x:v>
      </x:c>
      <x:c r="K222" s="11" t="n">
        <x:f>IF(I222=0,"Sin precio",IF(I222=1,J222,ROUND(J222,2)))</x:f>
        <x:v>242178.56</x:v>
      </x:c>
      <x:c r="L222" s="11" t="n">
        <x:f>IF(I222=0,"Sin precio",MIN(E222:H222))</x:f>
        <x:v>232139.25</x:v>
      </x:c>
      <x:c r="M222" s="11" t="n">
        <x:f>IF(I222=0,"Sin precio",MAX(E222:H222))</x:f>
        <x:v>248745</x:v>
      </x:c>
      <x:c r="N222" s="8" t="str">
        <x:f>IF(I222=0,"Sin precio numérico",IF(I222=1,"Único precio de referencia",I222&amp;" precios; promedio"))</x:f>
        <x:v>4 precios; promedio</x:v>
      </x:c>
      <x:c r="O222" s="2" t="str">
        <x:v>H22</x:v>
      </x:c>
      <x:c r="P222" s="2" t="str">
        <x:v>H22</x:v>
      </x:c>
      <x:c r="Q222" s="2" t="str">
        <x:v>H23</x:v>
      </x:c>
      <x:c r="R222" s="2" t="str">
        <x:v>H23</x:v>
      </x:c>
      <x:c r="S222" s="2" t="str"/>
    </x:row>
    <x:row r="223" ht="42" customHeight="1">
      <x:c r="A223" s="2" t="n">
        <x:v>18</x:v>
      </x:c>
      <x:c r="B223" s="8" t="str">
        <x:v>MOTOR</x:v>
      </x:c>
      <x:c r="C223" s="8" t="str">
        <x:v>EMPAQUES ADMISION(JUEGO)</x:v>
      </x:c>
      <x:c r="D223" s="8" t="str">
        <x:v>CHEVROLET SAIL. Mod 2019</x:v>
      </x:c>
      <x:c r="E223" s="10" t="n">
        <x:v>154759.5</x:v>
      </x:c>
      <x:c r="F223" s="10" t="n">
        <x:v>150000</x:v>
      </x:c>
      <x:c r="G223" s="10" t="n">
        <x:v>154500</x:v>
      </x:c>
      <x:c r="H223" s="10" t="n">
        <x:v>153000</x:v>
      </x:c>
      <x:c r="I223" s="12" t="n">
        <x:f>COUNT(E223:H223)</x:f>
        <x:v>4</x:v>
      </x:c>
      <x:c r="J223" s="11" t="n">
        <x:f>IF(I223=0,"Sin precio",AVERAGE(E223:H223))</x:f>
        <x:v>153064.875</x:v>
      </x:c>
      <x:c r="K223" s="11" t="n">
        <x:f>IF(I223=0,"Sin precio",IF(I223=1,J223,ROUND(J223,2)))</x:f>
        <x:v>153064.88</x:v>
      </x:c>
      <x:c r="L223" s="11" t="n">
        <x:f>IF(I223=0,"Sin precio",MIN(E223:H223))</x:f>
        <x:v>150000</x:v>
      </x:c>
      <x:c r="M223" s="11" t="n">
        <x:f>IF(I223=0,"Sin precio",MAX(E223:H223))</x:f>
        <x:v>154759.5</x:v>
      </x:c>
      <x:c r="N223" s="8" t="str">
        <x:f>IF(I223=0,"Sin precio numérico",IF(I223=1,"Único precio de referencia",I223&amp;" precios; promedio"))</x:f>
        <x:v>4 precios; promedio</x:v>
      </x:c>
      <x:c r="O223" s="2" t="str">
        <x:v>I22</x:v>
      </x:c>
      <x:c r="P223" s="2" t="str">
        <x:v>I22</x:v>
      </x:c>
      <x:c r="Q223" s="2" t="str">
        <x:v>I23</x:v>
      </x:c>
      <x:c r="R223" s="2" t="str">
        <x:v>I23</x:v>
      </x:c>
      <x:c r="S223" s="2" t="str"/>
    </x:row>
    <x:row r="224" ht="42" customHeight="1">
      <x:c r="A224" s="2" t="n">
        <x:v>18</x:v>
      </x:c>
      <x:c r="B224" s="8" t="str">
        <x:v>MOTOR</x:v>
      </x:c>
      <x:c r="C224" s="8" t="str">
        <x:v>EMPAQUES ADMISION(JUEGO)</x:v>
      </x:c>
      <x:c r="D224" s="8" t="str">
        <x:v>CHEVROLET COLORADO. Mod. 2019</x:v>
      </x:c>
      <x:c r="E224" s="10" t="n">
        <x:v>232139.25</x:v>
      </x:c>
      <x:c r="F224" s="10" t="n">
        <x:v>210000</x:v>
      </x:c>
      <x:c r="G224" s="10" t="n">
        <x:v>216300</x:v>
      </x:c>
      <x:c r="H224" s="10" t="n">
        <x:v>214200</x:v>
      </x:c>
      <x:c r="I224" s="12" t="n">
        <x:f>COUNT(E224:H224)</x:f>
        <x:v>4</x:v>
      </x:c>
      <x:c r="J224" s="11" t="n">
        <x:f>IF(I224=0,"Sin precio",AVERAGE(E224:H224))</x:f>
        <x:v>218159.8125</x:v>
      </x:c>
      <x:c r="K224" s="11" t="n">
        <x:f>IF(I224=0,"Sin precio",IF(I224=1,J224,ROUND(J224,2)))</x:f>
        <x:v>218159.81</x:v>
      </x:c>
      <x:c r="L224" s="11" t="n">
        <x:f>IF(I224=0,"Sin precio",MIN(E224:H224))</x:f>
        <x:v>210000</x:v>
      </x:c>
      <x:c r="M224" s="11" t="n">
        <x:f>IF(I224=0,"Sin precio",MAX(E224:H224))</x:f>
        <x:v>232139.25</x:v>
      </x:c>
      <x:c r="N224" s="8" t="str">
        <x:f>IF(I224=0,"Sin precio numérico",IF(I224=1,"Único precio de referencia",I224&amp;" precios; promedio"))</x:f>
        <x:v>4 precios; promedio</x:v>
      </x:c>
      <x:c r="O224" s="2" t="str">
        <x:v>J22</x:v>
      </x:c>
      <x:c r="P224" s="2" t="str">
        <x:v>J22</x:v>
      </x:c>
      <x:c r="Q224" s="2" t="str">
        <x:v>J23</x:v>
      </x:c>
      <x:c r="R224" s="2" t="str">
        <x:v>J23</x:v>
      </x:c>
      <x:c r="S224" s="2" t="str"/>
    </x:row>
    <x:row r="225" ht="42" customHeight="1">
      <x:c r="A225" s="2" t="n">
        <x:v>18</x:v>
      </x:c>
      <x:c r="B225" s="8" t="str">
        <x:v>MOTOR</x:v>
      </x:c>
      <x:c r="C225" s="8" t="str">
        <x:v>EMPAQUES ADMISION(JUEGO)</x:v>
      </x:c>
      <x:c r="D225" s="8" t="str">
        <x:v>CHEVROLET  TRAILBLAZER-2018</x:v>
      </x:c>
      <x:c r="E225" s="10" t="n">
        <x:v>232139.25</x:v>
      </x:c>
      <x:c r="F225" s="10" t="n">
        <x:v>210000</x:v>
      </x:c>
      <x:c r="G225" s="10" t="n">
        <x:v>216300</x:v>
      </x:c>
      <x:c r="H225" s="10" t="n">
        <x:v>214200</x:v>
      </x:c>
      <x:c r="I225" s="12" t="n">
        <x:f>COUNT(E225:H225)</x:f>
        <x:v>4</x:v>
      </x:c>
      <x:c r="J225" s="11" t="n">
        <x:f>IF(I225=0,"Sin precio",AVERAGE(E225:H225))</x:f>
        <x:v>218159.8125</x:v>
      </x:c>
      <x:c r="K225" s="11" t="n">
        <x:f>IF(I225=0,"Sin precio",IF(I225=1,J225,ROUND(J225,2)))</x:f>
        <x:v>218159.81</x:v>
      </x:c>
      <x:c r="L225" s="11" t="n">
        <x:f>IF(I225=0,"Sin precio",MIN(E225:H225))</x:f>
        <x:v>210000</x:v>
      </x:c>
      <x:c r="M225" s="11" t="n">
        <x:f>IF(I225=0,"Sin precio",MAX(E225:H225))</x:f>
        <x:v>232139.25</x:v>
      </x:c>
      <x:c r="N225" s="8" t="str">
        <x:f>IF(I225=0,"Sin precio numérico",IF(I225=1,"Único precio de referencia",I225&amp;" precios; promedio"))</x:f>
        <x:v>4 precios; promedio</x:v>
      </x:c>
      <x:c r="O225" s="2" t="str">
        <x:v>K22</x:v>
      </x:c>
      <x:c r="P225" s="2" t="str">
        <x:v>K22</x:v>
      </x:c>
      <x:c r="Q225" s="2" t="str">
        <x:v>K23</x:v>
      </x:c>
      <x:c r="R225" s="2" t="str">
        <x:v>K23</x:v>
      </x:c>
      <x:c r="S225" s="2" t="str"/>
    </x:row>
    <x:row r="226" ht="42" customHeight="1">
      <x:c r="A226" s="2" t="n">
        <x:v>18</x:v>
      </x:c>
      <x:c r="B226" s="8" t="str">
        <x:v>MOTOR</x:v>
      </x:c>
      <x:c r="C226" s="8" t="str">
        <x:v>EMPAQUES ADMISION(JUEGO)</x:v>
      </x:c>
      <x:c r="D226" s="8" t="str">
        <x:v>MITSUBISHI L200-2018</x:v>
      </x:c>
      <x:c r="E226" s="10" t="n">
        <x:v>208925.32499999998</x:v>
      </x:c>
      <x:c r="F226" s="10" t="n">
        <x:v>189000</x:v>
      </x:c>
      <x:c r="G226" s="10" t="n">
        <x:v>194670</x:v>
      </x:c>
      <x:c r="H226" s="10" t="n">
        <x:v>192780</x:v>
      </x:c>
      <x:c r="I226" s="12" t="n">
        <x:f>COUNT(E226:H226)</x:f>
        <x:v>4</x:v>
      </x:c>
      <x:c r="J226" s="11" t="n">
        <x:f>IF(I226=0,"Sin precio",AVERAGE(E226:H226))</x:f>
        <x:v>196343.83125</x:v>
      </x:c>
      <x:c r="K226" s="11" t="n">
        <x:f>IF(I226=0,"Sin precio",IF(I226=1,J226,ROUND(J226,2)))</x:f>
        <x:v>196343.83</x:v>
      </x:c>
      <x:c r="L226" s="11" t="n">
        <x:f>IF(I226=0,"Sin precio",MIN(E226:H226))</x:f>
        <x:v>189000</x:v>
      </x:c>
      <x:c r="M226" s="11" t="n">
        <x:f>IF(I226=0,"Sin precio",MAX(E226:H226))</x:f>
        <x:v>208925.32499999998</x:v>
      </x:c>
      <x:c r="N226" s="8" t="str">
        <x:f>IF(I226=0,"Sin precio numérico",IF(I226=1,"Único precio de referencia",I226&amp;" precios; promedio"))</x:f>
        <x:v>4 precios; promedio</x:v>
      </x:c>
      <x:c r="O226" s="2" t="str">
        <x:v>L22</x:v>
      </x:c>
      <x:c r="P226" s="2" t="str">
        <x:v>L22</x:v>
      </x:c>
      <x:c r="Q226" s="2" t="str">
        <x:v>L23</x:v>
      </x:c>
      <x:c r="R226" s="2" t="str">
        <x:v>L23</x:v>
      </x:c>
      <x:c r="S226" s="2" t="str"/>
    </x:row>
    <x:row r="227" ht="42" customHeight="1">
      <x:c r="A227" s="2" t="n">
        <x:v>18</x:v>
      </x:c>
      <x:c r="B227" s="8" t="str">
        <x:v>MOTOR</x:v>
      </x:c>
      <x:c r="C227" s="8" t="str">
        <x:v>EMPAQUES ADMISION(JUEGO)</x:v>
      </x:c>
      <x:c r="D227" s="8" t="str">
        <x:v>CHEVROLETH NHR-2019</x:v>
      </x:c>
      <x:c r="E227" s="10" t="n">
        <x:v>232139.25</x:v>
      </x:c>
      <x:c r="F227" s="10" t="n">
        <x:v>241500</x:v>
      </x:c>
      <x:c r="G227" s="10" t="n">
        <x:v>248745</x:v>
      </x:c>
      <x:c r="H227" s="10" t="n">
        <x:v>246330</x:v>
      </x:c>
      <x:c r="I227" s="12" t="n">
        <x:f>COUNT(E227:H227)</x:f>
        <x:v>4</x:v>
      </x:c>
      <x:c r="J227" s="11" t="n">
        <x:f>IF(I227=0,"Sin precio",AVERAGE(E227:H227))</x:f>
        <x:v>242178.5625</x:v>
      </x:c>
      <x:c r="K227" s="11" t="n">
        <x:f>IF(I227=0,"Sin precio",IF(I227=1,J227,ROUND(J227,2)))</x:f>
        <x:v>242178.56</x:v>
      </x:c>
      <x:c r="L227" s="11" t="n">
        <x:f>IF(I227=0,"Sin precio",MIN(E227:H227))</x:f>
        <x:v>232139.25</x:v>
      </x:c>
      <x:c r="M227" s="11" t="n">
        <x:f>IF(I227=0,"Sin precio",MAX(E227:H227))</x:f>
        <x:v>248745</x:v>
      </x:c>
      <x:c r="N227" s="8" t="str">
        <x:f>IF(I227=0,"Sin precio numérico",IF(I227=1,"Único precio de referencia",I227&amp;" precios; promedio"))</x:f>
        <x:v>4 precios; promedio</x:v>
      </x:c>
      <x:c r="O227" s="2" t="str">
        <x:v>M22</x:v>
      </x:c>
      <x:c r="P227" s="2" t="str">
        <x:v>M22</x:v>
      </x:c>
      <x:c r="Q227" s="2" t="str">
        <x:v>M23</x:v>
      </x:c>
      <x:c r="R227" s="2" t="str">
        <x:v>M23</x:v>
      </x:c>
      <x:c r="S227" s="2" t="str"/>
    </x:row>
    <x:row r="228" ht="42" customHeight="1">
      <x:c r="A228" s="2" t="n">
        <x:v>18</x:v>
      </x:c>
      <x:c r="B228" s="8" t="str">
        <x:v>MOTOR</x:v>
      </x:c>
      <x:c r="C228" s="8" t="str">
        <x:v>EMPAQUES ADMISION(JUEGO)</x:v>
      </x:c>
      <x:c r="D228" s="8" t="str">
        <x:v>CHEVROLET D-MAX-2017</x:v>
      </x:c>
      <x:c r="E228" s="10" t="n">
        <x:v>232139.25</x:v>
      </x:c>
      <x:c r="F228" s="10" t="n">
        <x:v>180000</x:v>
      </x:c>
      <x:c r="G228" s="10" t="n">
        <x:v>185400</x:v>
      </x:c>
      <x:c r="H228" s="10" t="n">
        <x:v>183600</x:v>
      </x:c>
      <x:c r="I228" s="12" t="n">
        <x:f>COUNT(E228:H228)</x:f>
        <x:v>4</x:v>
      </x:c>
      <x:c r="J228" s="11" t="n">
        <x:f>IF(I228=0,"Sin precio",AVERAGE(E228:H228))</x:f>
        <x:v>195284.8125</x:v>
      </x:c>
      <x:c r="K228" s="11" t="n">
        <x:f>IF(I228=0,"Sin precio",IF(I228=1,J228,ROUND(J228,2)))</x:f>
        <x:v>195284.81</x:v>
      </x:c>
      <x:c r="L228" s="11" t="n">
        <x:f>IF(I228=0,"Sin precio",MIN(E228:H228))</x:f>
        <x:v>180000</x:v>
      </x:c>
      <x:c r="M228" s="11" t="n">
        <x:f>IF(I228=0,"Sin precio",MAX(E228:H228))</x:f>
        <x:v>232139.25</x:v>
      </x:c>
      <x:c r="N228" s="8" t="str">
        <x:f>IF(I228=0,"Sin precio numérico",IF(I228=1,"Único precio de referencia",I228&amp;" precios; promedio"))</x:f>
        <x:v>4 precios; promedio</x:v>
      </x:c>
      <x:c r="O228" s="2" t="str">
        <x:v>N22</x:v>
      </x:c>
      <x:c r="P228" s="2" t="str">
        <x:v>N22</x:v>
      </x:c>
      <x:c r="Q228" s="2" t="str">
        <x:v>N23</x:v>
      </x:c>
      <x:c r="R228" s="2" t="str">
        <x:v>N23</x:v>
      </x:c>
      <x:c r="S228" s="2" t="str"/>
    </x:row>
    <x:row r="229" ht="42" customHeight="1">
      <x:c r="A229" s="2" t="n">
        <x:v>19</x:v>
      </x:c>
      <x:c r="B229" s="8" t="str">
        <x:v>MOTOR</x:v>
      </x:c>
      <x:c r="C229" s="8" t="str">
        <x:v>EMPAQUES ESCAPE(JUEGO)</x:v>
      </x:c>
      <x:c r="D229" s="8" t="str">
        <x:v>CHEVROLET  NPR  DIESEL-2009</x:v>
      </x:c>
      <x:c r="E229" s="10" t="n">
        <x:v>263091.14999999997</x:v>
      </x:c>
      <x:c r="F229" s="10" t="n">
        <x:v>241500</x:v>
      </x:c>
      <x:c r="G229" s="10" t="n">
        <x:v>248745</x:v>
      </x:c>
      <x:c r="H229" s="10" t="n">
        <x:v>246330</x:v>
      </x:c>
      <x:c r="I229" s="12" t="n">
        <x:f>COUNT(E229:H229)</x:f>
        <x:v>4</x:v>
      </x:c>
      <x:c r="J229" s="11" t="n">
        <x:f>IF(I229=0,"Sin precio",AVERAGE(E229:H229))</x:f>
        <x:v>249916.53749999998</x:v>
      </x:c>
      <x:c r="K229" s="11" t="n">
        <x:f>IF(I229=0,"Sin precio",IF(I229=1,J229,ROUND(J229,2)))</x:f>
        <x:v>249916.54</x:v>
      </x:c>
      <x:c r="L229" s="11" t="n">
        <x:f>IF(I229=0,"Sin precio",MIN(E229:H229))</x:f>
        <x:v>241500</x:v>
      </x:c>
      <x:c r="M229" s="11" t="n">
        <x:f>IF(I229=0,"Sin precio",MAX(E229:H229))</x:f>
        <x:v>263091.14999999997</x:v>
      </x:c>
      <x:c r="N229" s="8" t="str">
        <x:f>IF(I229=0,"Sin precio numérico",IF(I229=1,"Único precio de referencia",I229&amp;" precios; promedio"))</x:f>
        <x:v>4 precios; promedio</x:v>
      </x:c>
      <x:c r="O229" s="2" t="str">
        <x:v>C23</x:v>
      </x:c>
      <x:c r="P229" s="2" t="str">
        <x:v>C23</x:v>
      </x:c>
      <x:c r="Q229" s="2" t="str">
        <x:v>C24</x:v>
      </x:c>
      <x:c r="R229" s="2" t="str">
        <x:v>C24</x:v>
      </x:c>
      <x:c r="S229" s="2" t="str"/>
    </x:row>
    <x:row r="230" ht="42" customHeight="1">
      <x:c r="A230" s="2" t="n">
        <x:v>19</x:v>
      </x:c>
      <x:c r="B230" s="8" t="str">
        <x:v>MOTOR</x:v>
      </x:c>
      <x:c r="C230" s="8" t="str">
        <x:v>EMPAQUES ESCAPE(JUEGO)</x:v>
      </x:c>
      <x:c r="D230" s="8" t="str">
        <x:v>NISSAN FRONTIER DIESEL-2015</x:v>
      </x:c>
      <x:c r="E230" s="10" t="n">
        <x:v>263091.14999999997</x:v>
      </x:c>
      <x:c r="F230" s="10" t="n">
        <x:v>241500</x:v>
      </x:c>
      <x:c r="G230" s="10" t="n">
        <x:v>248745</x:v>
      </x:c>
      <x:c r="H230" s="10" t="n">
        <x:v>246330</x:v>
      </x:c>
      <x:c r="I230" s="12" t="n">
        <x:f>COUNT(E230:H230)</x:f>
        <x:v>4</x:v>
      </x:c>
      <x:c r="J230" s="11" t="n">
        <x:f>IF(I230=0,"Sin precio",AVERAGE(E230:H230))</x:f>
        <x:v>249916.53749999998</x:v>
      </x:c>
      <x:c r="K230" s="11" t="n">
        <x:f>IF(I230=0,"Sin precio",IF(I230=1,J230,ROUND(J230,2)))</x:f>
        <x:v>249916.54</x:v>
      </x:c>
      <x:c r="L230" s="11" t="n">
        <x:f>IF(I230=0,"Sin precio",MIN(E230:H230))</x:f>
        <x:v>241500</x:v>
      </x:c>
      <x:c r="M230" s="11" t="n">
        <x:f>IF(I230=0,"Sin precio",MAX(E230:H230))</x:f>
        <x:v>263091.14999999997</x:v>
      </x:c>
      <x:c r="N230" s="8" t="str">
        <x:f>IF(I230=0,"Sin precio numérico",IF(I230=1,"Único precio de referencia",I230&amp;" precios; promedio"))</x:f>
        <x:v>4 precios; promedio</x:v>
      </x:c>
      <x:c r="O230" s="2" t="str">
        <x:v>D23</x:v>
      </x:c>
      <x:c r="P230" s="2" t="str">
        <x:v>D23</x:v>
      </x:c>
      <x:c r="Q230" s="2" t="str">
        <x:v>D24</x:v>
      </x:c>
      <x:c r="R230" s="2" t="str">
        <x:v>D24</x:v>
      </x:c>
      <x:c r="S230" s="2" t="str"/>
    </x:row>
    <x:row r="231" ht="42" customHeight="1">
      <x:c r="A231" s="2" t="n">
        <x:v>19</x:v>
      </x:c>
      <x:c r="B231" s="8" t="str">
        <x:v>MOTOR</x:v>
      </x:c>
      <x:c r="C231" s="8" t="str">
        <x:v>EMPAQUES ESCAPE(JUEGO)</x:v>
      </x:c>
      <x:c r="D231" s="8" t="str">
        <x:v>NISSAN FRONTIER GASOLINA</x:v>
      </x:c>
      <x:c r="E231" s="10" t="n">
        <x:v>232139.25</x:v>
      </x:c>
      <x:c r="F231" s="10" t="n">
        <x:v>180000</x:v>
      </x:c>
      <x:c r="G231" s="10" t="n">
        <x:v>185400</x:v>
      </x:c>
      <x:c r="H231" s="10" t="n">
        <x:v>183600</x:v>
      </x:c>
      <x:c r="I231" s="12" t="n">
        <x:f>COUNT(E231:H231)</x:f>
        <x:v>4</x:v>
      </x:c>
      <x:c r="J231" s="11" t="n">
        <x:f>IF(I231=0,"Sin precio",AVERAGE(E231:H231))</x:f>
        <x:v>195284.8125</x:v>
      </x:c>
      <x:c r="K231" s="11" t="n">
        <x:f>IF(I231=0,"Sin precio",IF(I231=1,J231,ROUND(J231,2)))</x:f>
        <x:v>195284.81</x:v>
      </x:c>
      <x:c r="L231" s="11" t="n">
        <x:f>IF(I231=0,"Sin precio",MIN(E231:H231))</x:f>
        <x:v>180000</x:v>
      </x:c>
      <x:c r="M231" s="11" t="n">
        <x:f>IF(I231=0,"Sin precio",MAX(E231:H231))</x:f>
        <x:v>232139.25</x:v>
      </x:c>
      <x:c r="N231" s="8" t="str">
        <x:f>IF(I231=0,"Sin precio numérico",IF(I231=1,"Único precio de referencia",I231&amp;" precios; promedio"))</x:f>
        <x:v>4 precios; promedio</x:v>
      </x:c>
      <x:c r="O231" s="2" t="str">
        <x:v>E23</x:v>
      </x:c>
      <x:c r="P231" s="2" t="str">
        <x:v>E23</x:v>
      </x:c>
      <x:c r="Q231" s="2" t="str">
        <x:v>E24</x:v>
      </x:c>
      <x:c r="R231" s="2" t="str">
        <x:v>E24</x:v>
      </x:c>
      <x:c r="S231" s="2" t="str"/>
    </x:row>
    <x:row r="232" ht="42" customHeight="1">
      <x:c r="A232" s="2" t="n">
        <x:v>19</x:v>
      </x:c>
      <x:c r="B232" s="8" t="str">
        <x:v>MOTOR</x:v>
      </x:c>
      <x:c r="C232" s="8" t="str">
        <x:v>EMPAQUES ESCAPE(JUEGO)</x:v>
      </x:c>
      <x:c r="D232" s="8" t="str">
        <x:v>RENAULT MASTER DIESEL -2017</x:v>
      </x:c>
      <x:c r="E232" s="10" t="n">
        <x:v>263091.14999999997</x:v>
      </x:c>
      <x:c r="F232" s="10" t="n">
        <x:v>241500</x:v>
      </x:c>
      <x:c r="G232" s="10" t="n">
        <x:v>248745</x:v>
      </x:c>
      <x:c r="H232" s="10" t="n">
        <x:v>246330</x:v>
      </x:c>
      <x:c r="I232" s="12" t="n">
        <x:f>COUNT(E232:H232)</x:f>
        <x:v>4</x:v>
      </x:c>
      <x:c r="J232" s="11" t="n">
        <x:f>IF(I232=0,"Sin precio",AVERAGE(E232:H232))</x:f>
        <x:v>249916.53749999998</x:v>
      </x:c>
      <x:c r="K232" s="11" t="n">
        <x:f>IF(I232=0,"Sin precio",IF(I232=1,J232,ROUND(J232,2)))</x:f>
        <x:v>249916.54</x:v>
      </x:c>
      <x:c r="L232" s="11" t="n">
        <x:f>IF(I232=0,"Sin precio",MIN(E232:H232))</x:f>
        <x:v>241500</x:v>
      </x:c>
      <x:c r="M232" s="11" t="n">
        <x:f>IF(I232=0,"Sin precio",MAX(E232:H232))</x:f>
        <x:v>263091.14999999997</x:v>
      </x:c>
      <x:c r="N232" s="8" t="str">
        <x:f>IF(I232=0,"Sin precio numérico",IF(I232=1,"Único precio de referencia",I232&amp;" precios; promedio"))</x:f>
        <x:v>4 precios; promedio</x:v>
      </x:c>
      <x:c r="O232" s="2" t="str">
        <x:v>F23</x:v>
      </x:c>
      <x:c r="P232" s="2" t="str">
        <x:v>F23</x:v>
      </x:c>
      <x:c r="Q232" s="2" t="str">
        <x:v>F24</x:v>
      </x:c>
      <x:c r="R232" s="2" t="str">
        <x:v>F24</x:v>
      </x:c>
      <x:c r="S232" s="2" t="str"/>
    </x:row>
    <x:row r="233" ht="42" customHeight="1">
      <x:c r="A233" s="2" t="n">
        <x:v>19</x:v>
      </x:c>
      <x:c r="B233" s="8" t="str">
        <x:v>MOTOR</x:v>
      </x:c>
      <x:c r="C233" s="8" t="str">
        <x:v>EMPAQUES ESCAPE(JUEGO)</x:v>
      </x:c>
      <x:c r="D233" s="8" t="str">
        <x:v>CHEVROLET D-MAX-2011</x:v>
      </x:c>
      <x:c r="E233" s="10" t="n">
        <x:v>263091.14999999997</x:v>
      </x:c>
      <x:c r="F233" s="10" t="n">
        <x:v>180000</x:v>
      </x:c>
      <x:c r="G233" s="10" t="n">
        <x:v>185400</x:v>
      </x:c>
      <x:c r="H233" s="10" t="n">
        <x:v>183600</x:v>
      </x:c>
      <x:c r="I233" s="12" t="n">
        <x:f>COUNT(E233:H233)</x:f>
        <x:v>4</x:v>
      </x:c>
      <x:c r="J233" s="11" t="n">
        <x:f>IF(I233=0,"Sin precio",AVERAGE(E233:H233))</x:f>
        <x:v>203022.78749999998</x:v>
      </x:c>
      <x:c r="K233" s="11" t="n">
        <x:f>IF(I233=0,"Sin precio",IF(I233=1,J233,ROUND(J233,2)))</x:f>
        <x:v>203022.79</x:v>
      </x:c>
      <x:c r="L233" s="11" t="n">
        <x:f>IF(I233=0,"Sin precio",MIN(E233:H233))</x:f>
        <x:v>180000</x:v>
      </x:c>
      <x:c r="M233" s="11" t="n">
        <x:f>IF(I233=0,"Sin precio",MAX(E233:H233))</x:f>
        <x:v>263091.14999999997</x:v>
      </x:c>
      <x:c r="N233" s="8" t="str">
        <x:f>IF(I233=0,"Sin precio numérico",IF(I233=1,"Único precio de referencia",I233&amp;" precios; promedio"))</x:f>
        <x:v>4 precios; promedio</x:v>
      </x:c>
      <x:c r="O233" s="2" t="str">
        <x:v>G23</x:v>
      </x:c>
      <x:c r="P233" s="2" t="str">
        <x:v>G23</x:v>
      </x:c>
      <x:c r="Q233" s="2" t="str">
        <x:v>G24</x:v>
      </x:c>
      <x:c r="R233" s="2" t="str">
        <x:v>G24</x:v>
      </x:c>
      <x:c r="S233" s="2" t="str"/>
    </x:row>
    <x:row r="234" ht="42" customHeight="1">
      <x:c r="A234" s="2" t="n">
        <x:v>19</x:v>
      </x:c>
      <x:c r="B234" s="8" t="str">
        <x:v>MOTOR</x:v>
      </x:c>
      <x:c r="C234" s="8" t="str">
        <x:v>EMPAQUES ESCAPE(JUEGO)</x:v>
      </x:c>
      <x:c r="D234" s="8" t="str">
        <x:v>HYUNDAY HD 65C</x:v>
      </x:c>
      <x:c r="E234" s="10" t="n">
        <x:v>263091.14999999997</x:v>
      </x:c>
      <x:c r="F234" s="10" t="n">
        <x:v>241500</x:v>
      </x:c>
      <x:c r="G234" s="10" t="n">
        <x:v>248745</x:v>
      </x:c>
      <x:c r="H234" s="10" t="n">
        <x:v>246330</x:v>
      </x:c>
      <x:c r="I234" s="12" t="n">
        <x:f>COUNT(E234:H234)</x:f>
        <x:v>4</x:v>
      </x:c>
      <x:c r="J234" s="11" t="n">
        <x:f>IF(I234=0,"Sin precio",AVERAGE(E234:H234))</x:f>
        <x:v>249916.53749999998</x:v>
      </x:c>
      <x:c r="K234" s="11" t="n">
        <x:f>IF(I234=0,"Sin precio",IF(I234=1,J234,ROUND(J234,2)))</x:f>
        <x:v>249916.54</x:v>
      </x:c>
      <x:c r="L234" s="11" t="n">
        <x:f>IF(I234=0,"Sin precio",MIN(E234:H234))</x:f>
        <x:v>241500</x:v>
      </x:c>
      <x:c r="M234" s="11" t="n">
        <x:f>IF(I234=0,"Sin precio",MAX(E234:H234))</x:f>
        <x:v>263091.14999999997</x:v>
      </x:c>
      <x:c r="N234" s="8" t="str">
        <x:f>IF(I234=0,"Sin precio numérico",IF(I234=1,"Único precio de referencia",I234&amp;" precios; promedio"))</x:f>
        <x:v>4 precios; promedio</x:v>
      </x:c>
      <x:c r="O234" s="2" t="str">
        <x:v>H23</x:v>
      </x:c>
      <x:c r="P234" s="2" t="str">
        <x:v>H23</x:v>
      </x:c>
      <x:c r="Q234" s="2" t="str">
        <x:v>H24</x:v>
      </x:c>
      <x:c r="R234" s="2" t="str">
        <x:v>H24</x:v>
      </x:c>
      <x:c r="S234" s="2" t="str"/>
    </x:row>
    <x:row r="235" ht="42" customHeight="1">
      <x:c r="A235" s="2" t="n">
        <x:v>19</x:v>
      </x:c>
      <x:c r="B235" s="8" t="str">
        <x:v>MOTOR</x:v>
      </x:c>
      <x:c r="C235" s="8" t="str">
        <x:v>EMPAQUES ESCAPE(JUEGO)</x:v>
      </x:c>
      <x:c r="D235" s="8" t="str">
        <x:v>CHEVROLET SAIL. Mod 2019</x:v>
      </x:c>
      <x:c r="E235" s="10" t="n">
        <x:v>154759.5</x:v>
      </x:c>
      <x:c r="F235" s="10" t="n">
        <x:v>150000</x:v>
      </x:c>
      <x:c r="G235" s="10" t="n">
        <x:v>154500</x:v>
      </x:c>
      <x:c r="H235" s="10" t="n">
        <x:v>153000</x:v>
      </x:c>
      <x:c r="I235" s="12" t="n">
        <x:f>COUNT(E235:H235)</x:f>
        <x:v>4</x:v>
      </x:c>
      <x:c r="J235" s="11" t="n">
        <x:f>IF(I235=0,"Sin precio",AVERAGE(E235:H235))</x:f>
        <x:v>153064.875</x:v>
      </x:c>
      <x:c r="K235" s="11" t="n">
        <x:f>IF(I235=0,"Sin precio",IF(I235=1,J235,ROUND(J235,2)))</x:f>
        <x:v>153064.88</x:v>
      </x:c>
      <x:c r="L235" s="11" t="n">
        <x:f>IF(I235=0,"Sin precio",MIN(E235:H235))</x:f>
        <x:v>150000</x:v>
      </x:c>
      <x:c r="M235" s="11" t="n">
        <x:f>IF(I235=0,"Sin precio",MAX(E235:H235))</x:f>
        <x:v>154759.5</x:v>
      </x:c>
      <x:c r="N235" s="8" t="str">
        <x:f>IF(I235=0,"Sin precio numérico",IF(I235=1,"Único precio de referencia",I235&amp;" precios; promedio"))</x:f>
        <x:v>4 precios; promedio</x:v>
      </x:c>
      <x:c r="O235" s="2" t="str">
        <x:v>I23</x:v>
      </x:c>
      <x:c r="P235" s="2" t="str">
        <x:v>I23</x:v>
      </x:c>
      <x:c r="Q235" s="2" t="str">
        <x:v>I24</x:v>
      </x:c>
      <x:c r="R235" s="2" t="str">
        <x:v>I24</x:v>
      </x:c>
      <x:c r="S235" s="2" t="str"/>
    </x:row>
    <x:row r="236" ht="42" customHeight="1">
      <x:c r="A236" s="2" t="n">
        <x:v>19</x:v>
      </x:c>
      <x:c r="B236" s="8" t="str">
        <x:v>MOTOR</x:v>
      </x:c>
      <x:c r="C236" s="8" t="str">
        <x:v>EMPAQUES ESCAPE(JUEGO)</x:v>
      </x:c>
      <x:c r="D236" s="8" t="str">
        <x:v>CHEVROLET COLORADO. Mod. 2019</x:v>
      </x:c>
      <x:c r="E236" s="10" t="n">
        <x:v>263091.14999999997</x:v>
      </x:c>
      <x:c r="F236" s="10" t="n">
        <x:v>210000</x:v>
      </x:c>
      <x:c r="G236" s="10" t="n">
        <x:v>216300</x:v>
      </x:c>
      <x:c r="H236" s="10" t="n">
        <x:v>214200</x:v>
      </x:c>
      <x:c r="I236" s="12" t="n">
        <x:f>COUNT(E236:H236)</x:f>
        <x:v>4</x:v>
      </x:c>
      <x:c r="J236" s="11" t="n">
        <x:f>IF(I236=0,"Sin precio",AVERAGE(E236:H236))</x:f>
        <x:v>225897.78749999998</x:v>
      </x:c>
      <x:c r="K236" s="11" t="n">
        <x:f>IF(I236=0,"Sin precio",IF(I236=1,J236,ROUND(J236,2)))</x:f>
        <x:v>225897.79</x:v>
      </x:c>
      <x:c r="L236" s="11" t="n">
        <x:f>IF(I236=0,"Sin precio",MIN(E236:H236))</x:f>
        <x:v>210000</x:v>
      </x:c>
      <x:c r="M236" s="11" t="n">
        <x:f>IF(I236=0,"Sin precio",MAX(E236:H236))</x:f>
        <x:v>263091.14999999997</x:v>
      </x:c>
      <x:c r="N236" s="8" t="str">
        <x:f>IF(I236=0,"Sin precio numérico",IF(I236=1,"Único precio de referencia",I236&amp;" precios; promedio"))</x:f>
        <x:v>4 precios; promedio</x:v>
      </x:c>
      <x:c r="O236" s="2" t="str">
        <x:v>J23</x:v>
      </x:c>
      <x:c r="P236" s="2" t="str">
        <x:v>J23</x:v>
      </x:c>
      <x:c r="Q236" s="2" t="str">
        <x:v>J24</x:v>
      </x:c>
      <x:c r="R236" s="2" t="str">
        <x:v>J24</x:v>
      </x:c>
      <x:c r="S236" s="2" t="str"/>
    </x:row>
    <x:row r="237" ht="42" customHeight="1">
      <x:c r="A237" s="2" t="n">
        <x:v>19</x:v>
      </x:c>
      <x:c r="B237" s="8" t="str">
        <x:v>MOTOR</x:v>
      </x:c>
      <x:c r="C237" s="8" t="str">
        <x:v>EMPAQUES ESCAPE(JUEGO)</x:v>
      </x:c>
      <x:c r="D237" s="8" t="str">
        <x:v>CHEVROLET  TRAILBLAZER-2018</x:v>
      </x:c>
      <x:c r="E237" s="10" t="n">
        <x:v>263091.14999999997</x:v>
      </x:c>
      <x:c r="F237" s="10" t="n">
        <x:v>210000</x:v>
      </x:c>
      <x:c r="G237" s="10" t="n">
        <x:v>216300</x:v>
      </x:c>
      <x:c r="H237" s="10" t="n">
        <x:v>214200</x:v>
      </x:c>
      <x:c r="I237" s="12" t="n">
        <x:f>COUNT(E237:H237)</x:f>
        <x:v>4</x:v>
      </x:c>
      <x:c r="J237" s="11" t="n">
        <x:f>IF(I237=0,"Sin precio",AVERAGE(E237:H237))</x:f>
        <x:v>225897.78749999998</x:v>
      </x:c>
      <x:c r="K237" s="11" t="n">
        <x:f>IF(I237=0,"Sin precio",IF(I237=1,J237,ROUND(J237,2)))</x:f>
        <x:v>225897.79</x:v>
      </x:c>
      <x:c r="L237" s="11" t="n">
        <x:f>IF(I237=0,"Sin precio",MIN(E237:H237))</x:f>
        <x:v>210000</x:v>
      </x:c>
      <x:c r="M237" s="11" t="n">
        <x:f>IF(I237=0,"Sin precio",MAX(E237:H237))</x:f>
        <x:v>263091.14999999997</x:v>
      </x:c>
      <x:c r="N237" s="8" t="str">
        <x:f>IF(I237=0,"Sin precio numérico",IF(I237=1,"Único precio de referencia",I237&amp;" precios; promedio"))</x:f>
        <x:v>4 precios; promedio</x:v>
      </x:c>
      <x:c r="O237" s="2" t="str">
        <x:v>K23</x:v>
      </x:c>
      <x:c r="P237" s="2" t="str">
        <x:v>K23</x:v>
      </x:c>
      <x:c r="Q237" s="2" t="str">
        <x:v>K24</x:v>
      </x:c>
      <x:c r="R237" s="2" t="str">
        <x:v>K24</x:v>
      </x:c>
      <x:c r="S237" s="2" t="str"/>
    </x:row>
    <x:row r="238" ht="42" customHeight="1">
      <x:c r="A238" s="2" t="n">
        <x:v>19</x:v>
      </x:c>
      <x:c r="B238" s="8" t="str">
        <x:v>MOTOR</x:v>
      </x:c>
      <x:c r="C238" s="8" t="str">
        <x:v>EMPAQUES ESCAPE(JUEGO)</x:v>
      </x:c>
      <x:c r="D238" s="8" t="str">
        <x:v>MITSUBISHI L200-2018</x:v>
      </x:c>
      <x:c r="E238" s="10" t="n">
        <x:v>232139.25</x:v>
      </x:c>
      <x:c r="F238" s="10" t="n">
        <x:v>189000</x:v>
      </x:c>
      <x:c r="G238" s="10" t="n">
        <x:v>194670</x:v>
      </x:c>
      <x:c r="H238" s="10" t="n">
        <x:v>192780</x:v>
      </x:c>
      <x:c r="I238" s="12" t="n">
        <x:f>COUNT(E238:H238)</x:f>
        <x:v>4</x:v>
      </x:c>
      <x:c r="J238" s="11" t="n">
        <x:f>IF(I238=0,"Sin precio",AVERAGE(E238:H238))</x:f>
        <x:v>202147.3125</x:v>
      </x:c>
      <x:c r="K238" s="11" t="n">
        <x:f>IF(I238=0,"Sin precio",IF(I238=1,J238,ROUND(J238,2)))</x:f>
        <x:v>202147.31</x:v>
      </x:c>
      <x:c r="L238" s="11" t="n">
        <x:f>IF(I238=0,"Sin precio",MIN(E238:H238))</x:f>
        <x:v>189000</x:v>
      </x:c>
      <x:c r="M238" s="11" t="n">
        <x:f>IF(I238=0,"Sin precio",MAX(E238:H238))</x:f>
        <x:v>232139.25</x:v>
      </x:c>
      <x:c r="N238" s="8" t="str">
        <x:f>IF(I238=0,"Sin precio numérico",IF(I238=1,"Único precio de referencia",I238&amp;" precios; promedio"))</x:f>
        <x:v>4 precios; promedio</x:v>
      </x:c>
      <x:c r="O238" s="2" t="str">
        <x:v>L23</x:v>
      </x:c>
      <x:c r="P238" s="2" t="str">
        <x:v>L23</x:v>
      </x:c>
      <x:c r="Q238" s="2" t="str">
        <x:v>L24</x:v>
      </x:c>
      <x:c r="R238" s="2" t="str">
        <x:v>L24</x:v>
      </x:c>
      <x:c r="S238" s="2" t="str"/>
    </x:row>
    <x:row r="239" ht="42" customHeight="1">
      <x:c r="A239" s="2" t="n">
        <x:v>19</x:v>
      </x:c>
      <x:c r="B239" s="8" t="str">
        <x:v>MOTOR</x:v>
      </x:c>
      <x:c r="C239" s="8" t="str">
        <x:v>EMPAQUES ESCAPE(JUEGO)</x:v>
      </x:c>
      <x:c r="D239" s="8" t="str">
        <x:v>CHEVROLETH NHR-2019</x:v>
      </x:c>
      <x:c r="E239" s="10" t="n">
        <x:v>263091.14999999997</x:v>
      </x:c>
      <x:c r="F239" s="10" t="n">
        <x:v>241500</x:v>
      </x:c>
      <x:c r="G239" s="10" t="n">
        <x:v>248745</x:v>
      </x:c>
      <x:c r="H239" s="10" t="n">
        <x:v>246330</x:v>
      </x:c>
      <x:c r="I239" s="12" t="n">
        <x:f>COUNT(E239:H239)</x:f>
        <x:v>4</x:v>
      </x:c>
      <x:c r="J239" s="11" t="n">
        <x:f>IF(I239=0,"Sin precio",AVERAGE(E239:H239))</x:f>
        <x:v>249916.53749999998</x:v>
      </x:c>
      <x:c r="K239" s="11" t="n">
        <x:f>IF(I239=0,"Sin precio",IF(I239=1,J239,ROUND(J239,2)))</x:f>
        <x:v>249916.54</x:v>
      </x:c>
      <x:c r="L239" s="11" t="n">
        <x:f>IF(I239=0,"Sin precio",MIN(E239:H239))</x:f>
        <x:v>241500</x:v>
      </x:c>
      <x:c r="M239" s="11" t="n">
        <x:f>IF(I239=0,"Sin precio",MAX(E239:H239))</x:f>
        <x:v>263091.14999999997</x:v>
      </x:c>
      <x:c r="N239" s="8" t="str">
        <x:f>IF(I239=0,"Sin precio numérico",IF(I239=1,"Único precio de referencia",I239&amp;" precios; promedio"))</x:f>
        <x:v>4 precios; promedio</x:v>
      </x:c>
      <x:c r="O239" s="2" t="str">
        <x:v>M23</x:v>
      </x:c>
      <x:c r="P239" s="2" t="str">
        <x:v>M23</x:v>
      </x:c>
      <x:c r="Q239" s="2" t="str">
        <x:v>M24</x:v>
      </x:c>
      <x:c r="R239" s="2" t="str">
        <x:v>M24</x:v>
      </x:c>
      <x:c r="S239" s="2" t="str"/>
    </x:row>
    <x:row r="240" ht="42" customHeight="1">
      <x:c r="A240" s="2" t="n">
        <x:v>19</x:v>
      </x:c>
      <x:c r="B240" s="8" t="str">
        <x:v>MOTOR</x:v>
      </x:c>
      <x:c r="C240" s="8" t="str">
        <x:v>EMPAQUES ESCAPE(JUEGO)</x:v>
      </x:c>
      <x:c r="D240" s="8" t="str">
        <x:v>CHEVROLET D-MAX-2017</x:v>
      </x:c>
      <x:c r="E240" s="10" t="n">
        <x:v>263091.14999999997</x:v>
      </x:c>
      <x:c r="F240" s="10" t="n">
        <x:v>180000</x:v>
      </x:c>
      <x:c r="G240" s="10" t="n">
        <x:v>185400</x:v>
      </x:c>
      <x:c r="H240" s="10" t="n">
        <x:v>183600</x:v>
      </x:c>
      <x:c r="I240" s="12" t="n">
        <x:f>COUNT(E240:H240)</x:f>
        <x:v>4</x:v>
      </x:c>
      <x:c r="J240" s="11" t="n">
        <x:f>IF(I240=0,"Sin precio",AVERAGE(E240:H240))</x:f>
        <x:v>203022.78749999998</x:v>
      </x:c>
      <x:c r="K240" s="11" t="n">
        <x:f>IF(I240=0,"Sin precio",IF(I240=1,J240,ROUND(J240,2)))</x:f>
        <x:v>203022.79</x:v>
      </x:c>
      <x:c r="L240" s="11" t="n">
        <x:f>IF(I240=0,"Sin precio",MIN(E240:H240))</x:f>
        <x:v>180000</x:v>
      </x:c>
      <x:c r="M240" s="11" t="n">
        <x:f>IF(I240=0,"Sin precio",MAX(E240:H240))</x:f>
        <x:v>263091.14999999997</x:v>
      </x:c>
      <x:c r="N240" s="8" t="str">
        <x:f>IF(I240=0,"Sin precio numérico",IF(I240=1,"Único precio de referencia",I240&amp;" precios; promedio"))</x:f>
        <x:v>4 precios; promedio</x:v>
      </x:c>
      <x:c r="O240" s="2" t="str">
        <x:v>N23</x:v>
      </x:c>
      <x:c r="P240" s="2" t="str">
        <x:v>N23</x:v>
      </x:c>
      <x:c r="Q240" s="2" t="str">
        <x:v>N24</x:v>
      </x:c>
      <x:c r="R240" s="2" t="str">
        <x:v>N24</x:v>
      </x:c>
      <x:c r="S240" s="2" t="str"/>
    </x:row>
    <x:row r="241" ht="92" customHeight="1">
      <x:c r="A241" s="2" t="n">
        <x:v>20</x:v>
      </x:c>
      <x:c r="B241" s="8" t="str">
        <x:v>MOTOR</x:v>
      </x:c>
      <x:c r="C241" s="8" t="str">
        <x:v>EMPAQUETADURA COMPLETA MOTOR (INCLUYE : EMPAQUE CULATA, EMPAQUE CARTER,RETENEDORES CIGÛEÑAL DELANTERO Y TRASERO, EMPAQUE ADMISION, ESCAPE Y TAPA VALVULAS,OBTURADORES Y EMPAQUES VARIOS)</x:v>
      </x:c>
      <x:c r="D241" s="8" t="str">
        <x:v>CHEVROLET  NPR  DIESEL-2009</x:v>
      </x:c>
      <x:c r="E241" s="10" t="n">
        <x:v>2785671</x:v>
      </x:c>
      <x:c r="F241" s="10" t="n">
        <x:v>724500</x:v>
      </x:c>
      <x:c r="G241" s="10" t="n">
        <x:v>746235</x:v>
      </x:c>
      <x:c r="H241" s="10" t="n">
        <x:v>738990</x:v>
      </x:c>
      <x:c r="I241" s="12" t="n">
        <x:f>COUNT(E241:H241)</x:f>
        <x:v>4</x:v>
      </x:c>
      <x:c r="J241" s="11" t="n">
        <x:f>IF(I241=0,"Sin precio",AVERAGE(E241:H241))</x:f>
        <x:v>1248849</x:v>
      </x:c>
      <x:c r="K241" s="11" t="n">
        <x:f>IF(I241=0,"Sin precio",IF(I241=1,J241,ROUND(J241,2)))</x:f>
        <x:v>1248849</x:v>
      </x:c>
      <x:c r="L241" s="11" t="n">
        <x:f>IF(I241=0,"Sin precio",MIN(E241:H241))</x:f>
        <x:v>724500</x:v>
      </x:c>
      <x:c r="M241" s="11" t="n">
        <x:f>IF(I241=0,"Sin precio",MAX(E241:H241))</x:f>
        <x:v>2785671</x:v>
      </x:c>
      <x:c r="N241" s="8" t="str">
        <x:f>IF(I241=0,"Sin precio numérico",IF(I241=1,"Único precio de referencia",I241&amp;" precios; promedio"))</x:f>
        <x:v>4 precios; promedio</x:v>
      </x:c>
      <x:c r="O241" s="2" t="str">
        <x:v>C24</x:v>
      </x:c>
      <x:c r="P241" s="2" t="str">
        <x:v>C24</x:v>
      </x:c>
      <x:c r="Q241" s="2" t="str">
        <x:v>C25</x:v>
      </x:c>
      <x:c r="R241" s="2" t="str">
        <x:v>C25</x:v>
      </x:c>
      <x:c r="S241" s="2" t="str"/>
    </x:row>
    <x:row r="242" ht="92" customHeight="1">
      <x:c r="A242" s="2" t="n">
        <x:v>20</x:v>
      </x:c>
      <x:c r="B242" s="8" t="str">
        <x:v>MOTOR</x:v>
      </x:c>
      <x:c r="C242" s="8" t="str">
        <x:v>EMPAQUETADURA COMPLETA MOTOR (INCLUYE : EMPAQUE CULATA, EMPAQUE CARTER,RETENEDORES CIGÛEÑAL DELANTERO Y TRASERO, EMPAQUE ADMISION, ESCAPE Y TAPA VALVULAS,OBTURADORES Y EMPAQUES VARIOS)</x:v>
      </x:c>
      <x:c r="D242" s="8" t="str">
        <x:v>NISSAN FRONTIER DIESEL-2015</x:v>
      </x:c>
      <x:c r="E242" s="10" t="n">
        <x:v>1547595</x:v>
      </x:c>
      <x:c r="F242" s="10" t="n">
        <x:v>724500</x:v>
      </x:c>
      <x:c r="G242" s="10" t="n">
        <x:v>746235</x:v>
      </x:c>
      <x:c r="H242" s="10" t="n">
        <x:v>738990</x:v>
      </x:c>
      <x:c r="I242" s="12" t="n">
        <x:f>COUNT(E242:H242)</x:f>
        <x:v>4</x:v>
      </x:c>
      <x:c r="J242" s="11" t="n">
        <x:f>IF(I242=0,"Sin precio",AVERAGE(E242:H242))</x:f>
        <x:v>939330</x:v>
      </x:c>
      <x:c r="K242" s="11" t="n">
        <x:f>IF(I242=0,"Sin precio",IF(I242=1,J242,ROUND(J242,2)))</x:f>
        <x:v>939330</x:v>
      </x:c>
      <x:c r="L242" s="11" t="n">
        <x:f>IF(I242=0,"Sin precio",MIN(E242:H242))</x:f>
        <x:v>724500</x:v>
      </x:c>
      <x:c r="M242" s="11" t="n">
        <x:f>IF(I242=0,"Sin precio",MAX(E242:H242))</x:f>
        <x:v>1547595</x:v>
      </x:c>
      <x:c r="N242" s="8" t="str">
        <x:f>IF(I242=0,"Sin precio numérico",IF(I242=1,"Único precio de referencia",I242&amp;" precios; promedio"))</x:f>
        <x:v>4 precios; promedio</x:v>
      </x:c>
      <x:c r="O242" s="2" t="str">
        <x:v>D24</x:v>
      </x:c>
      <x:c r="P242" s="2" t="str">
        <x:v>D24</x:v>
      </x:c>
      <x:c r="Q242" s="2" t="str">
        <x:v>D25</x:v>
      </x:c>
      <x:c r="R242" s="2" t="str">
        <x:v>D25</x:v>
      </x:c>
      <x:c r="S242" s="2" t="str"/>
    </x:row>
    <x:row r="243" ht="92" customHeight="1">
      <x:c r="A243" s="2" t="n">
        <x:v>20</x:v>
      </x:c>
      <x:c r="B243" s="8" t="str">
        <x:v>MOTOR</x:v>
      </x:c>
      <x:c r="C243" s="8" t="str">
        <x:v>EMPAQUETADURA COMPLETA MOTOR (INCLUYE : EMPAQUE CULATA, EMPAQUE CARTER,RETENEDORES CIGÛEÑAL DELANTERO Y TRASERO, EMPAQUE ADMISION, ESCAPE Y TAPA VALVULAS,OBTURADORES Y EMPAQUES VARIOS)</x:v>
      </x:c>
      <x:c r="D243" s="8" t="str">
        <x:v>NISSAN FRONTIER GASOLINA</x:v>
      </x:c>
      <x:c r="E243" s="10" t="n">
        <x:v>1067840.55</x:v>
      </x:c>
      <x:c r="F243" s="10" t="n">
        <x:v>540000</x:v>
      </x:c>
      <x:c r="G243" s="10" t="n">
        <x:v>556200</x:v>
      </x:c>
      <x:c r="H243" s="10" t="n">
        <x:v>550800</x:v>
      </x:c>
      <x:c r="I243" s="12" t="n">
        <x:f>COUNT(E243:H243)</x:f>
        <x:v>4</x:v>
      </x:c>
      <x:c r="J243" s="11" t="n">
        <x:f>IF(I243=0,"Sin precio",AVERAGE(E243:H243))</x:f>
        <x:v>678710.1375</x:v>
      </x:c>
      <x:c r="K243" s="11" t="n">
        <x:f>IF(I243=0,"Sin precio",IF(I243=1,J243,ROUND(J243,2)))</x:f>
        <x:v>678710.14</x:v>
      </x:c>
      <x:c r="L243" s="11" t="n">
        <x:f>IF(I243=0,"Sin precio",MIN(E243:H243))</x:f>
        <x:v>540000</x:v>
      </x:c>
      <x:c r="M243" s="11" t="n">
        <x:f>IF(I243=0,"Sin precio",MAX(E243:H243))</x:f>
        <x:v>1067840.55</x:v>
      </x:c>
      <x:c r="N243" s="8" t="str">
        <x:f>IF(I243=0,"Sin precio numérico",IF(I243=1,"Único precio de referencia",I243&amp;" precios; promedio"))</x:f>
        <x:v>4 precios; promedio</x:v>
      </x:c>
      <x:c r="O243" s="2" t="str">
        <x:v>E24</x:v>
      </x:c>
      <x:c r="P243" s="2" t="str">
        <x:v>E24</x:v>
      </x:c>
      <x:c r="Q243" s="2" t="str">
        <x:v>E25</x:v>
      </x:c>
      <x:c r="R243" s="2" t="str">
        <x:v>E25</x:v>
      </x:c>
      <x:c r="S243" s="2" t="str"/>
    </x:row>
    <x:row r="244" ht="92" customHeight="1">
      <x:c r="A244" s="2" t="n">
        <x:v>20</x:v>
      </x:c>
      <x:c r="B244" s="8" t="str">
        <x:v>MOTOR</x:v>
      </x:c>
      <x:c r="C244" s="8" t="str">
        <x:v>EMPAQUETADURA COMPLETA MOTOR (INCLUYE : EMPAQUE CULATA, EMPAQUE CARTER,RETENEDORES CIGÛEÑAL DELANTERO Y TRASERO, EMPAQUE ADMISION, ESCAPE Y TAPA VALVULAS,OBTURADORES Y EMPAQUES VARIOS)</x:v>
      </x:c>
      <x:c r="D244" s="8" t="str">
        <x:v>RENAULT MASTER DIESEL -2017</x:v>
      </x:c>
      <x:c r="E244" s="10" t="n">
        <x:v>2785671</x:v>
      </x:c>
      <x:c r="F244" s="10" t="n">
        <x:v>724500</x:v>
      </x:c>
      <x:c r="G244" s="10" t="n">
        <x:v>746235</x:v>
      </x:c>
      <x:c r="H244" s="10" t="n">
        <x:v>738990</x:v>
      </x:c>
      <x:c r="I244" s="12" t="n">
        <x:f>COUNT(E244:H244)</x:f>
        <x:v>4</x:v>
      </x:c>
      <x:c r="J244" s="11" t="n">
        <x:f>IF(I244=0,"Sin precio",AVERAGE(E244:H244))</x:f>
        <x:v>1248849</x:v>
      </x:c>
      <x:c r="K244" s="11" t="n">
        <x:f>IF(I244=0,"Sin precio",IF(I244=1,J244,ROUND(J244,2)))</x:f>
        <x:v>1248849</x:v>
      </x:c>
      <x:c r="L244" s="11" t="n">
        <x:f>IF(I244=0,"Sin precio",MIN(E244:H244))</x:f>
        <x:v>724500</x:v>
      </x:c>
      <x:c r="M244" s="11" t="n">
        <x:f>IF(I244=0,"Sin precio",MAX(E244:H244))</x:f>
        <x:v>2785671</x:v>
      </x:c>
      <x:c r="N244" s="8" t="str">
        <x:f>IF(I244=0,"Sin precio numérico",IF(I244=1,"Único precio de referencia",I244&amp;" precios; promedio"))</x:f>
        <x:v>4 precios; promedio</x:v>
      </x:c>
      <x:c r="O244" s="2" t="str">
        <x:v>F24</x:v>
      </x:c>
      <x:c r="P244" s="2" t="str">
        <x:v>F24</x:v>
      </x:c>
      <x:c r="Q244" s="2" t="str">
        <x:v>F25</x:v>
      </x:c>
      <x:c r="R244" s="2" t="str">
        <x:v>F25</x:v>
      </x:c>
      <x:c r="S244" s="2" t="str"/>
    </x:row>
    <x:row r="245" ht="92" customHeight="1">
      <x:c r="A245" s="2" t="n">
        <x:v>20</x:v>
      </x:c>
      <x:c r="B245" s="8" t="str">
        <x:v>MOTOR</x:v>
      </x:c>
      <x:c r="C245" s="8" t="str">
        <x:v>EMPAQUETADURA COMPLETA MOTOR (INCLUYE : EMPAQUE CULATA, EMPAQUE CARTER,RETENEDORES CIGÛEÑAL DELANTERO Y TRASERO, EMPAQUE ADMISION, ESCAPE Y TAPA VALVULAS,OBTURADORES Y EMPAQUES VARIOS)</x:v>
      </x:c>
      <x:c r="D245" s="8" t="str">
        <x:v>CHEVROLET D-MAX-2011</x:v>
      </x:c>
      <x:c r="E245" s="10" t="n">
        <x:v>1067840.55</x:v>
      </x:c>
      <x:c r="F245" s="10" t="n">
        <x:v>540000</x:v>
      </x:c>
      <x:c r="G245" s="10" t="n">
        <x:v>556200</x:v>
      </x:c>
      <x:c r="H245" s="10" t="n">
        <x:v>550800</x:v>
      </x:c>
      <x:c r="I245" s="12" t="n">
        <x:f>COUNT(E245:H245)</x:f>
        <x:v>4</x:v>
      </x:c>
      <x:c r="J245" s="11" t="n">
        <x:f>IF(I245=0,"Sin precio",AVERAGE(E245:H245))</x:f>
        <x:v>678710.1375</x:v>
      </x:c>
      <x:c r="K245" s="11" t="n">
        <x:f>IF(I245=0,"Sin precio",IF(I245=1,J245,ROUND(J245,2)))</x:f>
        <x:v>678710.14</x:v>
      </x:c>
      <x:c r="L245" s="11" t="n">
        <x:f>IF(I245=0,"Sin precio",MIN(E245:H245))</x:f>
        <x:v>540000</x:v>
      </x:c>
      <x:c r="M245" s="11" t="n">
        <x:f>IF(I245=0,"Sin precio",MAX(E245:H245))</x:f>
        <x:v>1067840.55</x:v>
      </x:c>
      <x:c r="N245" s="8" t="str">
        <x:f>IF(I245=0,"Sin precio numérico",IF(I245=1,"Único precio de referencia",I245&amp;" precios; promedio"))</x:f>
        <x:v>4 precios; promedio</x:v>
      </x:c>
      <x:c r="O245" s="2" t="str">
        <x:v>G24</x:v>
      </x:c>
      <x:c r="P245" s="2" t="str">
        <x:v>G24</x:v>
      </x:c>
      <x:c r="Q245" s="2" t="str">
        <x:v>G25</x:v>
      </x:c>
      <x:c r="R245" s="2" t="str">
        <x:v>G25</x:v>
      </x:c>
      <x:c r="S245" s="2" t="str"/>
    </x:row>
    <x:row r="246" ht="92" customHeight="1">
      <x:c r="A246" s="2" t="n">
        <x:v>20</x:v>
      </x:c>
      <x:c r="B246" s="8" t="str">
        <x:v>MOTOR</x:v>
      </x:c>
      <x:c r="C246" s="8" t="str">
        <x:v>EMPAQUETADURA COMPLETA MOTOR (INCLUYE : EMPAQUE CULATA, EMPAQUE CARTER,RETENEDORES CIGÛEÑAL DELANTERO Y TRASERO, EMPAQUE ADMISION, ESCAPE Y TAPA VALVULAS,OBTURADORES Y EMPAQUES VARIOS)</x:v>
      </x:c>
      <x:c r="D246" s="8" t="str">
        <x:v>HYUNDAY HD 65C</x:v>
      </x:c>
      <x:c r="E246" s="10" t="n">
        <x:v>2785671</x:v>
      </x:c>
      <x:c r="F246" s="10" t="n">
        <x:v>724500</x:v>
      </x:c>
      <x:c r="G246" s="10" t="n">
        <x:v>746235</x:v>
      </x:c>
      <x:c r="H246" s="10" t="n">
        <x:v>738990</x:v>
      </x:c>
      <x:c r="I246" s="12" t="n">
        <x:f>COUNT(E246:H246)</x:f>
        <x:v>4</x:v>
      </x:c>
      <x:c r="J246" s="11" t="n">
        <x:f>IF(I246=0,"Sin precio",AVERAGE(E246:H246))</x:f>
        <x:v>1248849</x:v>
      </x:c>
      <x:c r="K246" s="11" t="n">
        <x:f>IF(I246=0,"Sin precio",IF(I246=1,J246,ROUND(J246,2)))</x:f>
        <x:v>1248849</x:v>
      </x:c>
      <x:c r="L246" s="11" t="n">
        <x:f>IF(I246=0,"Sin precio",MIN(E246:H246))</x:f>
        <x:v>724500</x:v>
      </x:c>
      <x:c r="M246" s="11" t="n">
        <x:f>IF(I246=0,"Sin precio",MAX(E246:H246))</x:f>
        <x:v>2785671</x:v>
      </x:c>
      <x:c r="N246" s="8" t="str">
        <x:f>IF(I246=0,"Sin precio numérico",IF(I246=1,"Único precio de referencia",I246&amp;" precios; promedio"))</x:f>
        <x:v>4 precios; promedio</x:v>
      </x:c>
      <x:c r="O246" s="2" t="str">
        <x:v>H24</x:v>
      </x:c>
      <x:c r="P246" s="2" t="str">
        <x:v>H24</x:v>
      </x:c>
      <x:c r="Q246" s="2" t="str">
        <x:v>H25</x:v>
      </x:c>
      <x:c r="R246" s="2" t="str">
        <x:v>H25</x:v>
      </x:c>
      <x:c r="S246" s="2" t="str"/>
    </x:row>
    <x:row r="247" ht="92" customHeight="1">
      <x:c r="A247" s="2" t="n">
        <x:v>20</x:v>
      </x:c>
      <x:c r="B247" s="8" t="str">
        <x:v>MOTOR</x:v>
      </x:c>
      <x:c r="C247" s="8" t="str">
        <x:v>EMPAQUETADURA COMPLETA MOTOR (INCLUYE : EMPAQUE CULATA, EMPAQUE CARTER,RETENEDORES CIGÛEÑAL DELANTERO Y TRASERO, EMPAQUE ADMISION, ESCAPE Y TAPA VALVULAS,OBTURADORES Y EMPAQUES VARIOS)</x:v>
      </x:c>
      <x:c r="D247" s="8" t="str">
        <x:v>CHEVROLET SAIL. Mod 2019</x:v>
      </x:c>
      <x:c r="E247" s="10" t="n">
        <x:v>1547595</x:v>
      </x:c>
      <x:c r="F247" s="10" t="n">
        <x:v>450000</x:v>
      </x:c>
      <x:c r="G247" s="10" t="n">
        <x:v>463500</x:v>
      </x:c>
      <x:c r="H247" s="10" t="n">
        <x:v>459000</x:v>
      </x:c>
      <x:c r="I247" s="12" t="n">
        <x:f>COUNT(E247:H247)</x:f>
        <x:v>4</x:v>
      </x:c>
      <x:c r="J247" s="11" t="n">
        <x:f>IF(I247=0,"Sin precio",AVERAGE(E247:H247))</x:f>
        <x:v>730023.75</x:v>
      </x:c>
      <x:c r="K247" s="11" t="n">
        <x:f>IF(I247=0,"Sin precio",IF(I247=1,J247,ROUND(J247,2)))</x:f>
        <x:v>730023.75</x:v>
      </x:c>
      <x:c r="L247" s="11" t="n">
        <x:f>IF(I247=0,"Sin precio",MIN(E247:H247))</x:f>
        <x:v>450000</x:v>
      </x:c>
      <x:c r="M247" s="11" t="n">
        <x:f>IF(I247=0,"Sin precio",MAX(E247:H247))</x:f>
        <x:v>1547595</x:v>
      </x:c>
      <x:c r="N247" s="8" t="str">
        <x:f>IF(I247=0,"Sin precio numérico",IF(I247=1,"Único precio de referencia",I247&amp;" precios; promedio"))</x:f>
        <x:v>4 precios; promedio</x:v>
      </x:c>
      <x:c r="O247" s="2" t="str">
        <x:v>I24</x:v>
      </x:c>
      <x:c r="P247" s="2" t="str">
        <x:v>I24</x:v>
      </x:c>
      <x:c r="Q247" s="2" t="str">
        <x:v>I25</x:v>
      </x:c>
      <x:c r="R247" s="2" t="str">
        <x:v>I25</x:v>
      </x:c>
      <x:c r="S247" s="2" t="str"/>
    </x:row>
    <x:row r="248" ht="92" customHeight="1">
      <x:c r="A248" s="2" t="n">
        <x:v>20</x:v>
      </x:c>
      <x:c r="B248" s="8" t="str">
        <x:v>MOTOR</x:v>
      </x:c>
      <x:c r="C248" s="8" t="str">
        <x:v>EMPAQUETADURA COMPLETA MOTOR (INCLUYE : EMPAQUE CULATA, EMPAQUE CARTER,RETENEDORES CIGÛEÑAL DELANTERO Y TRASERO, EMPAQUE ADMISION, ESCAPE Y TAPA VALVULAS,OBTURADORES Y EMPAQUES VARIOS)</x:v>
      </x:c>
      <x:c r="D248" s="8" t="str">
        <x:v>CHEVROLET COLORADO. Mod. 2019</x:v>
      </x:c>
      <x:c r="E248" s="10" t="n">
        <x:v>2785671</x:v>
      </x:c>
      <x:c r="F248" s="10" t="n">
        <x:v>630000</x:v>
      </x:c>
      <x:c r="G248" s="10" t="n">
        <x:v>648900</x:v>
      </x:c>
      <x:c r="H248" s="10" t="n">
        <x:v>642600</x:v>
      </x:c>
      <x:c r="I248" s="12" t="n">
        <x:f>COUNT(E248:H248)</x:f>
        <x:v>4</x:v>
      </x:c>
      <x:c r="J248" s="11" t="n">
        <x:f>IF(I248=0,"Sin precio",AVERAGE(E248:H248))</x:f>
        <x:v>1176792.75</x:v>
      </x:c>
      <x:c r="K248" s="11" t="n">
        <x:f>IF(I248=0,"Sin precio",IF(I248=1,J248,ROUND(J248,2)))</x:f>
        <x:v>1176792.75</x:v>
      </x:c>
      <x:c r="L248" s="11" t="n">
        <x:f>IF(I248=0,"Sin precio",MIN(E248:H248))</x:f>
        <x:v>630000</x:v>
      </x:c>
      <x:c r="M248" s="11" t="n">
        <x:f>IF(I248=0,"Sin precio",MAX(E248:H248))</x:f>
        <x:v>2785671</x:v>
      </x:c>
      <x:c r="N248" s="8" t="str">
        <x:f>IF(I248=0,"Sin precio numérico",IF(I248=1,"Único precio de referencia",I248&amp;" precios; promedio"))</x:f>
        <x:v>4 precios; promedio</x:v>
      </x:c>
      <x:c r="O248" s="2" t="str">
        <x:v>J24</x:v>
      </x:c>
      <x:c r="P248" s="2" t="str">
        <x:v>J24</x:v>
      </x:c>
      <x:c r="Q248" s="2" t="str">
        <x:v>J25</x:v>
      </x:c>
      <x:c r="R248" s="2" t="str">
        <x:v>J25</x:v>
      </x:c>
      <x:c r="S248" s="2" t="str"/>
    </x:row>
    <x:row r="249" ht="92" customHeight="1">
      <x:c r="A249" s="2" t="n">
        <x:v>20</x:v>
      </x:c>
      <x:c r="B249" s="8" t="str">
        <x:v>MOTOR</x:v>
      </x:c>
      <x:c r="C249" s="8" t="str">
        <x:v>EMPAQUETADURA COMPLETA MOTOR (INCLUYE : EMPAQUE CULATA, EMPAQUE CARTER,RETENEDORES CIGÛEÑAL DELANTERO Y TRASERO, EMPAQUE ADMISION, ESCAPE Y TAPA VALVULAS,OBTURADORES Y EMPAQUES VARIOS)</x:v>
      </x:c>
      <x:c r="D249" s="8" t="str">
        <x:v>CHEVROLET  TRAILBLAZER-2018</x:v>
      </x:c>
      <x:c r="E249" s="10" t="n">
        <x:v>2785671</x:v>
      </x:c>
      <x:c r="F249" s="10" t="n">
        <x:v>630000</x:v>
      </x:c>
      <x:c r="G249" s="10" t="n">
        <x:v>648900</x:v>
      </x:c>
      <x:c r="H249" s="10" t="n">
        <x:v>642600</x:v>
      </x:c>
      <x:c r="I249" s="12" t="n">
        <x:f>COUNT(E249:H249)</x:f>
        <x:v>4</x:v>
      </x:c>
      <x:c r="J249" s="11" t="n">
        <x:f>IF(I249=0,"Sin precio",AVERAGE(E249:H249))</x:f>
        <x:v>1176792.75</x:v>
      </x:c>
      <x:c r="K249" s="11" t="n">
        <x:f>IF(I249=0,"Sin precio",IF(I249=1,J249,ROUND(J249,2)))</x:f>
        <x:v>1176792.75</x:v>
      </x:c>
      <x:c r="L249" s="11" t="n">
        <x:f>IF(I249=0,"Sin precio",MIN(E249:H249))</x:f>
        <x:v>630000</x:v>
      </x:c>
      <x:c r="M249" s="11" t="n">
        <x:f>IF(I249=0,"Sin precio",MAX(E249:H249))</x:f>
        <x:v>2785671</x:v>
      </x:c>
      <x:c r="N249" s="8" t="str">
        <x:f>IF(I249=0,"Sin precio numérico",IF(I249=1,"Único precio de referencia",I249&amp;" precios; promedio"))</x:f>
        <x:v>4 precios; promedio</x:v>
      </x:c>
      <x:c r="O249" s="2" t="str">
        <x:v>K24</x:v>
      </x:c>
      <x:c r="P249" s="2" t="str">
        <x:v>K24</x:v>
      </x:c>
      <x:c r="Q249" s="2" t="str">
        <x:v>K25</x:v>
      </x:c>
      <x:c r="R249" s="2" t="str">
        <x:v>K25</x:v>
      </x:c>
      <x:c r="S249" s="2" t="str"/>
    </x:row>
    <x:row r="250" ht="92" customHeight="1">
      <x:c r="A250" s="2" t="n">
        <x:v>20</x:v>
      </x:c>
      <x:c r="B250" s="8" t="str">
        <x:v>MOTOR</x:v>
      </x:c>
      <x:c r="C250" s="8" t="str">
        <x:v>EMPAQUETADURA COMPLETA MOTOR (INCLUYE : EMPAQUE CULATA, EMPAQUE CARTER,RETENEDORES CIGÛEÑAL DELANTERO Y TRASERO, EMPAQUE ADMISION, ESCAPE Y TAPA VALVULAS,OBTURADORES Y EMPAQUES VARIOS)</x:v>
      </x:c>
      <x:c r="D250" s="8" t="str">
        <x:v>MITSUBISHI L200-2018</x:v>
      </x:c>
      <x:c r="E250" s="10" t="n">
        <x:v>773797.5</x:v>
      </x:c>
      <x:c r="F250" s="10" t="n">
        <x:v>567000</x:v>
      </x:c>
      <x:c r="G250" s="10" t="n">
        <x:v>584010</x:v>
      </x:c>
      <x:c r="H250" s="10" t="n">
        <x:v>578340</x:v>
      </x:c>
      <x:c r="I250" s="12" t="n">
        <x:f>COUNT(E250:H250)</x:f>
        <x:v>4</x:v>
      </x:c>
      <x:c r="J250" s="11" t="n">
        <x:f>IF(I250=0,"Sin precio",AVERAGE(E250:H250))</x:f>
        <x:v>625786.875</x:v>
      </x:c>
      <x:c r="K250" s="11" t="n">
        <x:f>IF(I250=0,"Sin precio",IF(I250=1,J250,ROUND(J250,2)))</x:f>
        <x:v>625786.88</x:v>
      </x:c>
      <x:c r="L250" s="11" t="n">
        <x:f>IF(I250=0,"Sin precio",MIN(E250:H250))</x:f>
        <x:v>567000</x:v>
      </x:c>
      <x:c r="M250" s="11" t="n">
        <x:f>IF(I250=0,"Sin precio",MAX(E250:H250))</x:f>
        <x:v>773797.5</x:v>
      </x:c>
      <x:c r="N250" s="8" t="str">
        <x:f>IF(I250=0,"Sin precio numérico",IF(I250=1,"Único precio de referencia",I250&amp;" precios; promedio"))</x:f>
        <x:v>4 precios; promedio</x:v>
      </x:c>
      <x:c r="O250" s="2" t="str">
        <x:v>L24</x:v>
      </x:c>
      <x:c r="P250" s="2" t="str">
        <x:v>L24</x:v>
      </x:c>
      <x:c r="Q250" s="2" t="str">
        <x:v>L25</x:v>
      </x:c>
      <x:c r="R250" s="2" t="str">
        <x:v>L25</x:v>
      </x:c>
      <x:c r="S250" s="2" t="str"/>
    </x:row>
    <x:row r="251" ht="92" customHeight="1">
      <x:c r="A251" s="2" t="n">
        <x:v>20</x:v>
      </x:c>
      <x:c r="B251" s="8" t="str">
        <x:v>MOTOR</x:v>
      </x:c>
      <x:c r="C251" s="8" t="str">
        <x:v>EMPAQUETADURA COMPLETA MOTOR (INCLUYE : EMPAQUE CULATA, EMPAQUE CARTER,RETENEDORES CIGÛEÑAL DELANTERO Y TRASERO, EMPAQUE ADMISION, ESCAPE Y TAPA VALVULAS,OBTURADORES Y EMPAQUES VARIOS)</x:v>
      </x:c>
      <x:c r="D251" s="8" t="str">
        <x:v>CHEVROLETH NHR-2019</x:v>
      </x:c>
      <x:c r="E251" s="10" t="n">
        <x:v>2785671</x:v>
      </x:c>
      <x:c r="F251" s="10" t="n">
        <x:v>724500</x:v>
      </x:c>
      <x:c r="G251" s="10" t="n">
        <x:v>746235</x:v>
      </x:c>
      <x:c r="H251" s="10" t="n">
        <x:v>738990</x:v>
      </x:c>
      <x:c r="I251" s="12" t="n">
        <x:f>COUNT(E251:H251)</x:f>
        <x:v>4</x:v>
      </x:c>
      <x:c r="J251" s="11" t="n">
        <x:f>IF(I251=0,"Sin precio",AVERAGE(E251:H251))</x:f>
        <x:v>1248849</x:v>
      </x:c>
      <x:c r="K251" s="11" t="n">
        <x:f>IF(I251=0,"Sin precio",IF(I251=1,J251,ROUND(J251,2)))</x:f>
        <x:v>1248849</x:v>
      </x:c>
      <x:c r="L251" s="11" t="n">
        <x:f>IF(I251=0,"Sin precio",MIN(E251:H251))</x:f>
        <x:v>724500</x:v>
      </x:c>
      <x:c r="M251" s="11" t="n">
        <x:f>IF(I251=0,"Sin precio",MAX(E251:H251))</x:f>
        <x:v>2785671</x:v>
      </x:c>
      <x:c r="N251" s="8" t="str">
        <x:f>IF(I251=0,"Sin precio numérico",IF(I251=1,"Único precio de referencia",I251&amp;" precios; promedio"))</x:f>
        <x:v>4 precios; promedio</x:v>
      </x:c>
      <x:c r="O251" s="2" t="str">
        <x:v>M24</x:v>
      </x:c>
      <x:c r="P251" s="2" t="str">
        <x:v>M24</x:v>
      </x:c>
      <x:c r="Q251" s="2" t="str">
        <x:v>M25</x:v>
      </x:c>
      <x:c r="R251" s="2" t="str">
        <x:v>M25</x:v>
      </x:c>
      <x:c r="S251" s="2" t="str"/>
    </x:row>
    <x:row r="252" ht="92" customHeight="1">
      <x:c r="A252" s="2" t="n">
        <x:v>20</x:v>
      </x:c>
      <x:c r="B252" s="8" t="str">
        <x:v>MOTOR</x:v>
      </x:c>
      <x:c r="C252" s="8" t="str">
        <x:v>EMPAQUETADURA COMPLETA MOTOR (INCLUYE : EMPAQUE CULATA, EMPAQUE CARTER,RETENEDORES CIGÛEÑAL DELANTERO Y TRASERO, EMPAQUE ADMISION, ESCAPE Y TAPA VALVULAS,OBTURADORES Y EMPAQUES VARIOS)</x:v>
      </x:c>
      <x:c r="D252" s="8" t="str">
        <x:v>CHEVROLET D-MAX-2017</x:v>
      </x:c>
      <x:c r="E252" s="10" t="n">
        <x:v>1067840.55</x:v>
      </x:c>
      <x:c r="F252" s="10" t="n">
        <x:v>540000</x:v>
      </x:c>
      <x:c r="G252" s="10" t="n">
        <x:v>556200</x:v>
      </x:c>
      <x:c r="H252" s="10" t="n">
        <x:v>550800</x:v>
      </x:c>
      <x:c r="I252" s="12" t="n">
        <x:f>COUNT(E252:H252)</x:f>
        <x:v>4</x:v>
      </x:c>
      <x:c r="J252" s="11" t="n">
        <x:f>IF(I252=0,"Sin precio",AVERAGE(E252:H252))</x:f>
        <x:v>678710.1375</x:v>
      </x:c>
      <x:c r="K252" s="11" t="n">
        <x:f>IF(I252=0,"Sin precio",IF(I252=1,J252,ROUND(J252,2)))</x:f>
        <x:v>678710.14</x:v>
      </x:c>
      <x:c r="L252" s="11" t="n">
        <x:f>IF(I252=0,"Sin precio",MIN(E252:H252))</x:f>
        <x:v>540000</x:v>
      </x:c>
      <x:c r="M252" s="11" t="n">
        <x:f>IF(I252=0,"Sin precio",MAX(E252:H252))</x:f>
        <x:v>1067840.55</x:v>
      </x:c>
      <x:c r="N252" s="8" t="str">
        <x:f>IF(I252=0,"Sin precio numérico",IF(I252=1,"Único precio de referencia",I252&amp;" precios; promedio"))</x:f>
        <x:v>4 precios; promedio</x:v>
      </x:c>
      <x:c r="O252" s="2" t="str">
        <x:v>N24</x:v>
      </x:c>
      <x:c r="P252" s="2" t="str">
        <x:v>N24</x:v>
      </x:c>
      <x:c r="Q252" s="2" t="str">
        <x:v>N25</x:v>
      </x:c>
      <x:c r="R252" s="2" t="str">
        <x:v>N25</x:v>
      </x:c>
      <x:c r="S252" s="2" t="str"/>
    </x:row>
    <x:row r="253" ht="42" customHeight="1">
      <x:c r="A253" s="2" t="n">
        <x:v>21</x:v>
      </x:c>
      <x:c r="B253" s="8" t="str">
        <x:v>MOTOR</x:v>
      </x:c>
      <x:c r="C253" s="8" t="str">
        <x:v>FILTRO DE ACEITE</x:v>
      </x:c>
      <x:c r="D253" s="8" t="str">
        <x:v>CHEVROLET  NPR  DIESEL-2009</x:v>
      </x:c>
      <x:c r="E253" s="10" t="n">
        <x:v>106784.055</x:v>
      </x:c>
      <x:c r="F253" s="10" t="n">
        <x:v>80500</x:v>
      </x:c>
      <x:c r="G253" s="10" t="n">
        <x:v>82915</x:v>
      </x:c>
      <x:c r="H253" s="10" t="n">
        <x:v>82110</x:v>
      </x:c>
      <x:c r="I253" s="12" t="n">
        <x:f>COUNT(E253:H253)</x:f>
        <x:v>4</x:v>
      </x:c>
      <x:c r="J253" s="11" t="n">
        <x:f>IF(I253=0,"Sin precio",AVERAGE(E253:H253))</x:f>
        <x:v>88077.26375</x:v>
      </x:c>
      <x:c r="K253" s="11" t="n">
        <x:f>IF(I253=0,"Sin precio",IF(I253=1,J253,ROUND(J253,2)))</x:f>
        <x:v>88077.26</x:v>
      </x:c>
      <x:c r="L253" s="11" t="n">
        <x:f>IF(I253=0,"Sin precio",MIN(E253:H253))</x:f>
        <x:v>80500</x:v>
      </x:c>
      <x:c r="M253" s="11" t="n">
        <x:f>IF(I253=0,"Sin precio",MAX(E253:H253))</x:f>
        <x:v>106784.055</x:v>
      </x:c>
      <x:c r="N253" s="8" t="str">
        <x:f>IF(I253=0,"Sin precio numérico",IF(I253=1,"Único precio de referencia",I253&amp;" precios; promedio"))</x:f>
        <x:v>4 precios; promedio</x:v>
      </x:c>
      <x:c r="O253" s="2" t="str">
        <x:v>C25</x:v>
      </x:c>
      <x:c r="P253" s="2" t="str">
        <x:v>C25</x:v>
      </x:c>
      <x:c r="Q253" s="2" t="str">
        <x:v>C26</x:v>
      </x:c>
      <x:c r="R253" s="2" t="str">
        <x:v>C26</x:v>
      </x:c>
      <x:c r="S253" s="2" t="str"/>
    </x:row>
    <x:row r="254" ht="42" customHeight="1">
      <x:c r="A254" s="2" t="n">
        <x:v>21</x:v>
      </x:c>
      <x:c r="B254" s="8" t="str">
        <x:v>MOTOR</x:v>
      </x:c>
      <x:c r="C254" s="8" t="str">
        <x:v>FILTRO DE ACEITE</x:v>
      </x:c>
      <x:c r="D254" s="8" t="str">
        <x:v>NISSAN FRONTIER DIESEL-2015</x:v>
      </x:c>
      <x:c r="E254" s="10" t="n">
        <x:v>106784.055</x:v>
      </x:c>
      <x:c r="F254" s="10" t="n">
        <x:v>80500</x:v>
      </x:c>
      <x:c r="G254" s="10" t="n">
        <x:v>82915</x:v>
      </x:c>
      <x:c r="H254" s="10" t="n">
        <x:v>82110</x:v>
      </x:c>
      <x:c r="I254" s="12" t="n">
        <x:f>COUNT(E254:H254)</x:f>
        <x:v>4</x:v>
      </x:c>
      <x:c r="J254" s="11" t="n">
        <x:f>IF(I254=0,"Sin precio",AVERAGE(E254:H254))</x:f>
        <x:v>88077.26375</x:v>
      </x:c>
      <x:c r="K254" s="11" t="n">
        <x:f>IF(I254=0,"Sin precio",IF(I254=1,J254,ROUND(J254,2)))</x:f>
        <x:v>88077.26</x:v>
      </x:c>
      <x:c r="L254" s="11" t="n">
        <x:f>IF(I254=0,"Sin precio",MIN(E254:H254))</x:f>
        <x:v>80500</x:v>
      </x:c>
      <x:c r="M254" s="11" t="n">
        <x:f>IF(I254=0,"Sin precio",MAX(E254:H254))</x:f>
        <x:v>106784.055</x:v>
      </x:c>
      <x:c r="N254" s="8" t="str">
        <x:f>IF(I254=0,"Sin precio numérico",IF(I254=1,"Único precio de referencia",I254&amp;" precios; promedio"))</x:f>
        <x:v>4 precios; promedio</x:v>
      </x:c>
      <x:c r="O254" s="2" t="str">
        <x:v>D25</x:v>
      </x:c>
      <x:c r="P254" s="2" t="str">
        <x:v>D25</x:v>
      </x:c>
      <x:c r="Q254" s="2" t="str">
        <x:v>D26</x:v>
      </x:c>
      <x:c r="R254" s="2" t="str">
        <x:v>D26</x:v>
      </x:c>
      <x:c r="S254" s="2" t="str"/>
    </x:row>
    <x:row r="255" ht="42" customHeight="1">
      <x:c r="A255" s="2" t="n">
        <x:v>21</x:v>
      </x:c>
      <x:c r="B255" s="8" t="str">
        <x:v>MOTOR</x:v>
      </x:c>
      <x:c r="C255" s="8" t="str">
        <x:v>FILTRO DE ACEITE</x:v>
      </x:c>
      <x:c r="D255" s="8" t="str">
        <x:v>NISSAN FRONTIER GASOLINA</x:v>
      </x:c>
      <x:c r="E255" s="10" t="n">
        <x:v>74284.56</x:v>
      </x:c>
      <x:c r="F255" s="10" t="n">
        <x:v>60000</x:v>
      </x:c>
      <x:c r="G255" s="10" t="n">
        <x:v>61800</x:v>
      </x:c>
      <x:c r="H255" s="10" t="n">
        <x:v>61200</x:v>
      </x:c>
      <x:c r="I255" s="12" t="n">
        <x:f>COUNT(E255:H255)</x:f>
        <x:v>4</x:v>
      </x:c>
      <x:c r="J255" s="11" t="n">
        <x:f>IF(I255=0,"Sin precio",AVERAGE(E255:H255))</x:f>
        <x:v>64321.14</x:v>
      </x:c>
      <x:c r="K255" s="11" t="n">
        <x:f>IF(I255=0,"Sin precio",IF(I255=1,J255,ROUND(J255,2)))</x:f>
        <x:v>64321.14</x:v>
      </x:c>
      <x:c r="L255" s="11" t="n">
        <x:f>IF(I255=0,"Sin precio",MIN(E255:H255))</x:f>
        <x:v>60000</x:v>
      </x:c>
      <x:c r="M255" s="11" t="n">
        <x:f>IF(I255=0,"Sin precio",MAX(E255:H255))</x:f>
        <x:v>74284.56</x:v>
      </x:c>
      <x:c r="N255" s="8" t="str">
        <x:f>IF(I255=0,"Sin precio numérico",IF(I255=1,"Único precio de referencia",I255&amp;" precios; promedio"))</x:f>
        <x:v>4 precios; promedio</x:v>
      </x:c>
      <x:c r="O255" s="2" t="str">
        <x:v>E25</x:v>
      </x:c>
      <x:c r="P255" s="2" t="str">
        <x:v>E25</x:v>
      </x:c>
      <x:c r="Q255" s="2" t="str">
        <x:v>E26</x:v>
      </x:c>
      <x:c r="R255" s="2" t="str">
        <x:v>E26</x:v>
      </x:c>
      <x:c r="S255" s="2" t="str"/>
    </x:row>
    <x:row r="256" ht="42" customHeight="1">
      <x:c r="A256" s="2" t="n">
        <x:v>21</x:v>
      </x:c>
      <x:c r="B256" s="8" t="str">
        <x:v>MOTOR</x:v>
      </x:c>
      <x:c r="C256" s="8" t="str">
        <x:v>FILTRO DE ACEITE</x:v>
      </x:c>
      <x:c r="D256" s="8" t="str">
        <x:v>RENAULT MASTER DIESEL -2017</x:v>
      </x:c>
      <x:c r="E256" s="10" t="n">
        <x:v>177973.425</x:v>
      </x:c>
      <x:c r="F256" s="10" t="n">
        <x:v>80500</x:v>
      </x:c>
      <x:c r="G256" s="10" t="n">
        <x:v>82915</x:v>
      </x:c>
      <x:c r="H256" s="10" t="n">
        <x:v>82110</x:v>
      </x:c>
      <x:c r="I256" s="12" t="n">
        <x:f>COUNT(E256:H256)</x:f>
        <x:v>4</x:v>
      </x:c>
      <x:c r="J256" s="11" t="n">
        <x:f>IF(I256=0,"Sin precio",AVERAGE(E256:H256))</x:f>
        <x:v>105874.60625</x:v>
      </x:c>
      <x:c r="K256" s="11" t="n">
        <x:f>IF(I256=0,"Sin precio",IF(I256=1,J256,ROUND(J256,2)))</x:f>
        <x:v>105874.61</x:v>
      </x:c>
      <x:c r="L256" s="11" t="n">
        <x:f>IF(I256=0,"Sin precio",MIN(E256:H256))</x:f>
        <x:v>80500</x:v>
      </x:c>
      <x:c r="M256" s="11" t="n">
        <x:f>IF(I256=0,"Sin precio",MAX(E256:H256))</x:f>
        <x:v>177973.425</x:v>
      </x:c>
      <x:c r="N256" s="8" t="str">
        <x:f>IF(I256=0,"Sin precio numérico",IF(I256=1,"Único precio de referencia",I256&amp;" precios; promedio"))</x:f>
        <x:v>4 precios; promedio</x:v>
      </x:c>
      <x:c r="O256" s="2" t="str">
        <x:v>F25</x:v>
      </x:c>
      <x:c r="P256" s="2" t="str">
        <x:v>F25</x:v>
      </x:c>
      <x:c r="Q256" s="2" t="str">
        <x:v>F26</x:v>
      </x:c>
      <x:c r="R256" s="2" t="str">
        <x:v>F26</x:v>
      </x:c>
      <x:c r="S256" s="2" t="str"/>
    </x:row>
    <x:row r="257" ht="42" customHeight="1">
      <x:c r="A257" s="2" t="n">
        <x:v>21</x:v>
      </x:c>
      <x:c r="B257" s="8" t="str">
        <x:v>MOTOR</x:v>
      </x:c>
      <x:c r="C257" s="8" t="str">
        <x:v>FILTRO DE ACEITE</x:v>
      </x:c>
      <x:c r="D257" s="8" t="str">
        <x:v>CHEVROLET D-MAX-2011</x:v>
      </x:c>
      <x:c r="E257" s="10" t="n">
        <x:v>106784.055</x:v>
      </x:c>
      <x:c r="F257" s="10" t="n">
        <x:v>60000</x:v>
      </x:c>
      <x:c r="G257" s="10" t="n">
        <x:v>61800</x:v>
      </x:c>
      <x:c r="H257" s="10" t="n">
        <x:v>61200</x:v>
      </x:c>
      <x:c r="I257" s="12" t="n">
        <x:f>COUNT(E257:H257)</x:f>
        <x:v>4</x:v>
      </x:c>
      <x:c r="J257" s="11" t="n">
        <x:f>IF(I257=0,"Sin precio",AVERAGE(E257:H257))</x:f>
        <x:v>72446.01375</x:v>
      </x:c>
      <x:c r="K257" s="11" t="n">
        <x:f>IF(I257=0,"Sin precio",IF(I257=1,J257,ROUND(J257,2)))</x:f>
        <x:v>72446.01</x:v>
      </x:c>
      <x:c r="L257" s="11" t="n">
        <x:f>IF(I257=0,"Sin precio",MIN(E257:H257))</x:f>
        <x:v>60000</x:v>
      </x:c>
      <x:c r="M257" s="11" t="n">
        <x:f>IF(I257=0,"Sin precio",MAX(E257:H257))</x:f>
        <x:v>106784.055</x:v>
      </x:c>
      <x:c r="N257" s="8" t="str">
        <x:f>IF(I257=0,"Sin precio numérico",IF(I257=1,"Único precio de referencia",I257&amp;" precios; promedio"))</x:f>
        <x:v>4 precios; promedio</x:v>
      </x:c>
      <x:c r="O257" s="2" t="str">
        <x:v>G25</x:v>
      </x:c>
      <x:c r="P257" s="2" t="str">
        <x:v>G25</x:v>
      </x:c>
      <x:c r="Q257" s="2" t="str">
        <x:v>G26</x:v>
      </x:c>
      <x:c r="R257" s="2" t="str">
        <x:v>G26</x:v>
      </x:c>
      <x:c r="S257" s="2" t="str"/>
    </x:row>
    <x:row r="258" ht="42" customHeight="1">
      <x:c r="A258" s="2" t="n">
        <x:v>21</x:v>
      </x:c>
      <x:c r="B258" s="8" t="str">
        <x:v>MOTOR</x:v>
      </x:c>
      <x:c r="C258" s="8" t="str">
        <x:v>FILTRO DE ACEITE</x:v>
      </x:c>
      <x:c r="D258" s="8" t="str">
        <x:v>HYUNDAY HD 65C</x:v>
      </x:c>
      <x:c r="E258" s="10" t="n">
        <x:v>176868</x:v>
      </x:c>
      <x:c r="F258" s="10" t="n">
        <x:v>80500</x:v>
      </x:c>
      <x:c r="G258" s="10" t="n">
        <x:v>82915</x:v>
      </x:c>
      <x:c r="H258" s="10" t="n">
        <x:v>82110</x:v>
      </x:c>
      <x:c r="I258" s="12" t="n">
        <x:f>COUNT(E258:H258)</x:f>
        <x:v>4</x:v>
      </x:c>
      <x:c r="J258" s="11" t="n">
        <x:f>IF(I258=0,"Sin precio",AVERAGE(E258:H258))</x:f>
        <x:v>105598.25</x:v>
      </x:c>
      <x:c r="K258" s="11" t="n">
        <x:f>IF(I258=0,"Sin precio",IF(I258=1,J258,ROUND(J258,2)))</x:f>
        <x:v>105598.25</x:v>
      </x:c>
      <x:c r="L258" s="11" t="n">
        <x:f>IF(I258=0,"Sin precio",MIN(E258:H258))</x:f>
        <x:v>80500</x:v>
      </x:c>
      <x:c r="M258" s="11" t="n">
        <x:f>IF(I258=0,"Sin precio",MAX(E258:H258))</x:f>
        <x:v>176868</x:v>
      </x:c>
      <x:c r="N258" s="8" t="str">
        <x:f>IF(I258=0,"Sin precio numérico",IF(I258=1,"Único precio de referencia",I258&amp;" precios; promedio"))</x:f>
        <x:v>4 precios; promedio</x:v>
      </x:c>
      <x:c r="O258" s="2" t="str">
        <x:v>H25</x:v>
      </x:c>
      <x:c r="P258" s="2" t="str">
        <x:v>H25</x:v>
      </x:c>
      <x:c r="Q258" s="2" t="str">
        <x:v>H26</x:v>
      </x:c>
      <x:c r="R258" s="2" t="str">
        <x:v>H26</x:v>
      </x:c>
      <x:c r="S258" s="2" t="str"/>
    </x:row>
    <x:row r="259" ht="42" customHeight="1">
      <x:c r="A259" s="2" t="n">
        <x:v>21</x:v>
      </x:c>
      <x:c r="B259" s="8" t="str">
        <x:v>MOTOR</x:v>
      </x:c>
      <x:c r="C259" s="8" t="str">
        <x:v>FILTRO DE ACEITE</x:v>
      </x:c>
      <x:c r="D259" s="8" t="str">
        <x:v>CHEVROLET SAIL. Mod 2019</x:v>
      </x:c>
      <x:c r="E259" s="10" t="n">
        <x:v>77379.75</x:v>
      </x:c>
      <x:c r="F259" s="10" t="n">
        <x:v>50000</x:v>
      </x:c>
      <x:c r="G259" s="10" t="n">
        <x:v>51500</x:v>
      </x:c>
      <x:c r="H259" s="10" t="n">
        <x:v>51000</x:v>
      </x:c>
      <x:c r="I259" s="12" t="n">
        <x:f>COUNT(E259:H259)</x:f>
        <x:v>4</x:v>
      </x:c>
      <x:c r="J259" s="11" t="n">
        <x:f>IF(I259=0,"Sin precio",AVERAGE(E259:H259))</x:f>
        <x:v>57469.9375</x:v>
      </x:c>
      <x:c r="K259" s="11" t="n">
        <x:f>IF(I259=0,"Sin precio",IF(I259=1,J259,ROUND(J259,2)))</x:f>
        <x:v>57469.94</x:v>
      </x:c>
      <x:c r="L259" s="11" t="n">
        <x:f>IF(I259=0,"Sin precio",MIN(E259:H259))</x:f>
        <x:v>50000</x:v>
      </x:c>
      <x:c r="M259" s="11" t="n">
        <x:f>IF(I259=0,"Sin precio",MAX(E259:H259))</x:f>
        <x:v>77379.75</x:v>
      </x:c>
      <x:c r="N259" s="8" t="str">
        <x:f>IF(I259=0,"Sin precio numérico",IF(I259=1,"Único precio de referencia",I259&amp;" precios; promedio"))</x:f>
        <x:v>4 precios; promedio</x:v>
      </x:c>
      <x:c r="O259" s="2" t="str">
        <x:v>I25</x:v>
      </x:c>
      <x:c r="P259" s="2" t="str">
        <x:v>I25</x:v>
      </x:c>
      <x:c r="Q259" s="2" t="str">
        <x:v>I26</x:v>
      </x:c>
      <x:c r="R259" s="2" t="str">
        <x:v>I26</x:v>
      </x:c>
      <x:c r="S259" s="2" t="str"/>
    </x:row>
    <x:row r="260" ht="42" customHeight="1">
      <x:c r="A260" s="2" t="n">
        <x:v>21</x:v>
      </x:c>
      <x:c r="B260" s="8" t="str">
        <x:v>MOTOR</x:v>
      </x:c>
      <x:c r="C260" s="8" t="str">
        <x:v>FILTRO DE ACEITE</x:v>
      </x:c>
      <x:c r="D260" s="8" t="str">
        <x:v>CHEVROLET COLORADO. Mod. 2019</x:v>
      </x:c>
      <x:c r="E260" s="10" t="n">
        <x:v>106784.055</x:v>
      </x:c>
      <x:c r="F260" s="10" t="n">
        <x:v>70000</x:v>
      </x:c>
      <x:c r="G260" s="10" t="n">
        <x:v>72100</x:v>
      </x:c>
      <x:c r="H260" s="10" t="n">
        <x:v>71400</x:v>
      </x:c>
      <x:c r="I260" s="12" t="n">
        <x:f>COUNT(E260:H260)</x:f>
        <x:v>4</x:v>
      </x:c>
      <x:c r="J260" s="11" t="n">
        <x:f>IF(I260=0,"Sin precio",AVERAGE(E260:H260))</x:f>
        <x:v>80071.01375</x:v>
      </x:c>
      <x:c r="K260" s="11" t="n">
        <x:f>IF(I260=0,"Sin precio",IF(I260=1,J260,ROUND(J260,2)))</x:f>
        <x:v>80071.01</x:v>
      </x:c>
      <x:c r="L260" s="11" t="n">
        <x:f>IF(I260=0,"Sin precio",MIN(E260:H260))</x:f>
        <x:v>70000</x:v>
      </x:c>
      <x:c r="M260" s="11" t="n">
        <x:f>IF(I260=0,"Sin precio",MAX(E260:H260))</x:f>
        <x:v>106784.055</x:v>
      </x:c>
      <x:c r="N260" s="8" t="str">
        <x:f>IF(I260=0,"Sin precio numérico",IF(I260=1,"Único precio de referencia",I260&amp;" precios; promedio"))</x:f>
        <x:v>4 precios; promedio</x:v>
      </x:c>
      <x:c r="O260" s="2" t="str">
        <x:v>J25</x:v>
      </x:c>
      <x:c r="P260" s="2" t="str">
        <x:v>J25</x:v>
      </x:c>
      <x:c r="Q260" s="2" t="str">
        <x:v>J26</x:v>
      </x:c>
      <x:c r="R260" s="2" t="str">
        <x:v>J26</x:v>
      </x:c>
      <x:c r="S260" s="2" t="str"/>
    </x:row>
    <x:row r="261" ht="42" customHeight="1">
      <x:c r="A261" s="2" t="n">
        <x:v>21</x:v>
      </x:c>
      <x:c r="B261" s="8" t="str">
        <x:v>MOTOR</x:v>
      </x:c>
      <x:c r="C261" s="8" t="str">
        <x:v>FILTRO DE ACEITE</x:v>
      </x:c>
      <x:c r="D261" s="8" t="str">
        <x:v>CHEVROLET  TRAILBLAZER-2018</x:v>
      </x:c>
      <x:c r="E261" s="10" t="n">
        <x:v>106784.055</x:v>
      </x:c>
      <x:c r="F261" s="10" t="n">
        <x:v>70000</x:v>
      </x:c>
      <x:c r="G261" s="10" t="n">
        <x:v>72100</x:v>
      </x:c>
      <x:c r="H261" s="10" t="n">
        <x:v>71400</x:v>
      </x:c>
      <x:c r="I261" s="12" t="n">
        <x:f>COUNT(E261:H261)</x:f>
        <x:v>4</x:v>
      </x:c>
      <x:c r="J261" s="11" t="n">
        <x:f>IF(I261=0,"Sin precio",AVERAGE(E261:H261))</x:f>
        <x:v>80071.01375</x:v>
      </x:c>
      <x:c r="K261" s="11" t="n">
        <x:f>IF(I261=0,"Sin precio",IF(I261=1,J261,ROUND(J261,2)))</x:f>
        <x:v>80071.01</x:v>
      </x:c>
      <x:c r="L261" s="11" t="n">
        <x:f>IF(I261=0,"Sin precio",MIN(E261:H261))</x:f>
        <x:v>70000</x:v>
      </x:c>
      <x:c r="M261" s="11" t="n">
        <x:f>IF(I261=0,"Sin precio",MAX(E261:H261))</x:f>
        <x:v>106784.055</x:v>
      </x:c>
      <x:c r="N261" s="8" t="str">
        <x:f>IF(I261=0,"Sin precio numérico",IF(I261=1,"Único precio de referencia",I261&amp;" precios; promedio"))</x:f>
        <x:v>4 precios; promedio</x:v>
      </x:c>
      <x:c r="O261" s="2" t="str">
        <x:v>K25</x:v>
      </x:c>
      <x:c r="P261" s="2" t="str">
        <x:v>K25</x:v>
      </x:c>
      <x:c r="Q261" s="2" t="str">
        <x:v>K26</x:v>
      </x:c>
      <x:c r="R261" s="2" t="str">
        <x:v>K26</x:v>
      </x:c>
      <x:c r="S261" s="2" t="str"/>
    </x:row>
    <x:row r="262" ht="42" customHeight="1">
      <x:c r="A262" s="2" t="n">
        <x:v>21</x:v>
      </x:c>
      <x:c r="B262" s="8" t="str">
        <x:v>MOTOR</x:v>
      </x:c>
      <x:c r="C262" s="8" t="str">
        <x:v>FILTRO DE ACEITE</x:v>
      </x:c>
      <x:c r="D262" s="8" t="str">
        <x:v>MITSUBISHI L200-2018</x:v>
      </x:c>
      <x:c r="E262" s="10" t="n">
        <x:v>77379.75</x:v>
      </x:c>
      <x:c r="F262" s="10" t="n">
        <x:v>63000</x:v>
      </x:c>
      <x:c r="G262" s="10" t="n">
        <x:v>64890</x:v>
      </x:c>
      <x:c r="H262" s="10" t="n">
        <x:v>64260</x:v>
      </x:c>
      <x:c r="I262" s="12" t="n">
        <x:f>COUNT(E262:H262)</x:f>
        <x:v>4</x:v>
      </x:c>
      <x:c r="J262" s="11" t="n">
        <x:f>IF(I262=0,"Sin precio",AVERAGE(E262:H262))</x:f>
        <x:v>67382.4375</x:v>
      </x:c>
      <x:c r="K262" s="11" t="n">
        <x:f>IF(I262=0,"Sin precio",IF(I262=1,J262,ROUND(J262,2)))</x:f>
        <x:v>67382.44</x:v>
      </x:c>
      <x:c r="L262" s="11" t="n">
        <x:f>IF(I262=0,"Sin precio",MIN(E262:H262))</x:f>
        <x:v>63000</x:v>
      </x:c>
      <x:c r="M262" s="11" t="n">
        <x:f>IF(I262=0,"Sin precio",MAX(E262:H262))</x:f>
        <x:v>77379.75</x:v>
      </x:c>
      <x:c r="N262" s="8" t="str">
        <x:f>IF(I262=0,"Sin precio numérico",IF(I262=1,"Único precio de referencia",I262&amp;" precios; promedio"))</x:f>
        <x:v>4 precios; promedio</x:v>
      </x:c>
      <x:c r="O262" s="2" t="str">
        <x:v>L25</x:v>
      </x:c>
      <x:c r="P262" s="2" t="str">
        <x:v>L25</x:v>
      </x:c>
      <x:c r="Q262" s="2" t="str">
        <x:v>L26</x:v>
      </x:c>
      <x:c r="R262" s="2" t="str">
        <x:v>L26</x:v>
      </x:c>
      <x:c r="S262" s="2" t="str"/>
    </x:row>
    <x:row r="263" ht="42" customHeight="1">
      <x:c r="A263" s="2" t="n">
        <x:v>21</x:v>
      </x:c>
      <x:c r="B263" s="8" t="str">
        <x:v>MOTOR</x:v>
      </x:c>
      <x:c r="C263" s="8" t="str">
        <x:v>FILTRO DE ACEITE</x:v>
      </x:c>
      <x:c r="D263" s="8" t="str">
        <x:v>CHEVROLETH NHR-2019</x:v>
      </x:c>
      <x:c r="E263" s="10" t="n">
        <x:v>106784.055</x:v>
      </x:c>
      <x:c r="F263" s="10" t="n">
        <x:v>80500</x:v>
      </x:c>
      <x:c r="G263" s="10" t="n">
        <x:v>82915</x:v>
      </x:c>
      <x:c r="H263" s="10" t="n">
        <x:v>82110</x:v>
      </x:c>
      <x:c r="I263" s="12" t="n">
        <x:f>COUNT(E263:H263)</x:f>
        <x:v>4</x:v>
      </x:c>
      <x:c r="J263" s="11" t="n">
        <x:f>IF(I263=0,"Sin precio",AVERAGE(E263:H263))</x:f>
        <x:v>88077.26375</x:v>
      </x:c>
      <x:c r="K263" s="11" t="n">
        <x:f>IF(I263=0,"Sin precio",IF(I263=1,J263,ROUND(J263,2)))</x:f>
        <x:v>88077.26</x:v>
      </x:c>
      <x:c r="L263" s="11" t="n">
        <x:f>IF(I263=0,"Sin precio",MIN(E263:H263))</x:f>
        <x:v>80500</x:v>
      </x:c>
      <x:c r="M263" s="11" t="n">
        <x:f>IF(I263=0,"Sin precio",MAX(E263:H263))</x:f>
        <x:v>106784.055</x:v>
      </x:c>
      <x:c r="N263" s="8" t="str">
        <x:f>IF(I263=0,"Sin precio numérico",IF(I263=1,"Único precio de referencia",I263&amp;" precios; promedio"))</x:f>
        <x:v>4 precios; promedio</x:v>
      </x:c>
      <x:c r="O263" s="2" t="str">
        <x:v>M25</x:v>
      </x:c>
      <x:c r="P263" s="2" t="str">
        <x:v>M25</x:v>
      </x:c>
      <x:c r="Q263" s="2" t="str">
        <x:v>M26</x:v>
      </x:c>
      <x:c r="R263" s="2" t="str">
        <x:v>M26</x:v>
      </x:c>
      <x:c r="S263" s="2" t="str"/>
    </x:row>
    <x:row r="264" ht="42" customHeight="1">
      <x:c r="A264" s="2" t="n">
        <x:v>21</x:v>
      </x:c>
      <x:c r="B264" s="8" t="str">
        <x:v>MOTOR</x:v>
      </x:c>
      <x:c r="C264" s="8" t="str">
        <x:v>FILTRO DE ACEITE</x:v>
      </x:c>
      <x:c r="D264" s="8" t="str">
        <x:v>CHEVROLET D-MAX-2017</x:v>
      </x:c>
      <x:c r="E264" s="10" t="n">
        <x:v>106784.055</x:v>
      </x:c>
      <x:c r="F264" s="10" t="n">
        <x:v>60000</x:v>
      </x:c>
      <x:c r="G264" s="10" t="n">
        <x:v>61800</x:v>
      </x:c>
      <x:c r="H264" s="10" t="n">
        <x:v>61200</x:v>
      </x:c>
      <x:c r="I264" s="12" t="n">
        <x:f>COUNT(E264:H264)</x:f>
        <x:v>4</x:v>
      </x:c>
      <x:c r="J264" s="11" t="n">
        <x:f>IF(I264=0,"Sin precio",AVERAGE(E264:H264))</x:f>
        <x:v>72446.01375</x:v>
      </x:c>
      <x:c r="K264" s="11" t="n">
        <x:f>IF(I264=0,"Sin precio",IF(I264=1,J264,ROUND(J264,2)))</x:f>
        <x:v>72446.01</x:v>
      </x:c>
      <x:c r="L264" s="11" t="n">
        <x:f>IF(I264=0,"Sin precio",MIN(E264:H264))</x:f>
        <x:v>60000</x:v>
      </x:c>
      <x:c r="M264" s="11" t="n">
        <x:f>IF(I264=0,"Sin precio",MAX(E264:H264))</x:f>
        <x:v>106784.055</x:v>
      </x:c>
      <x:c r="N264" s="8" t="str">
        <x:f>IF(I264=0,"Sin precio numérico",IF(I264=1,"Único precio de referencia",I264&amp;" precios; promedio"))</x:f>
        <x:v>4 precios; promedio</x:v>
      </x:c>
      <x:c r="O264" s="2" t="str">
        <x:v>N25</x:v>
      </x:c>
      <x:c r="P264" s="2" t="str">
        <x:v>N25</x:v>
      </x:c>
      <x:c r="Q264" s="2" t="str">
        <x:v>N26</x:v>
      </x:c>
      <x:c r="R264" s="2" t="str">
        <x:v>N26</x:v>
      </x:c>
      <x:c r="S264" s="2" t="str"/>
    </x:row>
    <x:row r="265" ht="42" customHeight="1">
      <x:c r="A265" s="2" t="n">
        <x:v>22</x:v>
      </x:c>
      <x:c r="B265" s="8" t="str">
        <x:v>MOTOR</x:v>
      </x:c>
      <x:c r="C265" s="8" t="str">
        <x:v>FILTRO DE AIRE</x:v>
      </x:c>
      <x:c r="D265" s="8" t="str">
        <x:v>CHEVROLET  NPR  DIESEL-2009</x:v>
      </x:c>
      <x:c r="E265" s="10" t="n">
        <x:v>185711.4</x:v>
      </x:c>
      <x:c r="F265" s="10" t="n">
        <x:v>128800</x:v>
      </x:c>
      <x:c r="G265" s="10" t="n">
        <x:v>132664</x:v>
      </x:c>
      <x:c r="H265" s="10" t="n">
        <x:v>131376</x:v>
      </x:c>
      <x:c r="I265" s="12" t="n">
        <x:f>COUNT(E265:H265)</x:f>
        <x:v>4</x:v>
      </x:c>
      <x:c r="J265" s="11" t="n">
        <x:f>IF(I265=0,"Sin precio",AVERAGE(E265:H265))</x:f>
        <x:v>144637.85</x:v>
      </x:c>
      <x:c r="K265" s="11" t="n">
        <x:f>IF(I265=0,"Sin precio",IF(I265=1,J265,ROUND(J265,2)))</x:f>
        <x:v>144637.85</x:v>
      </x:c>
      <x:c r="L265" s="11" t="n">
        <x:f>IF(I265=0,"Sin precio",MIN(E265:H265))</x:f>
        <x:v>128800</x:v>
      </x:c>
      <x:c r="M265" s="11" t="n">
        <x:f>IF(I265=0,"Sin precio",MAX(E265:H265))</x:f>
        <x:v>185711.4</x:v>
      </x:c>
      <x:c r="N265" s="8" t="str">
        <x:f>IF(I265=0,"Sin precio numérico",IF(I265=1,"Único precio de referencia",I265&amp;" precios; promedio"))</x:f>
        <x:v>4 precios; promedio</x:v>
      </x:c>
      <x:c r="O265" s="2" t="str">
        <x:v>C26</x:v>
      </x:c>
      <x:c r="P265" s="2" t="str">
        <x:v>C26</x:v>
      </x:c>
      <x:c r="Q265" s="2" t="str">
        <x:v>C27</x:v>
      </x:c>
      <x:c r="R265" s="2" t="str">
        <x:v>C27</x:v>
      </x:c>
      <x:c r="S265" s="2" t="str"/>
    </x:row>
    <x:row r="266" ht="42" customHeight="1">
      <x:c r="A266" s="2" t="n">
        <x:v>22</x:v>
      </x:c>
      <x:c r="B266" s="8" t="str">
        <x:v>MOTOR</x:v>
      </x:c>
      <x:c r="C266" s="8" t="str">
        <x:v>FILTRO DE AIRE</x:v>
      </x:c>
      <x:c r="D266" s="8" t="str">
        <x:v>NISSAN FRONTIER DIESEL-2015</x:v>
      </x:c>
      <x:c r="E266" s="10" t="n">
        <x:v>185711.4</x:v>
      </x:c>
      <x:c r="F266" s="10" t="n">
        <x:v>128800</x:v>
      </x:c>
      <x:c r="G266" s="10" t="n">
        <x:v>132664</x:v>
      </x:c>
      <x:c r="H266" s="10" t="n">
        <x:v>131376</x:v>
      </x:c>
      <x:c r="I266" s="12" t="n">
        <x:f>COUNT(E266:H266)</x:f>
        <x:v>4</x:v>
      </x:c>
      <x:c r="J266" s="11" t="n">
        <x:f>IF(I266=0,"Sin precio",AVERAGE(E266:H266))</x:f>
        <x:v>144637.85</x:v>
      </x:c>
      <x:c r="K266" s="11" t="n">
        <x:f>IF(I266=0,"Sin precio",IF(I266=1,J266,ROUND(J266,2)))</x:f>
        <x:v>144637.85</x:v>
      </x:c>
      <x:c r="L266" s="11" t="n">
        <x:f>IF(I266=0,"Sin precio",MIN(E266:H266))</x:f>
        <x:v>128800</x:v>
      </x:c>
      <x:c r="M266" s="11" t="n">
        <x:f>IF(I266=0,"Sin precio",MAX(E266:H266))</x:f>
        <x:v>185711.4</x:v>
      </x:c>
      <x:c r="N266" s="8" t="str">
        <x:f>IF(I266=0,"Sin precio numérico",IF(I266=1,"Único precio de referencia",I266&amp;" precios; promedio"))</x:f>
        <x:v>4 precios; promedio</x:v>
      </x:c>
      <x:c r="O266" s="2" t="str">
        <x:v>D26</x:v>
      </x:c>
      <x:c r="P266" s="2" t="str">
        <x:v>D26</x:v>
      </x:c>
      <x:c r="Q266" s="2" t="str">
        <x:v>D27</x:v>
      </x:c>
      <x:c r="R266" s="2" t="str">
        <x:v>D27</x:v>
      </x:c>
      <x:c r="S266" s="2" t="str"/>
    </x:row>
    <x:row r="267" ht="42" customHeight="1">
      <x:c r="A267" s="2" t="n">
        <x:v>22</x:v>
      </x:c>
      <x:c r="B267" s="8" t="str">
        <x:v>MOTOR</x:v>
      </x:c>
      <x:c r="C267" s="8" t="str">
        <x:v>FILTRO DE AIRE</x:v>
      </x:c>
      <x:c r="D267" s="8" t="str">
        <x:v>NISSAN FRONTIER GASOLINA</x:v>
      </x:c>
      <x:c r="E267" s="10" t="n">
        <x:v>123807.59999999999</x:v>
      </x:c>
      <x:c r="F267" s="10" t="n">
        <x:v>96000</x:v>
      </x:c>
      <x:c r="G267" s="10" t="n">
        <x:v>98880</x:v>
      </x:c>
      <x:c r="H267" s="10" t="n">
        <x:v>97920</x:v>
      </x:c>
      <x:c r="I267" s="12" t="n">
        <x:f>COUNT(E267:H267)</x:f>
        <x:v>4</x:v>
      </x:c>
      <x:c r="J267" s="11" t="n">
        <x:f>IF(I267=0,"Sin precio",AVERAGE(E267:H267))</x:f>
        <x:v>104151.9</x:v>
      </x:c>
      <x:c r="K267" s="11" t="n">
        <x:f>IF(I267=0,"Sin precio",IF(I267=1,J267,ROUND(J267,2)))</x:f>
        <x:v>104151.9</x:v>
      </x:c>
      <x:c r="L267" s="11" t="n">
        <x:f>IF(I267=0,"Sin precio",MIN(E267:H267))</x:f>
        <x:v>96000</x:v>
      </x:c>
      <x:c r="M267" s="11" t="n">
        <x:f>IF(I267=0,"Sin precio",MAX(E267:H267))</x:f>
        <x:v>123807.59999999999</x:v>
      </x:c>
      <x:c r="N267" s="8" t="str">
        <x:f>IF(I267=0,"Sin precio numérico",IF(I267=1,"Único precio de referencia",I267&amp;" precios; promedio"))</x:f>
        <x:v>4 precios; promedio</x:v>
      </x:c>
      <x:c r="O267" s="2" t="str">
        <x:v>E26</x:v>
      </x:c>
      <x:c r="P267" s="2" t="str">
        <x:v>E26</x:v>
      </x:c>
      <x:c r="Q267" s="2" t="str">
        <x:v>E27</x:v>
      </x:c>
      <x:c r="R267" s="2" t="str">
        <x:v>E27</x:v>
      </x:c>
      <x:c r="S267" s="2" t="str"/>
    </x:row>
    <x:row r="268" ht="42" customHeight="1">
      <x:c r="A268" s="2" t="n">
        <x:v>22</x:v>
      </x:c>
      <x:c r="B268" s="8" t="str">
        <x:v>MOTOR</x:v>
      </x:c>
      <x:c r="C268" s="8" t="str">
        <x:v>FILTRO DE AIRE</x:v>
      </x:c>
      <x:c r="D268" s="8" t="str">
        <x:v>RENAULT MASTER DIESEL -2017</x:v>
      </x:c>
      <x:c r="E268" s="10" t="n">
        <x:v>232139.25</x:v>
      </x:c>
      <x:c r="F268" s="10" t="n">
        <x:v>128800</x:v>
      </x:c>
      <x:c r="G268" s="10" t="n">
        <x:v>132664</x:v>
      </x:c>
      <x:c r="H268" s="10" t="n">
        <x:v>131376</x:v>
      </x:c>
      <x:c r="I268" s="12" t="n">
        <x:f>COUNT(E268:H268)</x:f>
        <x:v>4</x:v>
      </x:c>
      <x:c r="J268" s="11" t="n">
        <x:f>IF(I268=0,"Sin precio",AVERAGE(E268:H268))</x:f>
        <x:v>156244.8125</x:v>
      </x:c>
      <x:c r="K268" s="11" t="n">
        <x:f>IF(I268=0,"Sin precio",IF(I268=1,J268,ROUND(J268,2)))</x:f>
        <x:v>156244.81</x:v>
      </x:c>
      <x:c r="L268" s="11" t="n">
        <x:f>IF(I268=0,"Sin precio",MIN(E268:H268))</x:f>
        <x:v>128800</x:v>
      </x:c>
      <x:c r="M268" s="11" t="n">
        <x:f>IF(I268=0,"Sin precio",MAX(E268:H268))</x:f>
        <x:v>232139.25</x:v>
      </x:c>
      <x:c r="N268" s="8" t="str">
        <x:f>IF(I268=0,"Sin precio numérico",IF(I268=1,"Único precio de referencia",I268&amp;" precios; promedio"))</x:f>
        <x:v>4 precios; promedio</x:v>
      </x:c>
      <x:c r="O268" s="2" t="str">
        <x:v>F26</x:v>
      </x:c>
      <x:c r="P268" s="2" t="str">
        <x:v>F26</x:v>
      </x:c>
      <x:c r="Q268" s="2" t="str">
        <x:v>F27</x:v>
      </x:c>
      <x:c r="R268" s="2" t="str">
        <x:v>F27</x:v>
      </x:c>
      <x:c r="S268" s="2" t="str"/>
    </x:row>
    <x:row r="269" ht="42" customHeight="1">
      <x:c r="A269" s="2" t="n">
        <x:v>22</x:v>
      </x:c>
      <x:c r="B269" s="8" t="str">
        <x:v>MOTOR</x:v>
      </x:c>
      <x:c r="C269" s="8" t="str">
        <x:v>FILTRO DE AIRE</x:v>
      </x:c>
      <x:c r="D269" s="8" t="str">
        <x:v>CHEVROLET D-MAX-2011</x:v>
      </x:c>
      <x:c r="E269" s="10" t="n">
        <x:v>185711.4</x:v>
      </x:c>
      <x:c r="F269" s="10" t="n">
        <x:v>96000</x:v>
      </x:c>
      <x:c r="G269" s="10" t="n">
        <x:v>98880</x:v>
      </x:c>
      <x:c r="H269" s="10" t="n">
        <x:v>97920</x:v>
      </x:c>
      <x:c r="I269" s="12" t="n">
        <x:f>COUNT(E269:H269)</x:f>
        <x:v>4</x:v>
      </x:c>
      <x:c r="J269" s="11" t="n">
        <x:f>IF(I269=0,"Sin precio",AVERAGE(E269:H269))</x:f>
        <x:v>119627.85</x:v>
      </x:c>
      <x:c r="K269" s="11" t="n">
        <x:f>IF(I269=0,"Sin precio",IF(I269=1,J269,ROUND(J269,2)))</x:f>
        <x:v>119627.85</x:v>
      </x:c>
      <x:c r="L269" s="11" t="n">
        <x:f>IF(I269=0,"Sin precio",MIN(E269:H269))</x:f>
        <x:v>96000</x:v>
      </x:c>
      <x:c r="M269" s="11" t="n">
        <x:f>IF(I269=0,"Sin precio",MAX(E269:H269))</x:f>
        <x:v>185711.4</x:v>
      </x:c>
      <x:c r="N269" s="8" t="str">
        <x:f>IF(I269=0,"Sin precio numérico",IF(I269=1,"Único precio de referencia",I269&amp;" precios; promedio"))</x:f>
        <x:v>4 precios; promedio</x:v>
      </x:c>
      <x:c r="O269" s="2" t="str">
        <x:v>G26</x:v>
      </x:c>
      <x:c r="P269" s="2" t="str">
        <x:v>G26</x:v>
      </x:c>
      <x:c r="Q269" s="2" t="str">
        <x:v>G27</x:v>
      </x:c>
      <x:c r="R269" s="2" t="str">
        <x:v>G27</x:v>
      </x:c>
      <x:c r="S269" s="2" t="str"/>
    </x:row>
    <x:row r="270" ht="42" customHeight="1">
      <x:c r="A270" s="2" t="n">
        <x:v>22</x:v>
      </x:c>
      <x:c r="B270" s="8" t="str">
        <x:v>MOTOR</x:v>
      </x:c>
      <x:c r="C270" s="8" t="str">
        <x:v>FILTRO DE AIRE</x:v>
      </x:c>
      <x:c r="D270" s="8" t="str">
        <x:v>HYUNDAY HD 65C</x:v>
      </x:c>
      <x:c r="E270" s="10" t="n">
        <x:v>232139.25</x:v>
      </x:c>
      <x:c r="F270" s="10" t="n">
        <x:v>128800</x:v>
      </x:c>
      <x:c r="G270" s="10" t="n">
        <x:v>132664</x:v>
      </x:c>
      <x:c r="H270" s="10" t="n">
        <x:v>131376</x:v>
      </x:c>
      <x:c r="I270" s="12" t="n">
        <x:f>COUNT(E270:H270)</x:f>
        <x:v>4</x:v>
      </x:c>
      <x:c r="J270" s="11" t="n">
        <x:f>IF(I270=0,"Sin precio",AVERAGE(E270:H270))</x:f>
        <x:v>156244.8125</x:v>
      </x:c>
      <x:c r="K270" s="11" t="n">
        <x:f>IF(I270=0,"Sin precio",IF(I270=1,J270,ROUND(J270,2)))</x:f>
        <x:v>156244.81</x:v>
      </x:c>
      <x:c r="L270" s="11" t="n">
        <x:f>IF(I270=0,"Sin precio",MIN(E270:H270))</x:f>
        <x:v>128800</x:v>
      </x:c>
      <x:c r="M270" s="11" t="n">
        <x:f>IF(I270=0,"Sin precio",MAX(E270:H270))</x:f>
        <x:v>232139.25</x:v>
      </x:c>
      <x:c r="N270" s="8" t="str">
        <x:f>IF(I270=0,"Sin precio numérico",IF(I270=1,"Único precio de referencia",I270&amp;" precios; promedio"))</x:f>
        <x:v>4 precios; promedio</x:v>
      </x:c>
      <x:c r="O270" s="2" t="str">
        <x:v>H26</x:v>
      </x:c>
      <x:c r="P270" s="2" t="str">
        <x:v>H26</x:v>
      </x:c>
      <x:c r="Q270" s="2" t="str">
        <x:v>H27</x:v>
      </x:c>
      <x:c r="R270" s="2" t="str">
        <x:v>H27</x:v>
      </x:c>
      <x:c r="S270" s="2" t="str"/>
    </x:row>
    <x:row r="271" ht="42" customHeight="1">
      <x:c r="A271" s="2" t="n">
        <x:v>22</x:v>
      </x:c>
      <x:c r="B271" s="8" t="str">
        <x:v>MOTOR</x:v>
      </x:c>
      <x:c r="C271" s="8" t="str">
        <x:v>FILTRO DE AIRE</x:v>
      </x:c>
      <x:c r="D271" s="8" t="str">
        <x:v>CHEVROLET SAIL. Mod 2019</x:v>
      </x:c>
      <x:c r="E271" s="10" t="n">
        <x:v>154759.5</x:v>
      </x:c>
      <x:c r="F271" s="10" t="n">
        <x:v>80000</x:v>
      </x:c>
      <x:c r="G271" s="10" t="n">
        <x:v>82400</x:v>
      </x:c>
      <x:c r="H271" s="10" t="n">
        <x:v>81600</x:v>
      </x:c>
      <x:c r="I271" s="12" t="n">
        <x:f>COUNT(E271:H271)</x:f>
        <x:v>4</x:v>
      </x:c>
      <x:c r="J271" s="11" t="n">
        <x:f>IF(I271=0,"Sin precio",AVERAGE(E271:H271))</x:f>
        <x:v>99689.875</x:v>
      </x:c>
      <x:c r="K271" s="11" t="n">
        <x:f>IF(I271=0,"Sin precio",IF(I271=1,J271,ROUND(J271,2)))</x:f>
        <x:v>99689.88</x:v>
      </x:c>
      <x:c r="L271" s="11" t="n">
        <x:f>IF(I271=0,"Sin precio",MIN(E271:H271))</x:f>
        <x:v>80000</x:v>
      </x:c>
      <x:c r="M271" s="11" t="n">
        <x:f>IF(I271=0,"Sin precio",MAX(E271:H271))</x:f>
        <x:v>154759.5</x:v>
      </x:c>
      <x:c r="N271" s="8" t="str">
        <x:f>IF(I271=0,"Sin precio numérico",IF(I271=1,"Único precio de referencia",I271&amp;" precios; promedio"))</x:f>
        <x:v>4 precios; promedio</x:v>
      </x:c>
      <x:c r="O271" s="2" t="str">
        <x:v>I26</x:v>
      </x:c>
      <x:c r="P271" s="2" t="str">
        <x:v>I26</x:v>
      </x:c>
      <x:c r="Q271" s="2" t="str">
        <x:v>I27</x:v>
      </x:c>
      <x:c r="R271" s="2" t="str">
        <x:v>I27</x:v>
      </x:c>
      <x:c r="S271" s="2" t="str"/>
    </x:row>
    <x:row r="272" ht="42" customHeight="1">
      <x:c r="A272" s="2" t="n">
        <x:v>22</x:v>
      </x:c>
      <x:c r="B272" s="8" t="str">
        <x:v>MOTOR</x:v>
      </x:c>
      <x:c r="C272" s="8" t="str">
        <x:v>FILTRO DE AIRE</x:v>
      </x:c>
      <x:c r="D272" s="8" t="str">
        <x:v>CHEVROLET COLORADO. Mod. 2019</x:v>
      </x:c>
      <x:c r="E272" s="10" t="n">
        <x:v>185711.4</x:v>
      </x:c>
      <x:c r="F272" s="10" t="n">
        <x:v>112000</x:v>
      </x:c>
      <x:c r="G272" s="10" t="n">
        <x:v>115360</x:v>
      </x:c>
      <x:c r="H272" s="10" t="n">
        <x:v>114240</x:v>
      </x:c>
      <x:c r="I272" s="12" t="n">
        <x:f>COUNT(E272:H272)</x:f>
        <x:v>4</x:v>
      </x:c>
      <x:c r="J272" s="11" t="n">
        <x:f>IF(I272=0,"Sin precio",AVERAGE(E272:H272))</x:f>
        <x:v>131827.85</x:v>
      </x:c>
      <x:c r="K272" s="11" t="n">
        <x:f>IF(I272=0,"Sin precio",IF(I272=1,J272,ROUND(J272,2)))</x:f>
        <x:v>131827.85</x:v>
      </x:c>
      <x:c r="L272" s="11" t="n">
        <x:f>IF(I272=0,"Sin precio",MIN(E272:H272))</x:f>
        <x:v>112000</x:v>
      </x:c>
      <x:c r="M272" s="11" t="n">
        <x:f>IF(I272=0,"Sin precio",MAX(E272:H272))</x:f>
        <x:v>185711.4</x:v>
      </x:c>
      <x:c r="N272" s="8" t="str">
        <x:f>IF(I272=0,"Sin precio numérico",IF(I272=1,"Único precio de referencia",I272&amp;" precios; promedio"))</x:f>
        <x:v>4 precios; promedio</x:v>
      </x:c>
      <x:c r="O272" s="2" t="str">
        <x:v>J26</x:v>
      </x:c>
      <x:c r="P272" s="2" t="str">
        <x:v>J26</x:v>
      </x:c>
      <x:c r="Q272" s="2" t="str">
        <x:v>J27</x:v>
      </x:c>
      <x:c r="R272" s="2" t="str">
        <x:v>J27</x:v>
      </x:c>
      <x:c r="S272" s="2" t="str"/>
    </x:row>
    <x:row r="273" ht="42" customHeight="1">
      <x:c r="A273" s="2" t="n">
        <x:v>22</x:v>
      </x:c>
      <x:c r="B273" s="8" t="str">
        <x:v>MOTOR</x:v>
      </x:c>
      <x:c r="C273" s="8" t="str">
        <x:v>FILTRO DE AIRE</x:v>
      </x:c>
      <x:c r="D273" s="8" t="str">
        <x:v>CHEVROLET  TRAILBLAZER-2018</x:v>
      </x:c>
      <x:c r="E273" s="10" t="n">
        <x:v>185711.4</x:v>
      </x:c>
      <x:c r="F273" s="10" t="n">
        <x:v>112000</x:v>
      </x:c>
      <x:c r="G273" s="10" t="n">
        <x:v>115360</x:v>
      </x:c>
      <x:c r="H273" s="10" t="n">
        <x:v>114240</x:v>
      </x:c>
      <x:c r="I273" s="12" t="n">
        <x:f>COUNT(E273:H273)</x:f>
        <x:v>4</x:v>
      </x:c>
      <x:c r="J273" s="11" t="n">
        <x:f>IF(I273=0,"Sin precio",AVERAGE(E273:H273))</x:f>
        <x:v>131827.85</x:v>
      </x:c>
      <x:c r="K273" s="11" t="n">
        <x:f>IF(I273=0,"Sin precio",IF(I273=1,J273,ROUND(J273,2)))</x:f>
        <x:v>131827.85</x:v>
      </x:c>
      <x:c r="L273" s="11" t="n">
        <x:f>IF(I273=0,"Sin precio",MIN(E273:H273))</x:f>
        <x:v>112000</x:v>
      </x:c>
      <x:c r="M273" s="11" t="n">
        <x:f>IF(I273=0,"Sin precio",MAX(E273:H273))</x:f>
        <x:v>185711.4</x:v>
      </x:c>
      <x:c r="N273" s="8" t="str">
        <x:f>IF(I273=0,"Sin precio numérico",IF(I273=1,"Único precio de referencia",I273&amp;" precios; promedio"))</x:f>
        <x:v>4 precios; promedio</x:v>
      </x:c>
      <x:c r="O273" s="2" t="str">
        <x:v>K26</x:v>
      </x:c>
      <x:c r="P273" s="2" t="str">
        <x:v>K26</x:v>
      </x:c>
      <x:c r="Q273" s="2" t="str">
        <x:v>K27</x:v>
      </x:c>
      <x:c r="R273" s="2" t="str">
        <x:v>K27</x:v>
      </x:c>
      <x:c r="S273" s="2" t="str"/>
    </x:row>
    <x:row r="274" ht="42" customHeight="1">
      <x:c r="A274" s="2" t="n">
        <x:v>22</x:v>
      </x:c>
      <x:c r="B274" s="8" t="str">
        <x:v>MOTOR</x:v>
      </x:c>
      <x:c r="C274" s="8" t="str">
        <x:v>FILTRO DE AIRE</x:v>
      </x:c>
      <x:c r="D274" s="8" t="str">
        <x:v>MITSUBISHI L200-2018</x:v>
      </x:c>
      <x:c r="E274" s="10" t="n">
        <x:v>154759.5</x:v>
      </x:c>
      <x:c r="F274" s="10" t="n">
        <x:v>100800</x:v>
      </x:c>
      <x:c r="G274" s="10" t="n">
        <x:v>103824</x:v>
      </x:c>
      <x:c r="H274" s="10" t="n">
        <x:v>102816</x:v>
      </x:c>
      <x:c r="I274" s="12" t="n">
        <x:f>COUNT(E274:H274)</x:f>
        <x:v>4</x:v>
      </x:c>
      <x:c r="J274" s="11" t="n">
        <x:f>IF(I274=0,"Sin precio",AVERAGE(E274:H274))</x:f>
        <x:v>115549.875</x:v>
      </x:c>
      <x:c r="K274" s="11" t="n">
        <x:f>IF(I274=0,"Sin precio",IF(I274=1,J274,ROUND(J274,2)))</x:f>
        <x:v>115549.88</x:v>
      </x:c>
      <x:c r="L274" s="11" t="n">
        <x:f>IF(I274=0,"Sin precio",MIN(E274:H274))</x:f>
        <x:v>100800</x:v>
      </x:c>
      <x:c r="M274" s="11" t="n">
        <x:f>IF(I274=0,"Sin precio",MAX(E274:H274))</x:f>
        <x:v>154759.5</x:v>
      </x:c>
      <x:c r="N274" s="8" t="str">
        <x:f>IF(I274=0,"Sin precio numérico",IF(I274=1,"Único precio de referencia",I274&amp;" precios; promedio"))</x:f>
        <x:v>4 precios; promedio</x:v>
      </x:c>
      <x:c r="O274" s="2" t="str">
        <x:v>L26</x:v>
      </x:c>
      <x:c r="P274" s="2" t="str">
        <x:v>L26</x:v>
      </x:c>
      <x:c r="Q274" s="2" t="str">
        <x:v>L27</x:v>
      </x:c>
      <x:c r="R274" s="2" t="str">
        <x:v>L27</x:v>
      </x:c>
      <x:c r="S274" s="2" t="str"/>
    </x:row>
    <x:row r="275" ht="42" customHeight="1">
      <x:c r="A275" s="2" t="n">
        <x:v>22</x:v>
      </x:c>
      <x:c r="B275" s="8" t="str">
        <x:v>MOTOR</x:v>
      </x:c>
      <x:c r="C275" s="8" t="str">
        <x:v>FILTRO DE AIRE</x:v>
      </x:c>
      <x:c r="D275" s="8" t="str">
        <x:v>CHEVROLETH NHR-2019</x:v>
      </x:c>
      <x:c r="E275" s="10" t="n">
        <x:v>185711.4</x:v>
      </x:c>
      <x:c r="F275" s="10" t="n">
        <x:v>128800</x:v>
      </x:c>
      <x:c r="G275" s="10" t="n">
        <x:v>132664</x:v>
      </x:c>
      <x:c r="H275" s="10" t="n">
        <x:v>131376</x:v>
      </x:c>
      <x:c r="I275" s="12" t="n">
        <x:f>COUNT(E275:H275)</x:f>
        <x:v>4</x:v>
      </x:c>
      <x:c r="J275" s="11" t="n">
        <x:f>IF(I275=0,"Sin precio",AVERAGE(E275:H275))</x:f>
        <x:v>144637.85</x:v>
      </x:c>
      <x:c r="K275" s="11" t="n">
        <x:f>IF(I275=0,"Sin precio",IF(I275=1,J275,ROUND(J275,2)))</x:f>
        <x:v>144637.85</x:v>
      </x:c>
      <x:c r="L275" s="11" t="n">
        <x:f>IF(I275=0,"Sin precio",MIN(E275:H275))</x:f>
        <x:v>128800</x:v>
      </x:c>
      <x:c r="M275" s="11" t="n">
        <x:f>IF(I275=0,"Sin precio",MAX(E275:H275))</x:f>
        <x:v>185711.4</x:v>
      </x:c>
      <x:c r="N275" s="8" t="str">
        <x:f>IF(I275=0,"Sin precio numérico",IF(I275=1,"Único precio de referencia",I275&amp;" precios; promedio"))</x:f>
        <x:v>4 precios; promedio</x:v>
      </x:c>
      <x:c r="O275" s="2" t="str">
        <x:v>M26</x:v>
      </x:c>
      <x:c r="P275" s="2" t="str">
        <x:v>M26</x:v>
      </x:c>
      <x:c r="Q275" s="2" t="str">
        <x:v>M27</x:v>
      </x:c>
      <x:c r="R275" s="2" t="str">
        <x:v>M27</x:v>
      </x:c>
      <x:c r="S275" s="2" t="str"/>
    </x:row>
    <x:row r="276" ht="42" customHeight="1">
      <x:c r="A276" s="2" t="n">
        <x:v>22</x:v>
      </x:c>
      <x:c r="B276" s="8" t="str">
        <x:v>MOTOR</x:v>
      </x:c>
      <x:c r="C276" s="8" t="str">
        <x:v>FILTRO DE AIRE</x:v>
      </x:c>
      <x:c r="D276" s="8" t="str">
        <x:v>CHEVROLET D-MAX-2017</x:v>
      </x:c>
      <x:c r="E276" s="10" t="n">
        <x:v>185711.4</x:v>
      </x:c>
      <x:c r="F276" s="10" t="n">
        <x:v>96000</x:v>
      </x:c>
      <x:c r="G276" s="10" t="n">
        <x:v>98880</x:v>
      </x:c>
      <x:c r="H276" s="10" t="n">
        <x:v>97920</x:v>
      </x:c>
      <x:c r="I276" s="12" t="n">
        <x:f>COUNT(E276:H276)</x:f>
        <x:v>4</x:v>
      </x:c>
      <x:c r="J276" s="11" t="n">
        <x:f>IF(I276=0,"Sin precio",AVERAGE(E276:H276))</x:f>
        <x:v>119627.85</x:v>
      </x:c>
      <x:c r="K276" s="11" t="n">
        <x:f>IF(I276=0,"Sin precio",IF(I276=1,J276,ROUND(J276,2)))</x:f>
        <x:v>119627.85</x:v>
      </x:c>
      <x:c r="L276" s="11" t="n">
        <x:f>IF(I276=0,"Sin precio",MIN(E276:H276))</x:f>
        <x:v>96000</x:v>
      </x:c>
      <x:c r="M276" s="11" t="n">
        <x:f>IF(I276=0,"Sin precio",MAX(E276:H276))</x:f>
        <x:v>185711.4</x:v>
      </x:c>
      <x:c r="N276" s="8" t="str">
        <x:f>IF(I276=0,"Sin precio numérico",IF(I276=1,"Único precio de referencia",I276&amp;" precios; promedio"))</x:f>
        <x:v>4 precios; promedio</x:v>
      </x:c>
      <x:c r="O276" s="2" t="str">
        <x:v>N26</x:v>
      </x:c>
      <x:c r="P276" s="2" t="str">
        <x:v>N26</x:v>
      </x:c>
      <x:c r="Q276" s="2" t="str">
        <x:v>N27</x:v>
      </x:c>
      <x:c r="R276" s="2" t="str">
        <x:v>N27</x:v>
      </x:c>
      <x:c r="S276" s="2" t="str"/>
    </x:row>
    <x:row r="277" ht="42" customHeight="1">
      <x:c r="A277" s="2" t="n">
        <x:v>23</x:v>
      </x:c>
      <x:c r="B277" s="8" t="str">
        <x:v>MOTOR</x:v>
      </x:c>
      <x:c r="C277" s="8" t="str">
        <x:v>GUIA CADENA DE DISTRIBUCION</x:v>
      </x:c>
      <x:c r="D277" s="8" t="str">
        <x:v>CHEVROLET  NPR  DIESEL-2009</x:v>
      </x:c>
      <x:c r="E277" s="10" t="str">
        <x:v>N/A</x:v>
      </x:c>
      <x:c r="F277" s="10" t="n">
        <x:v>483000</x:v>
      </x:c>
      <x:c r="G277" s="10" t="n">
        <x:v>497490</x:v>
      </x:c>
      <x:c r="H277" s="10" t="n">
        <x:v>492660</x:v>
      </x:c>
      <x:c r="I277" s="12" t="n">
        <x:f>COUNT(E277:H277)</x:f>
        <x:v>3</x:v>
      </x:c>
      <x:c r="J277" s="11" t="n">
        <x:f>IF(I277=0,"Sin precio",AVERAGE(E277:H277))</x:f>
        <x:v>491050</x:v>
      </x:c>
      <x:c r="K277" s="11" t="n">
        <x:f>IF(I277=0,"Sin precio",IF(I277=1,J277,ROUND(J277,2)))</x:f>
        <x:v>491050</x:v>
      </x:c>
      <x:c r="L277" s="11" t="n">
        <x:f>IF(I277=0,"Sin precio",MIN(E277:H277))</x:f>
        <x:v>483000</x:v>
      </x:c>
      <x:c r="M277" s="11" t="n">
        <x:f>IF(I277=0,"Sin precio",MAX(E277:H277))</x:f>
        <x:v>497490</x:v>
      </x:c>
      <x:c r="N277" s="8" t="str">
        <x:f>IF(I277=0,"Sin precio numérico",IF(I277=1,"Único precio de referencia",I277&amp;" precios; promedio"))</x:f>
        <x:v>3 precios; promedio</x:v>
      </x:c>
      <x:c r="O277" s="2" t="str">
        <x:v>C27</x:v>
      </x:c>
      <x:c r="P277" s="2" t="str">
        <x:v>C27</x:v>
      </x:c>
      <x:c r="Q277" s="2" t="str">
        <x:v>C28</x:v>
      </x:c>
      <x:c r="R277" s="2" t="str">
        <x:v>C28</x:v>
      </x:c>
      <x:c r="S277" s="2" t="str"/>
    </x:row>
    <x:row r="278" ht="42" customHeight="1">
      <x:c r="A278" s="2" t="n">
        <x:v>23</x:v>
      </x:c>
      <x:c r="B278" s="8" t="str">
        <x:v>MOTOR</x:v>
      </x:c>
      <x:c r="C278" s="8" t="str">
        <x:v>GUIA CADENA DE DISTRIBUCION</x:v>
      </x:c>
      <x:c r="D278" s="8" t="str">
        <x:v>NISSAN FRONTIER DIESEL-2015</x:v>
      </x:c>
      <x:c r="E278" s="10" t="str">
        <x:v>N/A</x:v>
      </x:c>
      <x:c r="F278" s="10" t="n">
        <x:v>483000</x:v>
      </x:c>
      <x:c r="G278" s="10" t="n">
        <x:v>497490</x:v>
      </x:c>
      <x:c r="H278" s="10" t="n">
        <x:v>492660</x:v>
      </x:c>
      <x:c r="I278" s="12" t="n">
        <x:f>COUNT(E278:H278)</x:f>
        <x:v>3</x:v>
      </x:c>
      <x:c r="J278" s="11" t="n">
        <x:f>IF(I278=0,"Sin precio",AVERAGE(E278:H278))</x:f>
        <x:v>491050</x:v>
      </x:c>
      <x:c r="K278" s="11" t="n">
        <x:f>IF(I278=0,"Sin precio",IF(I278=1,J278,ROUND(J278,2)))</x:f>
        <x:v>491050</x:v>
      </x:c>
      <x:c r="L278" s="11" t="n">
        <x:f>IF(I278=0,"Sin precio",MIN(E278:H278))</x:f>
        <x:v>483000</x:v>
      </x:c>
      <x:c r="M278" s="11" t="n">
        <x:f>IF(I278=0,"Sin precio",MAX(E278:H278))</x:f>
        <x:v>497490</x:v>
      </x:c>
      <x:c r="N278" s="8" t="str">
        <x:f>IF(I278=0,"Sin precio numérico",IF(I278=1,"Único precio de referencia",I278&amp;" precios; promedio"))</x:f>
        <x:v>3 precios; promedio</x:v>
      </x:c>
      <x:c r="O278" s="2" t="str">
        <x:v>D27</x:v>
      </x:c>
      <x:c r="P278" s="2" t="str">
        <x:v>D27</x:v>
      </x:c>
      <x:c r="Q278" s="2" t="str">
        <x:v>D28</x:v>
      </x:c>
      <x:c r="R278" s="2" t="str">
        <x:v>D28</x:v>
      </x:c>
      <x:c r="S278" s="2" t="str"/>
    </x:row>
    <x:row r="279" ht="42" customHeight="1">
      <x:c r="A279" s="2" t="n">
        <x:v>23</x:v>
      </x:c>
      <x:c r="B279" s="8" t="str">
        <x:v>MOTOR</x:v>
      </x:c>
      <x:c r="C279" s="8" t="str">
        <x:v>GUIA CADENA DE DISTRIBUCION</x:v>
      </x:c>
      <x:c r="D279" s="8" t="str">
        <x:v>NISSAN FRONTIER GASOLINA</x:v>
      </x:c>
      <x:c r="E279" s="10" t="str">
        <x:v>N/A</x:v>
      </x:c>
      <x:c r="F279" s="10" t="n">
        <x:v>360000</x:v>
      </x:c>
      <x:c r="G279" s="10" t="n">
        <x:v>370800</x:v>
      </x:c>
      <x:c r="H279" s="10" t="n">
        <x:v>367200</x:v>
      </x:c>
      <x:c r="I279" s="12" t="n">
        <x:f>COUNT(E279:H279)</x:f>
        <x:v>3</x:v>
      </x:c>
      <x:c r="J279" s="11" t="n">
        <x:f>IF(I279=0,"Sin precio",AVERAGE(E279:H279))</x:f>
        <x:v>366000</x:v>
      </x:c>
      <x:c r="K279" s="11" t="n">
        <x:f>IF(I279=0,"Sin precio",IF(I279=1,J279,ROUND(J279,2)))</x:f>
        <x:v>366000</x:v>
      </x:c>
      <x:c r="L279" s="11" t="n">
        <x:f>IF(I279=0,"Sin precio",MIN(E279:H279))</x:f>
        <x:v>360000</x:v>
      </x:c>
      <x:c r="M279" s="11" t="n">
        <x:f>IF(I279=0,"Sin precio",MAX(E279:H279))</x:f>
        <x:v>370800</x:v>
      </x:c>
      <x:c r="N279" s="8" t="str">
        <x:f>IF(I279=0,"Sin precio numérico",IF(I279=1,"Único precio de referencia",I279&amp;" precios; promedio"))</x:f>
        <x:v>3 precios; promedio</x:v>
      </x:c>
      <x:c r="O279" s="2" t="str">
        <x:v>E27</x:v>
      </x:c>
      <x:c r="P279" s="2" t="str">
        <x:v>E27</x:v>
      </x:c>
      <x:c r="Q279" s="2" t="str">
        <x:v>E28</x:v>
      </x:c>
      <x:c r="R279" s="2" t="str">
        <x:v>E28</x:v>
      </x:c>
      <x:c r="S279" s="2" t="str"/>
    </x:row>
    <x:row r="280" ht="42" customHeight="1">
      <x:c r="A280" s="2" t="n">
        <x:v>23</x:v>
      </x:c>
      <x:c r="B280" s="8" t="str">
        <x:v>MOTOR</x:v>
      </x:c>
      <x:c r="C280" s="8" t="str">
        <x:v>GUIA CADENA DE DISTRIBUCION</x:v>
      </x:c>
      <x:c r="D280" s="8" t="str">
        <x:v>RENAULT MASTER DIESEL -2017</x:v>
      </x:c>
      <x:c r="E280" s="10" t="str">
        <x:v>N/A</x:v>
      </x:c>
      <x:c r="F280" s="10" t="n">
        <x:v>483000</x:v>
      </x:c>
      <x:c r="G280" s="10" t="n">
        <x:v>497490</x:v>
      </x:c>
      <x:c r="H280" s="10" t="n">
        <x:v>492660</x:v>
      </x:c>
      <x:c r="I280" s="12" t="n">
        <x:f>COUNT(E280:H280)</x:f>
        <x:v>3</x:v>
      </x:c>
      <x:c r="J280" s="11" t="n">
        <x:f>IF(I280=0,"Sin precio",AVERAGE(E280:H280))</x:f>
        <x:v>491050</x:v>
      </x:c>
      <x:c r="K280" s="11" t="n">
        <x:f>IF(I280=0,"Sin precio",IF(I280=1,J280,ROUND(J280,2)))</x:f>
        <x:v>491050</x:v>
      </x:c>
      <x:c r="L280" s="11" t="n">
        <x:f>IF(I280=0,"Sin precio",MIN(E280:H280))</x:f>
        <x:v>483000</x:v>
      </x:c>
      <x:c r="M280" s="11" t="n">
        <x:f>IF(I280=0,"Sin precio",MAX(E280:H280))</x:f>
        <x:v>497490</x:v>
      </x:c>
      <x:c r="N280" s="8" t="str">
        <x:f>IF(I280=0,"Sin precio numérico",IF(I280=1,"Único precio de referencia",I280&amp;" precios; promedio"))</x:f>
        <x:v>3 precios; promedio</x:v>
      </x:c>
      <x:c r="O280" s="2" t="str">
        <x:v>F27</x:v>
      </x:c>
      <x:c r="P280" s="2" t="str">
        <x:v>F27</x:v>
      </x:c>
      <x:c r="Q280" s="2" t="str">
        <x:v>F28</x:v>
      </x:c>
      <x:c r="R280" s="2" t="str">
        <x:v>F28</x:v>
      </x:c>
      <x:c r="S280" s="2" t="str"/>
    </x:row>
    <x:row r="281" ht="42" customHeight="1">
      <x:c r="A281" s="2" t="n">
        <x:v>23</x:v>
      </x:c>
      <x:c r="B281" s="8" t="str">
        <x:v>MOTOR</x:v>
      </x:c>
      <x:c r="C281" s="8" t="str">
        <x:v>GUIA CADENA DE DISTRIBUCION</x:v>
      </x:c>
      <x:c r="D281" s="8" t="str">
        <x:v>CHEVROLET D-MAX-2011</x:v>
      </x:c>
      <x:c r="E281" s="10" t="str">
        <x:v>N/A</x:v>
      </x:c>
      <x:c r="F281" s="10" t="n">
        <x:v>360000</x:v>
      </x:c>
      <x:c r="G281" s="10" t="n">
        <x:v>370800</x:v>
      </x:c>
      <x:c r="H281" s="10" t="n">
        <x:v>367200</x:v>
      </x:c>
      <x:c r="I281" s="12" t="n">
        <x:f>COUNT(E281:H281)</x:f>
        <x:v>3</x:v>
      </x:c>
      <x:c r="J281" s="11" t="n">
        <x:f>IF(I281=0,"Sin precio",AVERAGE(E281:H281))</x:f>
        <x:v>366000</x:v>
      </x:c>
      <x:c r="K281" s="11" t="n">
        <x:f>IF(I281=0,"Sin precio",IF(I281=1,J281,ROUND(J281,2)))</x:f>
        <x:v>366000</x:v>
      </x:c>
      <x:c r="L281" s="11" t="n">
        <x:f>IF(I281=0,"Sin precio",MIN(E281:H281))</x:f>
        <x:v>360000</x:v>
      </x:c>
      <x:c r="M281" s="11" t="n">
        <x:f>IF(I281=0,"Sin precio",MAX(E281:H281))</x:f>
        <x:v>370800</x:v>
      </x:c>
      <x:c r="N281" s="8" t="str">
        <x:f>IF(I281=0,"Sin precio numérico",IF(I281=1,"Único precio de referencia",I281&amp;" precios; promedio"))</x:f>
        <x:v>3 precios; promedio</x:v>
      </x:c>
      <x:c r="O281" s="2" t="str">
        <x:v>G27</x:v>
      </x:c>
      <x:c r="P281" s="2" t="str">
        <x:v>G27</x:v>
      </x:c>
      <x:c r="Q281" s="2" t="str">
        <x:v>G28</x:v>
      </x:c>
      <x:c r="R281" s="2" t="str">
        <x:v>G28</x:v>
      </x:c>
      <x:c r="S281" s="2" t="str"/>
    </x:row>
    <x:row r="282" ht="42" customHeight="1">
      <x:c r="A282" s="2" t="n">
        <x:v>23</x:v>
      </x:c>
      <x:c r="B282" s="8" t="str">
        <x:v>MOTOR</x:v>
      </x:c>
      <x:c r="C282" s="8" t="str">
        <x:v>GUIA CADENA DE DISTRIBUCION</x:v>
      </x:c>
      <x:c r="D282" s="8" t="str">
        <x:v>HYUNDAY HD 65C</x:v>
      </x:c>
      <x:c r="E282" s="10" t="str">
        <x:v>N/A</x:v>
      </x:c>
      <x:c r="F282" s="10" t="n">
        <x:v>483000</x:v>
      </x:c>
      <x:c r="G282" s="10" t="n">
        <x:v>497490</x:v>
      </x:c>
      <x:c r="H282" s="10" t="n">
        <x:v>492660</x:v>
      </x:c>
      <x:c r="I282" s="12" t="n">
        <x:f>COUNT(E282:H282)</x:f>
        <x:v>3</x:v>
      </x:c>
      <x:c r="J282" s="11" t="n">
        <x:f>IF(I282=0,"Sin precio",AVERAGE(E282:H282))</x:f>
        <x:v>491050</x:v>
      </x:c>
      <x:c r="K282" s="11" t="n">
        <x:f>IF(I282=0,"Sin precio",IF(I282=1,J282,ROUND(J282,2)))</x:f>
        <x:v>491050</x:v>
      </x:c>
      <x:c r="L282" s="11" t="n">
        <x:f>IF(I282=0,"Sin precio",MIN(E282:H282))</x:f>
        <x:v>483000</x:v>
      </x:c>
      <x:c r="M282" s="11" t="n">
        <x:f>IF(I282=0,"Sin precio",MAX(E282:H282))</x:f>
        <x:v>497490</x:v>
      </x:c>
      <x:c r="N282" s="8" t="str">
        <x:f>IF(I282=0,"Sin precio numérico",IF(I282=1,"Único precio de referencia",I282&amp;" precios; promedio"))</x:f>
        <x:v>3 precios; promedio</x:v>
      </x:c>
      <x:c r="O282" s="2" t="str">
        <x:v>H27</x:v>
      </x:c>
      <x:c r="P282" s="2" t="str">
        <x:v>H27</x:v>
      </x:c>
      <x:c r="Q282" s="2" t="str">
        <x:v>H28</x:v>
      </x:c>
      <x:c r="R282" s="2" t="str">
        <x:v>H28</x:v>
      </x:c>
      <x:c r="S282" s="2" t="str"/>
    </x:row>
    <x:row r="283" ht="42" customHeight="1">
      <x:c r="A283" s="2" t="n">
        <x:v>23</x:v>
      </x:c>
      <x:c r="B283" s="8" t="str">
        <x:v>MOTOR</x:v>
      </x:c>
      <x:c r="C283" s="8" t="str">
        <x:v>GUIA CADENA DE DISTRIBUCION</x:v>
      </x:c>
      <x:c r="D283" s="8" t="str">
        <x:v>CHEVROLET SAIL. Mod 2019</x:v>
      </x:c>
      <x:c r="E283" s="10" t="n">
        <x:v>247615.19999999998</x:v>
      </x:c>
      <x:c r="F283" s="10" t="n">
        <x:v>300000</x:v>
      </x:c>
      <x:c r="G283" s="10" t="n">
        <x:v>309000</x:v>
      </x:c>
      <x:c r="H283" s="10" t="n">
        <x:v>306000</x:v>
      </x:c>
      <x:c r="I283" s="12" t="n">
        <x:f>COUNT(E283:H283)</x:f>
        <x:v>4</x:v>
      </x:c>
      <x:c r="J283" s="11" t="n">
        <x:f>IF(I283=0,"Sin precio",AVERAGE(E283:H283))</x:f>
        <x:v>290653.8</x:v>
      </x:c>
      <x:c r="K283" s="11" t="n">
        <x:f>IF(I283=0,"Sin precio",IF(I283=1,J283,ROUND(J283,2)))</x:f>
        <x:v>290653.8</x:v>
      </x:c>
      <x:c r="L283" s="11" t="n">
        <x:f>IF(I283=0,"Sin precio",MIN(E283:H283))</x:f>
        <x:v>247615.19999999998</x:v>
      </x:c>
      <x:c r="M283" s="11" t="n">
        <x:f>IF(I283=0,"Sin precio",MAX(E283:H283))</x:f>
        <x:v>309000</x:v>
      </x:c>
      <x:c r="N283" s="8" t="str">
        <x:f>IF(I283=0,"Sin precio numérico",IF(I283=1,"Único precio de referencia",I283&amp;" precios; promedio"))</x:f>
        <x:v>4 precios; promedio</x:v>
      </x:c>
      <x:c r="O283" s="2" t="str">
        <x:v>I27</x:v>
      </x:c>
      <x:c r="P283" s="2" t="str">
        <x:v>I27</x:v>
      </x:c>
      <x:c r="Q283" s="2" t="str">
        <x:v>I28</x:v>
      </x:c>
      <x:c r="R283" s="2" t="str">
        <x:v>I28</x:v>
      </x:c>
      <x:c r="S283" s="2" t="str"/>
    </x:row>
    <x:row r="284" ht="42" customHeight="1">
      <x:c r="A284" s="2" t="n">
        <x:v>23</x:v>
      </x:c>
      <x:c r="B284" s="8" t="str">
        <x:v>MOTOR</x:v>
      </x:c>
      <x:c r="C284" s="8" t="str">
        <x:v>GUIA CADENA DE DISTRIBUCION</x:v>
      </x:c>
      <x:c r="D284" s="8" t="str">
        <x:v>CHEVROLET COLORADO. Mod. 2019</x:v>
      </x:c>
      <x:c r="E284" s="10" t="str">
        <x:v>N/A</x:v>
      </x:c>
      <x:c r="F284" s="10" t="n">
        <x:v>420000</x:v>
      </x:c>
      <x:c r="G284" s="10" t="n">
        <x:v>432600</x:v>
      </x:c>
      <x:c r="H284" s="10" t="n">
        <x:v>428400</x:v>
      </x:c>
      <x:c r="I284" s="12" t="n">
        <x:f>COUNT(E284:H284)</x:f>
        <x:v>3</x:v>
      </x:c>
      <x:c r="J284" s="11" t="n">
        <x:f>IF(I284=0,"Sin precio",AVERAGE(E284:H284))</x:f>
        <x:v>427000</x:v>
      </x:c>
      <x:c r="K284" s="11" t="n">
        <x:f>IF(I284=0,"Sin precio",IF(I284=1,J284,ROUND(J284,2)))</x:f>
        <x:v>427000</x:v>
      </x:c>
      <x:c r="L284" s="11" t="n">
        <x:f>IF(I284=0,"Sin precio",MIN(E284:H284))</x:f>
        <x:v>420000</x:v>
      </x:c>
      <x:c r="M284" s="11" t="n">
        <x:f>IF(I284=0,"Sin precio",MAX(E284:H284))</x:f>
        <x:v>432600</x:v>
      </x:c>
      <x:c r="N284" s="8" t="str">
        <x:f>IF(I284=0,"Sin precio numérico",IF(I284=1,"Único precio de referencia",I284&amp;" precios; promedio"))</x:f>
        <x:v>3 precios; promedio</x:v>
      </x:c>
      <x:c r="O284" s="2" t="str">
        <x:v>J27</x:v>
      </x:c>
      <x:c r="P284" s="2" t="str">
        <x:v>J27</x:v>
      </x:c>
      <x:c r="Q284" s="2" t="str">
        <x:v>J28</x:v>
      </x:c>
      <x:c r="R284" s="2" t="str">
        <x:v>J28</x:v>
      </x:c>
      <x:c r="S284" s="2" t="str"/>
    </x:row>
    <x:row r="285" ht="42" customHeight="1">
      <x:c r="A285" s="2" t="n">
        <x:v>23</x:v>
      </x:c>
      <x:c r="B285" s="8" t="str">
        <x:v>MOTOR</x:v>
      </x:c>
      <x:c r="C285" s="8" t="str">
        <x:v>GUIA CADENA DE DISTRIBUCION</x:v>
      </x:c>
      <x:c r="D285" s="8" t="str">
        <x:v>CHEVROLET  TRAILBLAZER-2018</x:v>
      </x:c>
      <x:c r="E285" s="10" t="str">
        <x:v>N/A</x:v>
      </x:c>
      <x:c r="F285" s="10" t="n">
        <x:v>420000</x:v>
      </x:c>
      <x:c r="G285" s="10" t="n">
        <x:v>432600</x:v>
      </x:c>
      <x:c r="H285" s="10" t="n">
        <x:v>428400</x:v>
      </x:c>
      <x:c r="I285" s="12" t="n">
        <x:f>COUNT(E285:H285)</x:f>
        <x:v>3</x:v>
      </x:c>
      <x:c r="J285" s="11" t="n">
        <x:f>IF(I285=0,"Sin precio",AVERAGE(E285:H285))</x:f>
        <x:v>427000</x:v>
      </x:c>
      <x:c r="K285" s="11" t="n">
        <x:f>IF(I285=0,"Sin precio",IF(I285=1,J285,ROUND(J285,2)))</x:f>
        <x:v>427000</x:v>
      </x:c>
      <x:c r="L285" s="11" t="n">
        <x:f>IF(I285=0,"Sin precio",MIN(E285:H285))</x:f>
        <x:v>420000</x:v>
      </x:c>
      <x:c r="M285" s="11" t="n">
        <x:f>IF(I285=0,"Sin precio",MAX(E285:H285))</x:f>
        <x:v>432600</x:v>
      </x:c>
      <x:c r="N285" s="8" t="str">
        <x:f>IF(I285=0,"Sin precio numérico",IF(I285=1,"Único precio de referencia",I285&amp;" precios; promedio"))</x:f>
        <x:v>3 precios; promedio</x:v>
      </x:c>
      <x:c r="O285" s="2" t="str">
        <x:v>K27</x:v>
      </x:c>
      <x:c r="P285" s="2" t="str">
        <x:v>K27</x:v>
      </x:c>
      <x:c r="Q285" s="2" t="str">
        <x:v>K28</x:v>
      </x:c>
      <x:c r="R285" s="2" t="str">
        <x:v>K28</x:v>
      </x:c>
      <x:c r="S285" s="2" t="str"/>
    </x:row>
    <x:row r="286" ht="42" customHeight="1">
      <x:c r="A286" s="2" t="n">
        <x:v>23</x:v>
      </x:c>
      <x:c r="B286" s="8" t="str">
        <x:v>MOTOR</x:v>
      </x:c>
      <x:c r="C286" s="8" t="str">
        <x:v>GUIA CADENA DE DISTRIBUCION</x:v>
      </x:c>
      <x:c r="D286" s="8" t="str">
        <x:v>MITSUBISHI L200-2018</x:v>
      </x:c>
      <x:c r="E286" s="10" t="str">
        <x:v>N/A</x:v>
      </x:c>
      <x:c r="F286" s="10" t="n">
        <x:v>378000</x:v>
      </x:c>
      <x:c r="G286" s="10" t="n">
        <x:v>389340</x:v>
      </x:c>
      <x:c r="H286" s="10" t="n">
        <x:v>385560</x:v>
      </x:c>
      <x:c r="I286" s="12" t="n">
        <x:f>COUNT(E286:H286)</x:f>
        <x:v>3</x:v>
      </x:c>
      <x:c r="J286" s="11" t="n">
        <x:f>IF(I286=0,"Sin precio",AVERAGE(E286:H286))</x:f>
        <x:v>384300</x:v>
      </x:c>
      <x:c r="K286" s="11" t="n">
        <x:f>IF(I286=0,"Sin precio",IF(I286=1,J286,ROUND(J286,2)))</x:f>
        <x:v>384300</x:v>
      </x:c>
      <x:c r="L286" s="11" t="n">
        <x:f>IF(I286=0,"Sin precio",MIN(E286:H286))</x:f>
        <x:v>378000</x:v>
      </x:c>
      <x:c r="M286" s="11" t="n">
        <x:f>IF(I286=0,"Sin precio",MAX(E286:H286))</x:f>
        <x:v>389340</x:v>
      </x:c>
      <x:c r="N286" s="8" t="str">
        <x:f>IF(I286=0,"Sin precio numérico",IF(I286=1,"Único precio de referencia",I286&amp;" precios; promedio"))</x:f>
        <x:v>3 precios; promedio</x:v>
      </x:c>
      <x:c r="O286" s="2" t="str">
        <x:v>L27</x:v>
      </x:c>
      <x:c r="P286" s="2" t="str">
        <x:v>L27</x:v>
      </x:c>
      <x:c r="Q286" s="2" t="str">
        <x:v>L28</x:v>
      </x:c>
      <x:c r="R286" s="2" t="str">
        <x:v>L28</x:v>
      </x:c>
      <x:c r="S286" s="2" t="str"/>
    </x:row>
    <x:row r="287" ht="42" customHeight="1">
      <x:c r="A287" s="2" t="n">
        <x:v>23</x:v>
      </x:c>
      <x:c r="B287" s="8" t="str">
        <x:v>MOTOR</x:v>
      </x:c>
      <x:c r="C287" s="8" t="str">
        <x:v>GUIA CADENA DE DISTRIBUCION</x:v>
      </x:c>
      <x:c r="D287" s="8" t="str">
        <x:v>CHEVROLETH NHR-2019</x:v>
      </x:c>
      <x:c r="E287" s="10" t="str">
        <x:v>N/A</x:v>
      </x:c>
      <x:c r="F287" s="10" t="n">
        <x:v>483000</x:v>
      </x:c>
      <x:c r="G287" s="10" t="n">
        <x:v>497490</x:v>
      </x:c>
      <x:c r="H287" s="10" t="n">
        <x:v>492660</x:v>
      </x:c>
      <x:c r="I287" s="12" t="n">
        <x:f>COUNT(E287:H287)</x:f>
        <x:v>3</x:v>
      </x:c>
      <x:c r="J287" s="11" t="n">
        <x:f>IF(I287=0,"Sin precio",AVERAGE(E287:H287))</x:f>
        <x:v>491050</x:v>
      </x:c>
      <x:c r="K287" s="11" t="n">
        <x:f>IF(I287=0,"Sin precio",IF(I287=1,J287,ROUND(J287,2)))</x:f>
        <x:v>491050</x:v>
      </x:c>
      <x:c r="L287" s="11" t="n">
        <x:f>IF(I287=0,"Sin precio",MIN(E287:H287))</x:f>
        <x:v>483000</x:v>
      </x:c>
      <x:c r="M287" s="11" t="n">
        <x:f>IF(I287=0,"Sin precio",MAX(E287:H287))</x:f>
        <x:v>497490</x:v>
      </x:c>
      <x:c r="N287" s="8" t="str">
        <x:f>IF(I287=0,"Sin precio numérico",IF(I287=1,"Único precio de referencia",I287&amp;" precios; promedio"))</x:f>
        <x:v>3 precios; promedio</x:v>
      </x:c>
      <x:c r="O287" s="2" t="str">
        <x:v>M27</x:v>
      </x:c>
      <x:c r="P287" s="2" t="str">
        <x:v>M27</x:v>
      </x:c>
      <x:c r="Q287" s="2" t="str">
        <x:v>M28</x:v>
      </x:c>
      <x:c r="R287" s="2" t="str">
        <x:v>M28</x:v>
      </x:c>
      <x:c r="S287" s="2" t="str"/>
    </x:row>
    <x:row r="288" ht="42" customHeight="1">
      <x:c r="A288" s="2" t="n">
        <x:v>23</x:v>
      </x:c>
      <x:c r="B288" s="8" t="str">
        <x:v>MOTOR</x:v>
      </x:c>
      <x:c r="C288" s="8" t="str">
        <x:v>GUIA CADENA DE DISTRIBUCION</x:v>
      </x:c>
      <x:c r="D288" s="8" t="str">
        <x:v>CHEVROLET D-MAX-2017</x:v>
      </x:c>
      <x:c r="E288" s="10" t="str">
        <x:v>N/A</x:v>
      </x:c>
      <x:c r="F288" s="10" t="n">
        <x:v>360000</x:v>
      </x:c>
      <x:c r="G288" s="10" t="n">
        <x:v>370800</x:v>
      </x:c>
      <x:c r="H288" s="10" t="n">
        <x:v>367200</x:v>
      </x:c>
      <x:c r="I288" s="12" t="n">
        <x:f>COUNT(E288:H288)</x:f>
        <x:v>3</x:v>
      </x:c>
      <x:c r="J288" s="11" t="n">
        <x:f>IF(I288=0,"Sin precio",AVERAGE(E288:H288))</x:f>
        <x:v>366000</x:v>
      </x:c>
      <x:c r="K288" s="11" t="n">
        <x:f>IF(I288=0,"Sin precio",IF(I288=1,J288,ROUND(J288,2)))</x:f>
        <x:v>366000</x:v>
      </x:c>
      <x:c r="L288" s="11" t="n">
        <x:f>IF(I288=0,"Sin precio",MIN(E288:H288))</x:f>
        <x:v>360000</x:v>
      </x:c>
      <x:c r="M288" s="11" t="n">
        <x:f>IF(I288=0,"Sin precio",MAX(E288:H288))</x:f>
        <x:v>370800</x:v>
      </x:c>
      <x:c r="N288" s="8" t="str">
        <x:f>IF(I288=0,"Sin precio numérico",IF(I288=1,"Único precio de referencia",I288&amp;" precios; promedio"))</x:f>
        <x:v>3 precios; promedio</x:v>
      </x:c>
      <x:c r="O288" s="2" t="str">
        <x:v>N27</x:v>
      </x:c>
      <x:c r="P288" s="2" t="str">
        <x:v>N27</x:v>
      </x:c>
      <x:c r="Q288" s="2" t="str">
        <x:v>N28</x:v>
      </x:c>
      <x:c r="R288" s="2" t="str">
        <x:v>N28</x:v>
      </x:c>
      <x:c r="S288" s="2" t="str"/>
    </x:row>
    <x:row r="289" ht="42" customHeight="1">
      <x:c r="A289" s="2" t="n">
        <x:v>24</x:v>
      </x:c>
      <x:c r="B289" s="8" t="str">
        <x:v>MOTOR</x:v>
      </x:c>
      <x:c r="C289" s="8" t="str">
        <x:v>GUIAS VALVULAS (JUEGO)</x:v>
      </x:c>
      <x:c r="D289" s="8" t="str">
        <x:v>CHEVROLET  NPR  DIESEL-2009</x:v>
      </x:c>
      <x:c r="E289" s="10" t="n">
        <x:v>541658.25</x:v>
      </x:c>
      <x:c r="F289" s="10" t="n">
        <x:v>483000</x:v>
      </x:c>
      <x:c r="G289" s="10" t="n">
        <x:v>497490</x:v>
      </x:c>
      <x:c r="H289" s="10" t="n">
        <x:v>492660</x:v>
      </x:c>
      <x:c r="I289" s="12" t="n">
        <x:f>COUNT(E289:H289)</x:f>
        <x:v>4</x:v>
      </x:c>
      <x:c r="J289" s="11" t="n">
        <x:f>IF(I289=0,"Sin precio",AVERAGE(E289:H289))</x:f>
        <x:v>503702.0625</x:v>
      </x:c>
      <x:c r="K289" s="11" t="n">
        <x:f>IF(I289=0,"Sin precio",IF(I289=1,J289,ROUND(J289,2)))</x:f>
        <x:v>503702.06</x:v>
      </x:c>
      <x:c r="L289" s="11" t="n">
        <x:f>IF(I289=0,"Sin precio",MIN(E289:H289))</x:f>
        <x:v>483000</x:v>
      </x:c>
      <x:c r="M289" s="11" t="n">
        <x:f>IF(I289=0,"Sin precio",MAX(E289:H289))</x:f>
        <x:v>541658.25</x:v>
      </x:c>
      <x:c r="N289" s="8" t="str">
        <x:f>IF(I289=0,"Sin precio numérico",IF(I289=1,"Único precio de referencia",I289&amp;" precios; promedio"))</x:f>
        <x:v>4 precios; promedio</x:v>
      </x:c>
      <x:c r="O289" s="2" t="str">
        <x:v>C28</x:v>
      </x:c>
      <x:c r="P289" s="2" t="str">
        <x:v>C28</x:v>
      </x:c>
      <x:c r="Q289" s="2" t="str">
        <x:v>C29</x:v>
      </x:c>
      <x:c r="R289" s="2" t="str">
        <x:v>C29</x:v>
      </x:c>
      <x:c r="S289" s="2" t="str"/>
    </x:row>
    <x:row r="290" ht="42" customHeight="1">
      <x:c r="A290" s="2" t="n">
        <x:v>24</x:v>
      </x:c>
      <x:c r="B290" s="8" t="str">
        <x:v>MOTOR</x:v>
      </x:c>
      <x:c r="C290" s="8" t="str">
        <x:v>GUIAS VALVULAS (JUEGO)</x:v>
      </x:c>
      <x:c r="D290" s="8" t="str">
        <x:v>NISSAN FRONTIER DIESEL-2015</x:v>
      </x:c>
      <x:c r="E290" s="10" t="n">
        <x:v>541658.25</x:v>
      </x:c>
      <x:c r="F290" s="10" t="n">
        <x:v>483000</x:v>
      </x:c>
      <x:c r="G290" s="10" t="n">
        <x:v>497490</x:v>
      </x:c>
      <x:c r="H290" s="10" t="n">
        <x:v>492660</x:v>
      </x:c>
      <x:c r="I290" s="12" t="n">
        <x:f>COUNT(E290:H290)</x:f>
        <x:v>4</x:v>
      </x:c>
      <x:c r="J290" s="11" t="n">
        <x:f>IF(I290=0,"Sin precio",AVERAGE(E290:H290))</x:f>
        <x:v>503702.0625</x:v>
      </x:c>
      <x:c r="K290" s="11" t="n">
        <x:f>IF(I290=0,"Sin precio",IF(I290=1,J290,ROUND(J290,2)))</x:f>
        <x:v>503702.06</x:v>
      </x:c>
      <x:c r="L290" s="11" t="n">
        <x:f>IF(I290=0,"Sin precio",MIN(E290:H290))</x:f>
        <x:v>483000</x:v>
      </x:c>
      <x:c r="M290" s="11" t="n">
        <x:f>IF(I290=0,"Sin precio",MAX(E290:H290))</x:f>
        <x:v>541658.25</x:v>
      </x:c>
      <x:c r="N290" s="8" t="str">
        <x:f>IF(I290=0,"Sin precio numérico",IF(I290=1,"Único precio de referencia",I290&amp;" precios; promedio"))</x:f>
        <x:v>4 precios; promedio</x:v>
      </x:c>
      <x:c r="O290" s="2" t="str">
        <x:v>D28</x:v>
      </x:c>
      <x:c r="P290" s="2" t="str">
        <x:v>D28</x:v>
      </x:c>
      <x:c r="Q290" s="2" t="str">
        <x:v>D29</x:v>
      </x:c>
      <x:c r="R290" s="2" t="str">
        <x:v>D29</x:v>
      </x:c>
      <x:c r="S290" s="2" t="str"/>
    </x:row>
    <x:row r="291" ht="42" customHeight="1">
      <x:c r="A291" s="2" t="n">
        <x:v>24</x:v>
      </x:c>
      <x:c r="B291" s="8" t="str">
        <x:v>MOTOR</x:v>
      </x:c>
      <x:c r="C291" s="8" t="str">
        <x:v>GUIAS VALVULAS (JUEGO)</x:v>
      </x:c>
      <x:c r="D291" s="8" t="str">
        <x:v>NISSAN FRONTIER GASOLINA</x:v>
      </x:c>
      <x:c r="E291" s="10" t="n">
        <x:v>541658.25</x:v>
      </x:c>
      <x:c r="F291" s="10" t="n">
        <x:v>360000</x:v>
      </x:c>
      <x:c r="G291" s="10" t="n">
        <x:v>370800</x:v>
      </x:c>
      <x:c r="H291" s="10" t="n">
        <x:v>367200</x:v>
      </x:c>
      <x:c r="I291" s="12" t="n">
        <x:f>COUNT(E291:H291)</x:f>
        <x:v>4</x:v>
      </x:c>
      <x:c r="J291" s="11" t="n">
        <x:f>IF(I291=0,"Sin precio",AVERAGE(E291:H291))</x:f>
        <x:v>409914.5625</x:v>
      </x:c>
      <x:c r="K291" s="11" t="n">
        <x:f>IF(I291=0,"Sin precio",IF(I291=1,J291,ROUND(J291,2)))</x:f>
        <x:v>409914.56</x:v>
      </x:c>
      <x:c r="L291" s="11" t="n">
        <x:f>IF(I291=0,"Sin precio",MIN(E291:H291))</x:f>
        <x:v>360000</x:v>
      </x:c>
      <x:c r="M291" s="11" t="n">
        <x:f>IF(I291=0,"Sin precio",MAX(E291:H291))</x:f>
        <x:v>541658.25</x:v>
      </x:c>
      <x:c r="N291" s="8" t="str">
        <x:f>IF(I291=0,"Sin precio numérico",IF(I291=1,"Único precio de referencia",I291&amp;" precios; promedio"))</x:f>
        <x:v>4 precios; promedio</x:v>
      </x:c>
      <x:c r="O291" s="2" t="str">
        <x:v>E28</x:v>
      </x:c>
      <x:c r="P291" s="2" t="str">
        <x:v>E28</x:v>
      </x:c>
      <x:c r="Q291" s="2" t="str">
        <x:v>E29</x:v>
      </x:c>
      <x:c r="R291" s="2" t="str">
        <x:v>E29</x:v>
      </x:c>
      <x:c r="S291" s="2" t="str"/>
    </x:row>
    <x:row r="292" ht="42" customHeight="1">
      <x:c r="A292" s="2" t="n">
        <x:v>24</x:v>
      </x:c>
      <x:c r="B292" s="8" t="str">
        <x:v>MOTOR</x:v>
      </x:c>
      <x:c r="C292" s="8" t="str">
        <x:v>GUIAS VALVULAS (JUEGO)</x:v>
      </x:c>
      <x:c r="D292" s="8" t="str">
        <x:v>RENAULT MASTER DIESEL -2017</x:v>
      </x:c>
      <x:c r="E292" s="10" t="n">
        <x:v>541658.25</x:v>
      </x:c>
      <x:c r="F292" s="10" t="n">
        <x:v>483000</x:v>
      </x:c>
      <x:c r="G292" s="10" t="n">
        <x:v>497490</x:v>
      </x:c>
      <x:c r="H292" s="10" t="n">
        <x:v>492660</x:v>
      </x:c>
      <x:c r="I292" s="12" t="n">
        <x:f>COUNT(E292:H292)</x:f>
        <x:v>4</x:v>
      </x:c>
      <x:c r="J292" s="11" t="n">
        <x:f>IF(I292=0,"Sin precio",AVERAGE(E292:H292))</x:f>
        <x:v>503702.0625</x:v>
      </x:c>
      <x:c r="K292" s="11" t="n">
        <x:f>IF(I292=0,"Sin precio",IF(I292=1,J292,ROUND(J292,2)))</x:f>
        <x:v>503702.06</x:v>
      </x:c>
      <x:c r="L292" s="11" t="n">
        <x:f>IF(I292=0,"Sin precio",MIN(E292:H292))</x:f>
        <x:v>483000</x:v>
      </x:c>
      <x:c r="M292" s="11" t="n">
        <x:f>IF(I292=0,"Sin precio",MAX(E292:H292))</x:f>
        <x:v>541658.25</x:v>
      </x:c>
      <x:c r="N292" s="8" t="str">
        <x:f>IF(I292=0,"Sin precio numérico",IF(I292=1,"Único precio de referencia",I292&amp;" precios; promedio"))</x:f>
        <x:v>4 precios; promedio</x:v>
      </x:c>
      <x:c r="O292" s="2" t="str">
        <x:v>F28</x:v>
      </x:c>
      <x:c r="P292" s="2" t="str">
        <x:v>F28</x:v>
      </x:c>
      <x:c r="Q292" s="2" t="str">
        <x:v>F29</x:v>
      </x:c>
      <x:c r="R292" s="2" t="str">
        <x:v>F29</x:v>
      </x:c>
      <x:c r="S292" s="2" t="str"/>
    </x:row>
    <x:row r="293" ht="42" customHeight="1">
      <x:c r="A293" s="2" t="n">
        <x:v>24</x:v>
      </x:c>
      <x:c r="B293" s="8" t="str">
        <x:v>MOTOR</x:v>
      </x:c>
      <x:c r="C293" s="8" t="str">
        <x:v>GUIAS VALVULAS (JUEGO)</x:v>
      </x:c>
      <x:c r="D293" s="8" t="str">
        <x:v>CHEVROLET D-MAX-2011</x:v>
      </x:c>
      <x:c r="E293" s="10" t="n">
        <x:v>541658.25</x:v>
      </x:c>
      <x:c r="F293" s="10" t="n">
        <x:v>360000</x:v>
      </x:c>
      <x:c r="G293" s="10" t="n">
        <x:v>370800</x:v>
      </x:c>
      <x:c r="H293" s="10" t="n">
        <x:v>367200</x:v>
      </x:c>
      <x:c r="I293" s="12" t="n">
        <x:f>COUNT(E293:H293)</x:f>
        <x:v>4</x:v>
      </x:c>
      <x:c r="J293" s="11" t="n">
        <x:f>IF(I293=0,"Sin precio",AVERAGE(E293:H293))</x:f>
        <x:v>409914.5625</x:v>
      </x:c>
      <x:c r="K293" s="11" t="n">
        <x:f>IF(I293=0,"Sin precio",IF(I293=1,J293,ROUND(J293,2)))</x:f>
        <x:v>409914.56</x:v>
      </x:c>
      <x:c r="L293" s="11" t="n">
        <x:f>IF(I293=0,"Sin precio",MIN(E293:H293))</x:f>
        <x:v>360000</x:v>
      </x:c>
      <x:c r="M293" s="11" t="n">
        <x:f>IF(I293=0,"Sin precio",MAX(E293:H293))</x:f>
        <x:v>541658.25</x:v>
      </x:c>
      <x:c r="N293" s="8" t="str">
        <x:f>IF(I293=0,"Sin precio numérico",IF(I293=1,"Único precio de referencia",I293&amp;" precios; promedio"))</x:f>
        <x:v>4 precios; promedio</x:v>
      </x:c>
      <x:c r="O293" s="2" t="str">
        <x:v>G28</x:v>
      </x:c>
      <x:c r="P293" s="2" t="str">
        <x:v>G28</x:v>
      </x:c>
      <x:c r="Q293" s="2" t="str">
        <x:v>G29</x:v>
      </x:c>
      <x:c r="R293" s="2" t="str">
        <x:v>G29</x:v>
      </x:c>
      <x:c r="S293" s="2" t="str"/>
    </x:row>
    <x:row r="294" ht="42" customHeight="1">
      <x:c r="A294" s="2" t="n">
        <x:v>24</x:v>
      </x:c>
      <x:c r="B294" s="8" t="str">
        <x:v>MOTOR</x:v>
      </x:c>
      <x:c r="C294" s="8" t="str">
        <x:v>GUIAS VALVULAS (JUEGO)</x:v>
      </x:c>
      <x:c r="D294" s="8" t="str">
        <x:v>HYUNDAY HD 65C</x:v>
      </x:c>
      <x:c r="E294" s="10" t="n">
        <x:v>541658.25</x:v>
      </x:c>
      <x:c r="F294" s="10" t="n">
        <x:v>483000</x:v>
      </x:c>
      <x:c r="G294" s="10" t="n">
        <x:v>497490</x:v>
      </x:c>
      <x:c r="H294" s="10" t="n">
        <x:v>492660</x:v>
      </x:c>
      <x:c r="I294" s="12" t="n">
        <x:f>COUNT(E294:H294)</x:f>
        <x:v>4</x:v>
      </x:c>
      <x:c r="J294" s="11" t="n">
        <x:f>IF(I294=0,"Sin precio",AVERAGE(E294:H294))</x:f>
        <x:v>503702.0625</x:v>
      </x:c>
      <x:c r="K294" s="11" t="n">
        <x:f>IF(I294=0,"Sin precio",IF(I294=1,J294,ROUND(J294,2)))</x:f>
        <x:v>503702.06</x:v>
      </x:c>
      <x:c r="L294" s="11" t="n">
        <x:f>IF(I294=0,"Sin precio",MIN(E294:H294))</x:f>
        <x:v>483000</x:v>
      </x:c>
      <x:c r="M294" s="11" t="n">
        <x:f>IF(I294=0,"Sin precio",MAX(E294:H294))</x:f>
        <x:v>541658.25</x:v>
      </x:c>
      <x:c r="N294" s="8" t="str">
        <x:f>IF(I294=0,"Sin precio numérico",IF(I294=1,"Único precio de referencia",I294&amp;" precios; promedio"))</x:f>
        <x:v>4 precios; promedio</x:v>
      </x:c>
      <x:c r="O294" s="2" t="str">
        <x:v>H28</x:v>
      </x:c>
      <x:c r="P294" s="2" t="str">
        <x:v>H28</x:v>
      </x:c>
      <x:c r="Q294" s="2" t="str">
        <x:v>H29</x:v>
      </x:c>
      <x:c r="R294" s="2" t="str">
        <x:v>H29</x:v>
      </x:c>
      <x:c r="S294" s="2" t="str"/>
    </x:row>
    <x:row r="295" ht="42" customHeight="1">
      <x:c r="A295" s="2" t="n">
        <x:v>24</x:v>
      </x:c>
      <x:c r="B295" s="8" t="str">
        <x:v>MOTOR</x:v>
      </x:c>
      <x:c r="C295" s="8" t="str">
        <x:v>GUIAS VALVULAS (JUEGO)</x:v>
      </x:c>
      <x:c r="D295" s="8" t="str">
        <x:v>CHEVROLET SAIL. Mod 2019</x:v>
      </x:c>
      <x:c r="E295" s="10" t="n">
        <x:v>433326.6</x:v>
      </x:c>
      <x:c r="F295" s="10" t="n">
        <x:v>300000</x:v>
      </x:c>
      <x:c r="G295" s="10" t="n">
        <x:v>309000</x:v>
      </x:c>
      <x:c r="H295" s="10" t="n">
        <x:v>306000</x:v>
      </x:c>
      <x:c r="I295" s="12" t="n">
        <x:f>COUNT(E295:H295)</x:f>
        <x:v>4</x:v>
      </x:c>
      <x:c r="J295" s="11" t="n">
        <x:f>IF(I295=0,"Sin precio",AVERAGE(E295:H295))</x:f>
        <x:v>337081.65</x:v>
      </x:c>
      <x:c r="K295" s="11" t="n">
        <x:f>IF(I295=0,"Sin precio",IF(I295=1,J295,ROUND(J295,2)))</x:f>
        <x:v>337081.65</x:v>
      </x:c>
      <x:c r="L295" s="11" t="n">
        <x:f>IF(I295=0,"Sin precio",MIN(E295:H295))</x:f>
        <x:v>300000</x:v>
      </x:c>
      <x:c r="M295" s="11" t="n">
        <x:f>IF(I295=0,"Sin precio",MAX(E295:H295))</x:f>
        <x:v>433326.6</x:v>
      </x:c>
      <x:c r="N295" s="8" t="str">
        <x:f>IF(I295=0,"Sin precio numérico",IF(I295=1,"Único precio de referencia",I295&amp;" precios; promedio"))</x:f>
        <x:v>4 precios; promedio</x:v>
      </x:c>
      <x:c r="O295" s="2" t="str">
        <x:v>I28</x:v>
      </x:c>
      <x:c r="P295" s="2" t="str">
        <x:v>I28</x:v>
      </x:c>
      <x:c r="Q295" s="2" t="str">
        <x:v>I29</x:v>
      </x:c>
      <x:c r="R295" s="2" t="str">
        <x:v>I29</x:v>
      </x:c>
      <x:c r="S295" s="2" t="str"/>
    </x:row>
    <x:row r="296" ht="42" customHeight="1">
      <x:c r="A296" s="2" t="n">
        <x:v>24</x:v>
      </x:c>
      <x:c r="B296" s="8" t="str">
        <x:v>MOTOR</x:v>
      </x:c>
      <x:c r="C296" s="8" t="str">
        <x:v>GUIAS VALVULAS (JUEGO)</x:v>
      </x:c>
      <x:c r="D296" s="8" t="str">
        <x:v>CHEVROLET COLORADO. Mod. 2019</x:v>
      </x:c>
      <x:c r="E296" s="10" t="n">
        <x:v>541658.25</x:v>
      </x:c>
      <x:c r="F296" s="10" t="n">
        <x:v>420000</x:v>
      </x:c>
      <x:c r="G296" s="10" t="n">
        <x:v>432600</x:v>
      </x:c>
      <x:c r="H296" s="10" t="n">
        <x:v>428400</x:v>
      </x:c>
      <x:c r="I296" s="12" t="n">
        <x:f>COUNT(E296:H296)</x:f>
        <x:v>4</x:v>
      </x:c>
      <x:c r="J296" s="11" t="n">
        <x:f>IF(I296=0,"Sin precio",AVERAGE(E296:H296))</x:f>
        <x:v>455664.5625</x:v>
      </x:c>
      <x:c r="K296" s="11" t="n">
        <x:f>IF(I296=0,"Sin precio",IF(I296=1,J296,ROUND(J296,2)))</x:f>
        <x:v>455664.56</x:v>
      </x:c>
      <x:c r="L296" s="11" t="n">
        <x:f>IF(I296=0,"Sin precio",MIN(E296:H296))</x:f>
        <x:v>420000</x:v>
      </x:c>
      <x:c r="M296" s="11" t="n">
        <x:f>IF(I296=0,"Sin precio",MAX(E296:H296))</x:f>
        <x:v>541658.25</x:v>
      </x:c>
      <x:c r="N296" s="8" t="str">
        <x:f>IF(I296=0,"Sin precio numérico",IF(I296=1,"Único precio de referencia",I296&amp;" precios; promedio"))</x:f>
        <x:v>4 precios; promedio</x:v>
      </x:c>
      <x:c r="O296" s="2" t="str">
        <x:v>J28</x:v>
      </x:c>
      <x:c r="P296" s="2" t="str">
        <x:v>J28</x:v>
      </x:c>
      <x:c r="Q296" s="2" t="str">
        <x:v>J29</x:v>
      </x:c>
      <x:c r="R296" s="2" t="str">
        <x:v>J29</x:v>
      </x:c>
      <x:c r="S296" s="2" t="str"/>
    </x:row>
    <x:row r="297" ht="42" customHeight="1">
      <x:c r="A297" s="2" t="n">
        <x:v>24</x:v>
      </x:c>
      <x:c r="B297" s="8" t="str">
        <x:v>MOTOR</x:v>
      </x:c>
      <x:c r="C297" s="8" t="str">
        <x:v>GUIAS VALVULAS (JUEGO)</x:v>
      </x:c>
      <x:c r="D297" s="8" t="str">
        <x:v>CHEVROLET  TRAILBLAZER-2018</x:v>
      </x:c>
      <x:c r="E297" s="10" t="n">
        <x:v>541658.25</x:v>
      </x:c>
      <x:c r="F297" s="10" t="n">
        <x:v>420000</x:v>
      </x:c>
      <x:c r="G297" s="10" t="n">
        <x:v>432600</x:v>
      </x:c>
      <x:c r="H297" s="10" t="n">
        <x:v>428400</x:v>
      </x:c>
      <x:c r="I297" s="12" t="n">
        <x:f>COUNT(E297:H297)</x:f>
        <x:v>4</x:v>
      </x:c>
      <x:c r="J297" s="11" t="n">
        <x:f>IF(I297=0,"Sin precio",AVERAGE(E297:H297))</x:f>
        <x:v>455664.5625</x:v>
      </x:c>
      <x:c r="K297" s="11" t="n">
        <x:f>IF(I297=0,"Sin precio",IF(I297=1,J297,ROUND(J297,2)))</x:f>
        <x:v>455664.56</x:v>
      </x:c>
      <x:c r="L297" s="11" t="n">
        <x:f>IF(I297=0,"Sin precio",MIN(E297:H297))</x:f>
        <x:v>420000</x:v>
      </x:c>
      <x:c r="M297" s="11" t="n">
        <x:f>IF(I297=0,"Sin precio",MAX(E297:H297))</x:f>
        <x:v>541658.25</x:v>
      </x:c>
      <x:c r="N297" s="8" t="str">
        <x:f>IF(I297=0,"Sin precio numérico",IF(I297=1,"Único precio de referencia",I297&amp;" precios; promedio"))</x:f>
        <x:v>4 precios; promedio</x:v>
      </x:c>
      <x:c r="O297" s="2" t="str">
        <x:v>K28</x:v>
      </x:c>
      <x:c r="P297" s="2" t="str">
        <x:v>K28</x:v>
      </x:c>
      <x:c r="Q297" s="2" t="str">
        <x:v>K29</x:v>
      </x:c>
      <x:c r="R297" s="2" t="str">
        <x:v>K29</x:v>
      </x:c>
      <x:c r="S297" s="2" t="str"/>
    </x:row>
    <x:row r="298" ht="42" customHeight="1">
      <x:c r="A298" s="2" t="n">
        <x:v>24</x:v>
      </x:c>
      <x:c r="B298" s="8" t="str">
        <x:v>MOTOR</x:v>
      </x:c>
      <x:c r="C298" s="8" t="str">
        <x:v>GUIAS VALVULAS (JUEGO)</x:v>
      </x:c>
      <x:c r="D298" s="8" t="str">
        <x:v>MITSUBISHI L200-2018</x:v>
      </x:c>
      <x:c r="E298" s="10" t="n">
        <x:v>464278.5</x:v>
      </x:c>
      <x:c r="F298" s="10" t="n">
        <x:v>378000</x:v>
      </x:c>
      <x:c r="G298" s="10" t="n">
        <x:v>389340</x:v>
      </x:c>
      <x:c r="H298" s="10" t="n">
        <x:v>385560</x:v>
      </x:c>
      <x:c r="I298" s="12" t="n">
        <x:f>COUNT(E298:H298)</x:f>
        <x:v>4</x:v>
      </x:c>
      <x:c r="J298" s="11" t="n">
        <x:f>IF(I298=0,"Sin precio",AVERAGE(E298:H298))</x:f>
        <x:v>404294.625</x:v>
      </x:c>
      <x:c r="K298" s="11" t="n">
        <x:f>IF(I298=0,"Sin precio",IF(I298=1,J298,ROUND(J298,2)))</x:f>
        <x:v>404294.63</x:v>
      </x:c>
      <x:c r="L298" s="11" t="n">
        <x:f>IF(I298=0,"Sin precio",MIN(E298:H298))</x:f>
        <x:v>378000</x:v>
      </x:c>
      <x:c r="M298" s="11" t="n">
        <x:f>IF(I298=0,"Sin precio",MAX(E298:H298))</x:f>
        <x:v>464278.5</x:v>
      </x:c>
      <x:c r="N298" s="8" t="str">
        <x:f>IF(I298=0,"Sin precio numérico",IF(I298=1,"Único precio de referencia",I298&amp;" precios; promedio"))</x:f>
        <x:v>4 precios; promedio</x:v>
      </x:c>
      <x:c r="O298" s="2" t="str">
        <x:v>L28</x:v>
      </x:c>
      <x:c r="P298" s="2" t="str">
        <x:v>L28</x:v>
      </x:c>
      <x:c r="Q298" s="2" t="str">
        <x:v>L29</x:v>
      </x:c>
      <x:c r="R298" s="2" t="str">
        <x:v>L29</x:v>
      </x:c>
      <x:c r="S298" s="2" t="str"/>
    </x:row>
    <x:row r="299" ht="42" customHeight="1">
      <x:c r="A299" s="2" t="n">
        <x:v>24</x:v>
      </x:c>
      <x:c r="B299" s="8" t="str">
        <x:v>MOTOR</x:v>
      </x:c>
      <x:c r="C299" s="8" t="str">
        <x:v>GUIAS VALVULAS (JUEGO)</x:v>
      </x:c>
      <x:c r="D299" s="8" t="str">
        <x:v>CHEVROLETH NHR-2019</x:v>
      </x:c>
      <x:c r="E299" s="10" t="n">
        <x:v>541658.25</x:v>
      </x:c>
      <x:c r="F299" s="10" t="n">
        <x:v>483000</x:v>
      </x:c>
      <x:c r="G299" s="10" t="n">
        <x:v>497490</x:v>
      </x:c>
      <x:c r="H299" s="10" t="n">
        <x:v>492660</x:v>
      </x:c>
      <x:c r="I299" s="12" t="n">
        <x:f>COUNT(E299:H299)</x:f>
        <x:v>4</x:v>
      </x:c>
      <x:c r="J299" s="11" t="n">
        <x:f>IF(I299=0,"Sin precio",AVERAGE(E299:H299))</x:f>
        <x:v>503702.0625</x:v>
      </x:c>
      <x:c r="K299" s="11" t="n">
        <x:f>IF(I299=0,"Sin precio",IF(I299=1,J299,ROUND(J299,2)))</x:f>
        <x:v>503702.06</x:v>
      </x:c>
      <x:c r="L299" s="11" t="n">
        <x:f>IF(I299=0,"Sin precio",MIN(E299:H299))</x:f>
        <x:v>483000</x:v>
      </x:c>
      <x:c r="M299" s="11" t="n">
        <x:f>IF(I299=0,"Sin precio",MAX(E299:H299))</x:f>
        <x:v>541658.25</x:v>
      </x:c>
      <x:c r="N299" s="8" t="str">
        <x:f>IF(I299=0,"Sin precio numérico",IF(I299=1,"Único precio de referencia",I299&amp;" precios; promedio"))</x:f>
        <x:v>4 precios; promedio</x:v>
      </x:c>
      <x:c r="O299" s="2" t="str">
        <x:v>M28</x:v>
      </x:c>
      <x:c r="P299" s="2" t="str">
        <x:v>M28</x:v>
      </x:c>
      <x:c r="Q299" s="2" t="str">
        <x:v>M29</x:v>
      </x:c>
      <x:c r="R299" s="2" t="str">
        <x:v>M29</x:v>
      </x:c>
      <x:c r="S299" s="2" t="str"/>
    </x:row>
    <x:row r="300" ht="42" customHeight="1">
      <x:c r="A300" s="2" t="n">
        <x:v>24</x:v>
      </x:c>
      <x:c r="B300" s="8" t="str">
        <x:v>MOTOR</x:v>
      </x:c>
      <x:c r="C300" s="8" t="str">
        <x:v>GUIAS VALVULAS (JUEGO)</x:v>
      </x:c>
      <x:c r="D300" s="8" t="str">
        <x:v>CHEVROLET D-MAX-2017</x:v>
      </x:c>
      <x:c r="E300" s="10" t="n">
        <x:v>541658.25</x:v>
      </x:c>
      <x:c r="F300" s="10" t="n">
        <x:v>360000</x:v>
      </x:c>
      <x:c r="G300" s="10" t="n">
        <x:v>370800</x:v>
      </x:c>
      <x:c r="H300" s="10" t="n">
        <x:v>367200</x:v>
      </x:c>
      <x:c r="I300" s="12" t="n">
        <x:f>COUNT(E300:H300)</x:f>
        <x:v>4</x:v>
      </x:c>
      <x:c r="J300" s="11" t="n">
        <x:f>IF(I300=0,"Sin precio",AVERAGE(E300:H300))</x:f>
        <x:v>409914.5625</x:v>
      </x:c>
      <x:c r="K300" s="11" t="n">
        <x:f>IF(I300=0,"Sin precio",IF(I300=1,J300,ROUND(J300,2)))</x:f>
        <x:v>409914.56</x:v>
      </x:c>
      <x:c r="L300" s="11" t="n">
        <x:f>IF(I300=0,"Sin precio",MIN(E300:H300))</x:f>
        <x:v>360000</x:v>
      </x:c>
      <x:c r="M300" s="11" t="n">
        <x:f>IF(I300=0,"Sin precio",MAX(E300:H300))</x:f>
        <x:v>541658.25</x:v>
      </x:c>
      <x:c r="N300" s="8" t="str">
        <x:f>IF(I300=0,"Sin precio numérico",IF(I300=1,"Único precio de referencia",I300&amp;" precios; promedio"))</x:f>
        <x:v>4 precios; promedio</x:v>
      </x:c>
      <x:c r="O300" s="2" t="str">
        <x:v>N28</x:v>
      </x:c>
      <x:c r="P300" s="2" t="str">
        <x:v>N28</x:v>
      </x:c>
      <x:c r="Q300" s="2" t="str">
        <x:v>N29</x:v>
      </x:c>
      <x:c r="R300" s="2" t="str">
        <x:v>N29</x:v>
      </x:c>
      <x:c r="S300" s="2" t="str"/>
    </x:row>
    <x:row r="301" ht="42" customHeight="1">
      <x:c r="A301" s="2" t="n">
        <x:v>25</x:v>
      </x:c>
      <x:c r="B301" s="8" t="str">
        <x:v>MOTOR</x:v>
      </x:c>
      <x:c r="C301" s="8" t="str">
        <x:v>IMPULSADORES  (JUEGO)</x:v>
      </x:c>
      <x:c r="D301" s="8" t="str">
        <x:v>CHEVROLET  NPR  DIESEL-2009</x:v>
      </x:c>
      <x:c r="E301" s="10" t="n">
        <x:v>1005936.75</x:v>
      </x:c>
      <x:c r="F301" s="10" t="n">
        <x:v>450800</x:v>
      </x:c>
      <x:c r="G301" s="10" t="n">
        <x:v>464324</x:v>
      </x:c>
      <x:c r="H301" s="10" t="n">
        <x:v>459816</x:v>
      </x:c>
      <x:c r="I301" s="12" t="n">
        <x:f>COUNT(E301:H301)</x:f>
        <x:v>4</x:v>
      </x:c>
      <x:c r="J301" s="11" t="n">
        <x:f>IF(I301=0,"Sin precio",AVERAGE(E301:H301))</x:f>
        <x:v>595219.1875</x:v>
      </x:c>
      <x:c r="K301" s="11" t="n">
        <x:f>IF(I301=0,"Sin precio",IF(I301=1,J301,ROUND(J301,2)))</x:f>
        <x:v>595219.19</x:v>
      </x:c>
      <x:c r="L301" s="11" t="n">
        <x:f>IF(I301=0,"Sin precio",MIN(E301:H301))</x:f>
        <x:v>450800</x:v>
      </x:c>
      <x:c r="M301" s="11" t="n">
        <x:f>IF(I301=0,"Sin precio",MAX(E301:H301))</x:f>
        <x:v>1005936.75</x:v>
      </x:c>
      <x:c r="N301" s="8" t="str">
        <x:f>IF(I301=0,"Sin precio numérico",IF(I301=1,"Único precio de referencia",I301&amp;" precios; promedio"))</x:f>
        <x:v>4 precios; promedio</x:v>
      </x:c>
      <x:c r="O301" s="2" t="str">
        <x:v>C29</x:v>
      </x:c>
      <x:c r="P301" s="2" t="str">
        <x:v>C29</x:v>
      </x:c>
      <x:c r="Q301" s="2" t="str">
        <x:v>C30</x:v>
      </x:c>
      <x:c r="R301" s="2" t="str">
        <x:v>C30</x:v>
      </x:c>
      <x:c r="S301" s="2" t="str"/>
    </x:row>
    <x:row r="302" ht="42" customHeight="1">
      <x:c r="A302" s="2" t="n">
        <x:v>25</x:v>
      </x:c>
      <x:c r="B302" s="8" t="str">
        <x:v>MOTOR</x:v>
      </x:c>
      <x:c r="C302" s="8" t="str">
        <x:v>IMPULSADORES  (JUEGO)</x:v>
      </x:c>
      <x:c r="D302" s="8" t="str">
        <x:v>NISSAN FRONTIER DIESEL-2015</x:v>
      </x:c>
      <x:c r="E302" s="10" t="n">
        <x:v>1005936.75</x:v>
      </x:c>
      <x:c r="F302" s="10" t="n">
        <x:v>450800</x:v>
      </x:c>
      <x:c r="G302" s="10" t="n">
        <x:v>464324</x:v>
      </x:c>
      <x:c r="H302" s="10" t="n">
        <x:v>459816</x:v>
      </x:c>
      <x:c r="I302" s="12" t="n">
        <x:f>COUNT(E302:H302)</x:f>
        <x:v>4</x:v>
      </x:c>
      <x:c r="J302" s="11" t="n">
        <x:f>IF(I302=0,"Sin precio",AVERAGE(E302:H302))</x:f>
        <x:v>595219.1875</x:v>
      </x:c>
      <x:c r="K302" s="11" t="n">
        <x:f>IF(I302=0,"Sin precio",IF(I302=1,J302,ROUND(J302,2)))</x:f>
        <x:v>595219.19</x:v>
      </x:c>
      <x:c r="L302" s="11" t="n">
        <x:f>IF(I302=0,"Sin precio",MIN(E302:H302))</x:f>
        <x:v>450800</x:v>
      </x:c>
      <x:c r="M302" s="11" t="n">
        <x:f>IF(I302=0,"Sin precio",MAX(E302:H302))</x:f>
        <x:v>1005936.75</x:v>
      </x:c>
      <x:c r="N302" s="8" t="str">
        <x:f>IF(I302=0,"Sin precio numérico",IF(I302=1,"Único precio de referencia",I302&amp;" precios; promedio"))</x:f>
        <x:v>4 precios; promedio</x:v>
      </x:c>
      <x:c r="O302" s="2" t="str">
        <x:v>D29</x:v>
      </x:c>
      <x:c r="P302" s="2" t="str">
        <x:v>D29</x:v>
      </x:c>
      <x:c r="Q302" s="2" t="str">
        <x:v>D30</x:v>
      </x:c>
      <x:c r="R302" s="2" t="str">
        <x:v>D30</x:v>
      </x:c>
      <x:c r="S302" s="2" t="str"/>
    </x:row>
    <x:row r="303" ht="42" customHeight="1">
      <x:c r="A303" s="2" t="n">
        <x:v>25</x:v>
      </x:c>
      <x:c r="B303" s="8" t="str">
        <x:v>MOTOR</x:v>
      </x:c>
      <x:c r="C303" s="8" t="str">
        <x:v>IMPULSADORES  (JUEGO)</x:v>
      </x:c>
      <x:c r="D303" s="8" t="str">
        <x:v>NISSAN FRONTIER GASOLINA</x:v>
      </x:c>
      <x:c r="E303" s="10" t="n">
        <x:v>1005936.75</x:v>
      </x:c>
      <x:c r="F303" s="10" t="n">
        <x:v>336000</x:v>
      </x:c>
      <x:c r="G303" s="10" t="n">
        <x:v>346080</x:v>
      </x:c>
      <x:c r="H303" s="10" t="n">
        <x:v>342720</x:v>
      </x:c>
      <x:c r="I303" s="12" t="n">
        <x:f>COUNT(E303:H303)</x:f>
        <x:v>4</x:v>
      </x:c>
      <x:c r="J303" s="11" t="n">
        <x:f>IF(I303=0,"Sin precio",AVERAGE(E303:H303))</x:f>
        <x:v>507684.1875</x:v>
      </x:c>
      <x:c r="K303" s="11" t="n">
        <x:f>IF(I303=0,"Sin precio",IF(I303=1,J303,ROUND(J303,2)))</x:f>
        <x:v>507684.19</x:v>
      </x:c>
      <x:c r="L303" s="11" t="n">
        <x:f>IF(I303=0,"Sin precio",MIN(E303:H303))</x:f>
        <x:v>336000</x:v>
      </x:c>
      <x:c r="M303" s="11" t="n">
        <x:f>IF(I303=0,"Sin precio",MAX(E303:H303))</x:f>
        <x:v>1005936.75</x:v>
      </x:c>
      <x:c r="N303" s="8" t="str">
        <x:f>IF(I303=0,"Sin precio numérico",IF(I303=1,"Único precio de referencia",I303&amp;" precios; promedio"))</x:f>
        <x:v>4 precios; promedio</x:v>
      </x:c>
      <x:c r="O303" s="2" t="str">
        <x:v>E29</x:v>
      </x:c>
      <x:c r="P303" s="2" t="str">
        <x:v>E29</x:v>
      </x:c>
      <x:c r="Q303" s="2" t="str">
        <x:v>E30</x:v>
      </x:c>
      <x:c r="R303" s="2" t="str">
        <x:v>E30</x:v>
      </x:c>
      <x:c r="S303" s="2" t="str"/>
    </x:row>
    <x:row r="304" ht="42" customHeight="1">
      <x:c r="A304" s="2" t="n">
        <x:v>25</x:v>
      </x:c>
      <x:c r="B304" s="8" t="str">
        <x:v>MOTOR</x:v>
      </x:c>
      <x:c r="C304" s="8" t="str">
        <x:v>IMPULSADORES  (JUEGO)</x:v>
      </x:c>
      <x:c r="D304" s="8" t="str">
        <x:v>RENAULT MASTER DIESEL -2017</x:v>
      </x:c>
      <x:c r="E304" s="10" t="n">
        <x:v>1005936.75</x:v>
      </x:c>
      <x:c r="F304" s="10" t="n">
        <x:v>450800</x:v>
      </x:c>
      <x:c r="G304" s="10" t="n">
        <x:v>464324</x:v>
      </x:c>
      <x:c r="H304" s="10" t="n">
        <x:v>459816</x:v>
      </x:c>
      <x:c r="I304" s="12" t="n">
        <x:f>COUNT(E304:H304)</x:f>
        <x:v>4</x:v>
      </x:c>
      <x:c r="J304" s="11" t="n">
        <x:f>IF(I304=0,"Sin precio",AVERAGE(E304:H304))</x:f>
        <x:v>595219.1875</x:v>
      </x:c>
      <x:c r="K304" s="11" t="n">
        <x:f>IF(I304=0,"Sin precio",IF(I304=1,J304,ROUND(J304,2)))</x:f>
        <x:v>595219.19</x:v>
      </x:c>
      <x:c r="L304" s="11" t="n">
        <x:f>IF(I304=0,"Sin precio",MIN(E304:H304))</x:f>
        <x:v>450800</x:v>
      </x:c>
      <x:c r="M304" s="11" t="n">
        <x:f>IF(I304=0,"Sin precio",MAX(E304:H304))</x:f>
        <x:v>1005936.75</x:v>
      </x:c>
      <x:c r="N304" s="8" t="str">
        <x:f>IF(I304=0,"Sin precio numérico",IF(I304=1,"Único precio de referencia",I304&amp;" precios; promedio"))</x:f>
        <x:v>4 precios; promedio</x:v>
      </x:c>
      <x:c r="O304" s="2" t="str">
        <x:v>F29</x:v>
      </x:c>
      <x:c r="P304" s="2" t="str">
        <x:v>F29</x:v>
      </x:c>
      <x:c r="Q304" s="2" t="str">
        <x:v>F30</x:v>
      </x:c>
      <x:c r="R304" s="2" t="str">
        <x:v>F30</x:v>
      </x:c>
      <x:c r="S304" s="2" t="str"/>
    </x:row>
    <x:row r="305" ht="42" customHeight="1">
      <x:c r="A305" s="2" t="n">
        <x:v>25</x:v>
      </x:c>
      <x:c r="B305" s="8" t="str">
        <x:v>MOTOR</x:v>
      </x:c>
      <x:c r="C305" s="8" t="str">
        <x:v>IMPULSADORES  (JUEGO)</x:v>
      </x:c>
      <x:c r="D305" s="8" t="str">
        <x:v>CHEVROLET D-MAX-2011</x:v>
      </x:c>
      <x:c r="E305" s="10" t="n">
        <x:v>1005936.75</x:v>
      </x:c>
      <x:c r="F305" s="10" t="n">
        <x:v>336000</x:v>
      </x:c>
      <x:c r="G305" s="10" t="n">
        <x:v>346080</x:v>
      </x:c>
      <x:c r="H305" s="10" t="n">
        <x:v>342720</x:v>
      </x:c>
      <x:c r="I305" s="12" t="n">
        <x:f>COUNT(E305:H305)</x:f>
        <x:v>4</x:v>
      </x:c>
      <x:c r="J305" s="11" t="n">
        <x:f>IF(I305=0,"Sin precio",AVERAGE(E305:H305))</x:f>
        <x:v>507684.1875</x:v>
      </x:c>
      <x:c r="K305" s="11" t="n">
        <x:f>IF(I305=0,"Sin precio",IF(I305=1,J305,ROUND(J305,2)))</x:f>
        <x:v>507684.19</x:v>
      </x:c>
      <x:c r="L305" s="11" t="n">
        <x:f>IF(I305=0,"Sin precio",MIN(E305:H305))</x:f>
        <x:v>336000</x:v>
      </x:c>
      <x:c r="M305" s="11" t="n">
        <x:f>IF(I305=0,"Sin precio",MAX(E305:H305))</x:f>
        <x:v>1005936.75</x:v>
      </x:c>
      <x:c r="N305" s="8" t="str">
        <x:f>IF(I305=0,"Sin precio numérico",IF(I305=1,"Único precio de referencia",I305&amp;" precios; promedio"))</x:f>
        <x:v>4 precios; promedio</x:v>
      </x:c>
      <x:c r="O305" s="2" t="str">
        <x:v>G29</x:v>
      </x:c>
      <x:c r="P305" s="2" t="str">
        <x:v>G29</x:v>
      </x:c>
      <x:c r="Q305" s="2" t="str">
        <x:v>G30</x:v>
      </x:c>
      <x:c r="R305" s="2" t="str">
        <x:v>G30</x:v>
      </x:c>
      <x:c r="S305" s="2" t="str"/>
    </x:row>
    <x:row r="306" ht="42" customHeight="1">
      <x:c r="A306" s="2" t="n">
        <x:v>25</x:v>
      </x:c>
      <x:c r="B306" s="8" t="str">
        <x:v>MOTOR</x:v>
      </x:c>
      <x:c r="C306" s="8" t="str">
        <x:v>IMPULSADORES  (JUEGO)</x:v>
      </x:c>
      <x:c r="D306" s="8" t="str">
        <x:v>HYUNDAY HD 65C</x:v>
      </x:c>
      <x:c r="E306" s="10" t="n">
        <x:v>1005936.75</x:v>
      </x:c>
      <x:c r="F306" s="10" t="n">
        <x:v>450800</x:v>
      </x:c>
      <x:c r="G306" s="10" t="n">
        <x:v>464324</x:v>
      </x:c>
      <x:c r="H306" s="10" t="n">
        <x:v>459816</x:v>
      </x:c>
      <x:c r="I306" s="12" t="n">
        <x:f>COUNT(E306:H306)</x:f>
        <x:v>4</x:v>
      </x:c>
      <x:c r="J306" s="11" t="n">
        <x:f>IF(I306=0,"Sin precio",AVERAGE(E306:H306))</x:f>
        <x:v>595219.1875</x:v>
      </x:c>
      <x:c r="K306" s="11" t="n">
        <x:f>IF(I306=0,"Sin precio",IF(I306=1,J306,ROUND(J306,2)))</x:f>
        <x:v>595219.19</x:v>
      </x:c>
      <x:c r="L306" s="11" t="n">
        <x:f>IF(I306=0,"Sin precio",MIN(E306:H306))</x:f>
        <x:v>450800</x:v>
      </x:c>
      <x:c r="M306" s="11" t="n">
        <x:f>IF(I306=0,"Sin precio",MAX(E306:H306))</x:f>
        <x:v>1005936.75</x:v>
      </x:c>
      <x:c r="N306" s="8" t="str">
        <x:f>IF(I306=0,"Sin precio numérico",IF(I306=1,"Único precio de referencia",I306&amp;" precios; promedio"))</x:f>
        <x:v>4 precios; promedio</x:v>
      </x:c>
      <x:c r="O306" s="2" t="str">
        <x:v>H29</x:v>
      </x:c>
      <x:c r="P306" s="2" t="str">
        <x:v>H29</x:v>
      </x:c>
      <x:c r="Q306" s="2" t="str">
        <x:v>H30</x:v>
      </x:c>
      <x:c r="R306" s="2" t="str">
        <x:v>H30</x:v>
      </x:c>
      <x:c r="S306" s="2" t="str"/>
    </x:row>
    <x:row r="307" ht="42" customHeight="1">
      <x:c r="A307" s="2" t="n">
        <x:v>25</x:v>
      </x:c>
      <x:c r="B307" s="8" t="str">
        <x:v>MOTOR</x:v>
      </x:c>
      <x:c r="C307" s="8" t="str">
        <x:v>IMPULSADORES  (JUEGO)</x:v>
      </x:c>
      <x:c r="D307" s="8" t="str">
        <x:v>CHEVROLET SAIL. Mod 2019</x:v>
      </x:c>
      <x:c r="E307" s="10" t="n">
        <x:v>928557</x:v>
      </x:c>
      <x:c r="F307" s="10" t="n">
        <x:v>280000</x:v>
      </x:c>
      <x:c r="G307" s="10" t="n">
        <x:v>288400</x:v>
      </x:c>
      <x:c r="H307" s="10" t="n">
        <x:v>285600</x:v>
      </x:c>
      <x:c r="I307" s="12" t="n">
        <x:f>COUNT(E307:H307)</x:f>
        <x:v>4</x:v>
      </x:c>
      <x:c r="J307" s="11" t="n">
        <x:f>IF(I307=0,"Sin precio",AVERAGE(E307:H307))</x:f>
        <x:v>445639.25</x:v>
      </x:c>
      <x:c r="K307" s="11" t="n">
        <x:f>IF(I307=0,"Sin precio",IF(I307=1,J307,ROUND(J307,2)))</x:f>
        <x:v>445639.25</x:v>
      </x:c>
      <x:c r="L307" s="11" t="n">
        <x:f>IF(I307=0,"Sin precio",MIN(E307:H307))</x:f>
        <x:v>280000</x:v>
      </x:c>
      <x:c r="M307" s="11" t="n">
        <x:f>IF(I307=0,"Sin precio",MAX(E307:H307))</x:f>
        <x:v>928557</x:v>
      </x:c>
      <x:c r="N307" s="8" t="str">
        <x:f>IF(I307=0,"Sin precio numérico",IF(I307=1,"Único precio de referencia",I307&amp;" precios; promedio"))</x:f>
        <x:v>4 precios; promedio</x:v>
      </x:c>
      <x:c r="O307" s="2" t="str">
        <x:v>I29</x:v>
      </x:c>
      <x:c r="P307" s="2" t="str">
        <x:v>I29</x:v>
      </x:c>
      <x:c r="Q307" s="2" t="str">
        <x:v>I30</x:v>
      </x:c>
      <x:c r="R307" s="2" t="str">
        <x:v>I30</x:v>
      </x:c>
      <x:c r="S307" s="2" t="str"/>
    </x:row>
    <x:row r="308" ht="42" customHeight="1">
      <x:c r="A308" s="2" t="n">
        <x:v>25</x:v>
      </x:c>
      <x:c r="B308" s="8" t="str">
        <x:v>MOTOR</x:v>
      </x:c>
      <x:c r="C308" s="8" t="str">
        <x:v>IMPULSADORES  (JUEGO)</x:v>
      </x:c>
      <x:c r="D308" s="8" t="str">
        <x:v>CHEVROLET COLORADO. Mod. 2019</x:v>
      </x:c>
      <x:c r="E308" s="10" t="n">
        <x:v>1005936.75</x:v>
      </x:c>
      <x:c r="F308" s="10" t="n">
        <x:v>392000</x:v>
      </x:c>
      <x:c r="G308" s="10" t="n">
        <x:v>403760</x:v>
      </x:c>
      <x:c r="H308" s="10" t="n">
        <x:v>399840</x:v>
      </x:c>
      <x:c r="I308" s="12" t="n">
        <x:f>COUNT(E308:H308)</x:f>
        <x:v>4</x:v>
      </x:c>
      <x:c r="J308" s="11" t="n">
        <x:f>IF(I308=0,"Sin precio",AVERAGE(E308:H308))</x:f>
        <x:v>550384.1875</x:v>
      </x:c>
      <x:c r="K308" s="11" t="n">
        <x:f>IF(I308=0,"Sin precio",IF(I308=1,J308,ROUND(J308,2)))</x:f>
        <x:v>550384.19</x:v>
      </x:c>
      <x:c r="L308" s="11" t="n">
        <x:f>IF(I308=0,"Sin precio",MIN(E308:H308))</x:f>
        <x:v>392000</x:v>
      </x:c>
      <x:c r="M308" s="11" t="n">
        <x:f>IF(I308=0,"Sin precio",MAX(E308:H308))</x:f>
        <x:v>1005936.75</x:v>
      </x:c>
      <x:c r="N308" s="8" t="str">
        <x:f>IF(I308=0,"Sin precio numérico",IF(I308=1,"Único precio de referencia",I308&amp;" precios; promedio"))</x:f>
        <x:v>4 precios; promedio</x:v>
      </x:c>
      <x:c r="O308" s="2" t="str">
        <x:v>J29</x:v>
      </x:c>
      <x:c r="P308" s="2" t="str">
        <x:v>J29</x:v>
      </x:c>
      <x:c r="Q308" s="2" t="str">
        <x:v>J30</x:v>
      </x:c>
      <x:c r="R308" s="2" t="str">
        <x:v>J30</x:v>
      </x:c>
      <x:c r="S308" s="2" t="str"/>
    </x:row>
    <x:row r="309" ht="42" customHeight="1">
      <x:c r="A309" s="2" t="n">
        <x:v>25</x:v>
      </x:c>
      <x:c r="B309" s="8" t="str">
        <x:v>MOTOR</x:v>
      </x:c>
      <x:c r="C309" s="8" t="str">
        <x:v>IMPULSADORES  (JUEGO)</x:v>
      </x:c>
      <x:c r="D309" s="8" t="str">
        <x:v>CHEVROLET  TRAILBLAZER-2018</x:v>
      </x:c>
      <x:c r="E309" s="10" t="n">
        <x:v>1005936.75</x:v>
      </x:c>
      <x:c r="F309" s="10" t="n">
        <x:v>392000</x:v>
      </x:c>
      <x:c r="G309" s="10" t="n">
        <x:v>403760</x:v>
      </x:c>
      <x:c r="H309" s="10" t="n">
        <x:v>399840</x:v>
      </x:c>
      <x:c r="I309" s="12" t="n">
        <x:f>COUNT(E309:H309)</x:f>
        <x:v>4</x:v>
      </x:c>
      <x:c r="J309" s="11" t="n">
        <x:f>IF(I309=0,"Sin precio",AVERAGE(E309:H309))</x:f>
        <x:v>550384.1875</x:v>
      </x:c>
      <x:c r="K309" s="11" t="n">
        <x:f>IF(I309=0,"Sin precio",IF(I309=1,J309,ROUND(J309,2)))</x:f>
        <x:v>550384.19</x:v>
      </x:c>
      <x:c r="L309" s="11" t="n">
        <x:f>IF(I309=0,"Sin precio",MIN(E309:H309))</x:f>
        <x:v>392000</x:v>
      </x:c>
      <x:c r="M309" s="11" t="n">
        <x:f>IF(I309=0,"Sin precio",MAX(E309:H309))</x:f>
        <x:v>1005936.75</x:v>
      </x:c>
      <x:c r="N309" s="8" t="str">
        <x:f>IF(I309=0,"Sin precio numérico",IF(I309=1,"Único precio de referencia",I309&amp;" precios; promedio"))</x:f>
        <x:v>4 precios; promedio</x:v>
      </x:c>
      <x:c r="O309" s="2" t="str">
        <x:v>K29</x:v>
      </x:c>
      <x:c r="P309" s="2" t="str">
        <x:v>K29</x:v>
      </x:c>
      <x:c r="Q309" s="2" t="str">
        <x:v>K30</x:v>
      </x:c>
      <x:c r="R309" s="2" t="str">
        <x:v>K30</x:v>
      </x:c>
      <x:c r="S309" s="2" t="str"/>
    </x:row>
    <x:row r="310" ht="42" customHeight="1">
      <x:c r="A310" s="2" t="n">
        <x:v>25</x:v>
      </x:c>
      <x:c r="B310" s="8" t="str">
        <x:v>MOTOR</x:v>
      </x:c>
      <x:c r="C310" s="8" t="str">
        <x:v>IMPULSADORES  (JUEGO)</x:v>
      </x:c>
      <x:c r="D310" s="8" t="str">
        <x:v>MITSUBISHI L200-2018</x:v>
      </x:c>
      <x:c r="E310" s="10" t="n">
        <x:v>1005936.75</x:v>
      </x:c>
      <x:c r="F310" s="10" t="n">
        <x:v>352800</x:v>
      </x:c>
      <x:c r="G310" s="10" t="n">
        <x:v>363384</x:v>
      </x:c>
      <x:c r="H310" s="10" t="n">
        <x:v>359856</x:v>
      </x:c>
      <x:c r="I310" s="12" t="n">
        <x:f>COUNT(E310:H310)</x:f>
        <x:v>4</x:v>
      </x:c>
      <x:c r="J310" s="11" t="n">
        <x:f>IF(I310=0,"Sin precio",AVERAGE(E310:H310))</x:f>
        <x:v>520494.1875</x:v>
      </x:c>
      <x:c r="K310" s="11" t="n">
        <x:f>IF(I310=0,"Sin precio",IF(I310=1,J310,ROUND(J310,2)))</x:f>
        <x:v>520494.19</x:v>
      </x:c>
      <x:c r="L310" s="11" t="n">
        <x:f>IF(I310=0,"Sin precio",MIN(E310:H310))</x:f>
        <x:v>352800</x:v>
      </x:c>
      <x:c r="M310" s="11" t="n">
        <x:f>IF(I310=0,"Sin precio",MAX(E310:H310))</x:f>
        <x:v>1005936.75</x:v>
      </x:c>
      <x:c r="N310" s="8" t="str">
        <x:f>IF(I310=0,"Sin precio numérico",IF(I310=1,"Único precio de referencia",I310&amp;" precios; promedio"))</x:f>
        <x:v>4 precios; promedio</x:v>
      </x:c>
      <x:c r="O310" s="2" t="str">
        <x:v>L29</x:v>
      </x:c>
      <x:c r="P310" s="2" t="str">
        <x:v>L29</x:v>
      </x:c>
      <x:c r="Q310" s="2" t="str">
        <x:v>L30</x:v>
      </x:c>
      <x:c r="R310" s="2" t="str">
        <x:v>L30</x:v>
      </x:c>
      <x:c r="S310" s="2" t="str"/>
    </x:row>
    <x:row r="311" ht="42" customHeight="1">
      <x:c r="A311" s="2" t="n">
        <x:v>25</x:v>
      </x:c>
      <x:c r="B311" s="8" t="str">
        <x:v>MOTOR</x:v>
      </x:c>
      <x:c r="C311" s="8" t="str">
        <x:v>IMPULSADORES  (JUEGO)</x:v>
      </x:c>
      <x:c r="D311" s="8" t="str">
        <x:v>CHEVROLETH NHR-2019</x:v>
      </x:c>
      <x:c r="E311" s="10" t="n">
        <x:v>1005936.75</x:v>
      </x:c>
      <x:c r="F311" s="10" t="n">
        <x:v>450800</x:v>
      </x:c>
      <x:c r="G311" s="10" t="n">
        <x:v>464324</x:v>
      </x:c>
      <x:c r="H311" s="10" t="n">
        <x:v>459816</x:v>
      </x:c>
      <x:c r="I311" s="12" t="n">
        <x:f>COUNT(E311:H311)</x:f>
        <x:v>4</x:v>
      </x:c>
      <x:c r="J311" s="11" t="n">
        <x:f>IF(I311=0,"Sin precio",AVERAGE(E311:H311))</x:f>
        <x:v>595219.1875</x:v>
      </x:c>
      <x:c r="K311" s="11" t="n">
        <x:f>IF(I311=0,"Sin precio",IF(I311=1,J311,ROUND(J311,2)))</x:f>
        <x:v>595219.19</x:v>
      </x:c>
      <x:c r="L311" s="11" t="n">
        <x:f>IF(I311=0,"Sin precio",MIN(E311:H311))</x:f>
        <x:v>450800</x:v>
      </x:c>
      <x:c r="M311" s="11" t="n">
        <x:f>IF(I311=0,"Sin precio",MAX(E311:H311))</x:f>
        <x:v>1005936.75</x:v>
      </x:c>
      <x:c r="N311" s="8" t="str">
        <x:f>IF(I311=0,"Sin precio numérico",IF(I311=1,"Único precio de referencia",I311&amp;" precios; promedio"))</x:f>
        <x:v>4 precios; promedio</x:v>
      </x:c>
      <x:c r="O311" s="2" t="str">
        <x:v>M29</x:v>
      </x:c>
      <x:c r="P311" s="2" t="str">
        <x:v>M29</x:v>
      </x:c>
      <x:c r="Q311" s="2" t="str">
        <x:v>M30</x:v>
      </x:c>
      <x:c r="R311" s="2" t="str">
        <x:v>M30</x:v>
      </x:c>
      <x:c r="S311" s="2" t="str"/>
    </x:row>
    <x:row r="312" ht="42" customHeight="1">
      <x:c r="A312" s="2" t="n">
        <x:v>25</x:v>
      </x:c>
      <x:c r="B312" s="8" t="str">
        <x:v>MOTOR</x:v>
      </x:c>
      <x:c r="C312" s="8" t="str">
        <x:v>IMPULSADORES  (JUEGO)</x:v>
      </x:c>
      <x:c r="D312" s="8" t="str">
        <x:v>CHEVROLET D-MAX-2017</x:v>
      </x:c>
      <x:c r="E312" s="10" t="n">
        <x:v>1005936.75</x:v>
      </x:c>
      <x:c r="F312" s="10" t="n">
        <x:v>336000</x:v>
      </x:c>
      <x:c r="G312" s="10" t="n">
        <x:v>346080</x:v>
      </x:c>
      <x:c r="H312" s="10" t="n">
        <x:v>342720</x:v>
      </x:c>
      <x:c r="I312" s="12" t="n">
        <x:f>COUNT(E312:H312)</x:f>
        <x:v>4</x:v>
      </x:c>
      <x:c r="J312" s="11" t="n">
        <x:f>IF(I312=0,"Sin precio",AVERAGE(E312:H312))</x:f>
        <x:v>507684.1875</x:v>
      </x:c>
      <x:c r="K312" s="11" t="n">
        <x:f>IF(I312=0,"Sin precio",IF(I312=1,J312,ROUND(J312,2)))</x:f>
        <x:v>507684.19</x:v>
      </x:c>
      <x:c r="L312" s="11" t="n">
        <x:f>IF(I312=0,"Sin precio",MIN(E312:H312))</x:f>
        <x:v>336000</x:v>
      </x:c>
      <x:c r="M312" s="11" t="n">
        <x:f>IF(I312=0,"Sin precio",MAX(E312:H312))</x:f>
        <x:v>1005936.75</x:v>
      </x:c>
      <x:c r="N312" s="8" t="str">
        <x:f>IF(I312=0,"Sin precio numérico",IF(I312=1,"Único precio de referencia",I312&amp;" precios; promedio"))</x:f>
        <x:v>4 precios; promedio</x:v>
      </x:c>
      <x:c r="O312" s="2" t="str">
        <x:v>N29</x:v>
      </x:c>
      <x:c r="P312" s="2" t="str">
        <x:v>N29</x:v>
      </x:c>
      <x:c r="Q312" s="2" t="str">
        <x:v>N30</x:v>
      </x:c>
      <x:c r="R312" s="2" t="str">
        <x:v>N30</x:v>
      </x:c>
      <x:c r="S312" s="2" t="str"/>
    </x:row>
    <x:row r="313" ht="42" customHeight="1">
      <x:c r="A313" s="2" t="n">
        <x:v>26</x:v>
      </x:c>
      <x:c r="B313" s="8" t="str">
        <x:v>MOTOR</x:v>
      </x:c>
      <x:c r="C313" s="8" t="str">
        <x:v>JUEGO TAPONES BLOQUE</x:v>
      </x:c>
      <x:c r="D313" s="8" t="str">
        <x:v>CHEVROLET  NPR  DIESEL-2009</x:v>
      </x:c>
      <x:c r="E313" s="10" t="n">
        <x:v>309519</x:v>
      </x:c>
      <x:c r="F313" s="10" t="n">
        <x:v>450800</x:v>
      </x:c>
      <x:c r="G313" s="10" t="n">
        <x:v>464324</x:v>
      </x:c>
      <x:c r="H313" s="10" t="n">
        <x:v>459816</x:v>
      </x:c>
      <x:c r="I313" s="12" t="n">
        <x:f>COUNT(E313:H313)</x:f>
        <x:v>4</x:v>
      </x:c>
      <x:c r="J313" s="11" t="n">
        <x:f>IF(I313=0,"Sin precio",AVERAGE(E313:H313))</x:f>
        <x:v>421114.75</x:v>
      </x:c>
      <x:c r="K313" s="11" t="n">
        <x:f>IF(I313=0,"Sin precio",IF(I313=1,J313,ROUND(J313,2)))</x:f>
        <x:v>421114.75</x:v>
      </x:c>
      <x:c r="L313" s="11" t="n">
        <x:f>IF(I313=0,"Sin precio",MIN(E313:H313))</x:f>
        <x:v>309519</x:v>
      </x:c>
      <x:c r="M313" s="11" t="n">
        <x:f>IF(I313=0,"Sin precio",MAX(E313:H313))</x:f>
        <x:v>464324</x:v>
      </x:c>
      <x:c r="N313" s="8" t="str">
        <x:f>IF(I313=0,"Sin precio numérico",IF(I313=1,"Único precio de referencia",I313&amp;" precios; promedio"))</x:f>
        <x:v>4 precios; promedio</x:v>
      </x:c>
      <x:c r="O313" s="2" t="str">
        <x:v>C30</x:v>
      </x:c>
      <x:c r="P313" s="2" t="str">
        <x:v>C30</x:v>
      </x:c>
      <x:c r="Q313" s="2" t="str">
        <x:v>C31</x:v>
      </x:c>
      <x:c r="R313" s="2" t="str">
        <x:v>C31</x:v>
      </x:c>
      <x:c r="S313" s="2" t="str"/>
    </x:row>
    <x:row r="314" ht="42" customHeight="1">
      <x:c r="A314" s="2" t="n">
        <x:v>26</x:v>
      </x:c>
      <x:c r="B314" s="8" t="str">
        <x:v>MOTOR</x:v>
      </x:c>
      <x:c r="C314" s="8" t="str">
        <x:v>JUEGO TAPONES BLOQUE</x:v>
      </x:c>
      <x:c r="D314" s="8" t="str">
        <x:v>NISSAN FRONTIER DIESEL-2015</x:v>
      </x:c>
      <x:c r="E314" s="10" t="n">
        <x:v>309519</x:v>
      </x:c>
      <x:c r="F314" s="10" t="n">
        <x:v>450800</x:v>
      </x:c>
      <x:c r="G314" s="10" t="n">
        <x:v>464324</x:v>
      </x:c>
      <x:c r="H314" s="10" t="n">
        <x:v>459816</x:v>
      </x:c>
      <x:c r="I314" s="12" t="n">
        <x:f>COUNT(E314:H314)</x:f>
        <x:v>4</x:v>
      </x:c>
      <x:c r="J314" s="11" t="n">
        <x:f>IF(I314=0,"Sin precio",AVERAGE(E314:H314))</x:f>
        <x:v>421114.75</x:v>
      </x:c>
      <x:c r="K314" s="11" t="n">
        <x:f>IF(I314=0,"Sin precio",IF(I314=1,J314,ROUND(J314,2)))</x:f>
        <x:v>421114.75</x:v>
      </x:c>
      <x:c r="L314" s="11" t="n">
        <x:f>IF(I314=0,"Sin precio",MIN(E314:H314))</x:f>
        <x:v>309519</x:v>
      </x:c>
      <x:c r="M314" s="11" t="n">
        <x:f>IF(I314=0,"Sin precio",MAX(E314:H314))</x:f>
        <x:v>464324</x:v>
      </x:c>
      <x:c r="N314" s="8" t="str">
        <x:f>IF(I314=0,"Sin precio numérico",IF(I314=1,"Único precio de referencia",I314&amp;" precios; promedio"))</x:f>
        <x:v>4 precios; promedio</x:v>
      </x:c>
      <x:c r="O314" s="2" t="str">
        <x:v>D30</x:v>
      </x:c>
      <x:c r="P314" s="2" t="str">
        <x:v>D30</x:v>
      </x:c>
      <x:c r="Q314" s="2" t="str">
        <x:v>D31</x:v>
      </x:c>
      <x:c r="R314" s="2" t="str">
        <x:v>D31</x:v>
      </x:c>
      <x:c r="S314" s="2" t="str"/>
    </x:row>
    <x:row r="315" ht="42" customHeight="1">
      <x:c r="A315" s="2" t="n">
        <x:v>26</x:v>
      </x:c>
      <x:c r="B315" s="8" t="str">
        <x:v>MOTOR</x:v>
      </x:c>
      <x:c r="C315" s="8" t="str">
        <x:v>JUEGO TAPONES BLOQUE</x:v>
      </x:c>
      <x:c r="D315" s="8" t="str">
        <x:v>NISSAN FRONTIER GASOLINA</x:v>
      </x:c>
      <x:c r="E315" s="10" t="n">
        <x:v>309519</x:v>
      </x:c>
      <x:c r="F315" s="10" t="n">
        <x:v>336000</x:v>
      </x:c>
      <x:c r="G315" s="10" t="n">
        <x:v>346080</x:v>
      </x:c>
      <x:c r="H315" s="10" t="n">
        <x:v>342720</x:v>
      </x:c>
      <x:c r="I315" s="12" t="n">
        <x:f>COUNT(E315:H315)</x:f>
        <x:v>4</x:v>
      </x:c>
      <x:c r="J315" s="11" t="n">
        <x:f>IF(I315=0,"Sin precio",AVERAGE(E315:H315))</x:f>
        <x:v>333579.75</x:v>
      </x:c>
      <x:c r="K315" s="11" t="n">
        <x:f>IF(I315=0,"Sin precio",IF(I315=1,J315,ROUND(J315,2)))</x:f>
        <x:v>333579.75</x:v>
      </x:c>
      <x:c r="L315" s="11" t="n">
        <x:f>IF(I315=0,"Sin precio",MIN(E315:H315))</x:f>
        <x:v>309519</x:v>
      </x:c>
      <x:c r="M315" s="11" t="n">
        <x:f>IF(I315=0,"Sin precio",MAX(E315:H315))</x:f>
        <x:v>346080</x:v>
      </x:c>
      <x:c r="N315" s="8" t="str">
        <x:f>IF(I315=0,"Sin precio numérico",IF(I315=1,"Único precio de referencia",I315&amp;" precios; promedio"))</x:f>
        <x:v>4 precios; promedio</x:v>
      </x:c>
      <x:c r="O315" s="2" t="str">
        <x:v>E30</x:v>
      </x:c>
      <x:c r="P315" s="2" t="str">
        <x:v>E30</x:v>
      </x:c>
      <x:c r="Q315" s="2" t="str">
        <x:v>E31</x:v>
      </x:c>
      <x:c r="R315" s="2" t="str">
        <x:v>E31</x:v>
      </x:c>
      <x:c r="S315" s="2" t="str"/>
    </x:row>
    <x:row r="316" ht="42" customHeight="1">
      <x:c r="A316" s="2" t="n">
        <x:v>26</x:v>
      </x:c>
      <x:c r="B316" s="8" t="str">
        <x:v>MOTOR</x:v>
      </x:c>
      <x:c r="C316" s="8" t="str">
        <x:v>JUEGO TAPONES BLOQUE</x:v>
      </x:c>
      <x:c r="D316" s="8" t="str">
        <x:v>RENAULT MASTER DIESEL -2017</x:v>
      </x:c>
      <x:c r="E316" s="10" t="n">
        <x:v>309519</x:v>
      </x:c>
      <x:c r="F316" s="10" t="n">
        <x:v>450800</x:v>
      </x:c>
      <x:c r="G316" s="10" t="n">
        <x:v>464324</x:v>
      </x:c>
      <x:c r="H316" s="10" t="n">
        <x:v>459816</x:v>
      </x:c>
      <x:c r="I316" s="12" t="n">
        <x:f>COUNT(E316:H316)</x:f>
        <x:v>4</x:v>
      </x:c>
      <x:c r="J316" s="11" t="n">
        <x:f>IF(I316=0,"Sin precio",AVERAGE(E316:H316))</x:f>
        <x:v>421114.75</x:v>
      </x:c>
      <x:c r="K316" s="11" t="n">
        <x:f>IF(I316=0,"Sin precio",IF(I316=1,J316,ROUND(J316,2)))</x:f>
        <x:v>421114.75</x:v>
      </x:c>
      <x:c r="L316" s="11" t="n">
        <x:f>IF(I316=0,"Sin precio",MIN(E316:H316))</x:f>
        <x:v>309519</x:v>
      </x:c>
      <x:c r="M316" s="11" t="n">
        <x:f>IF(I316=0,"Sin precio",MAX(E316:H316))</x:f>
        <x:v>464324</x:v>
      </x:c>
      <x:c r="N316" s="8" t="str">
        <x:f>IF(I316=0,"Sin precio numérico",IF(I316=1,"Único precio de referencia",I316&amp;" precios; promedio"))</x:f>
        <x:v>4 precios; promedio</x:v>
      </x:c>
      <x:c r="O316" s="2" t="str">
        <x:v>F30</x:v>
      </x:c>
      <x:c r="P316" s="2" t="str">
        <x:v>F30</x:v>
      </x:c>
      <x:c r="Q316" s="2" t="str">
        <x:v>F31</x:v>
      </x:c>
      <x:c r="R316" s="2" t="str">
        <x:v>F31</x:v>
      </x:c>
      <x:c r="S316" s="2" t="str"/>
    </x:row>
    <x:row r="317" ht="42" customHeight="1">
      <x:c r="A317" s="2" t="n">
        <x:v>26</x:v>
      </x:c>
      <x:c r="B317" s="8" t="str">
        <x:v>MOTOR</x:v>
      </x:c>
      <x:c r="C317" s="8" t="str">
        <x:v>JUEGO TAPONES BLOQUE</x:v>
      </x:c>
      <x:c r="D317" s="8" t="str">
        <x:v>CHEVROLET D-MAX-2011</x:v>
      </x:c>
      <x:c r="E317" s="10" t="n">
        <x:v>309519</x:v>
      </x:c>
      <x:c r="F317" s="10" t="n">
        <x:v>336000</x:v>
      </x:c>
      <x:c r="G317" s="10" t="n">
        <x:v>346080</x:v>
      </x:c>
      <x:c r="H317" s="10" t="n">
        <x:v>342720</x:v>
      </x:c>
      <x:c r="I317" s="12" t="n">
        <x:f>COUNT(E317:H317)</x:f>
        <x:v>4</x:v>
      </x:c>
      <x:c r="J317" s="11" t="n">
        <x:f>IF(I317=0,"Sin precio",AVERAGE(E317:H317))</x:f>
        <x:v>333579.75</x:v>
      </x:c>
      <x:c r="K317" s="11" t="n">
        <x:f>IF(I317=0,"Sin precio",IF(I317=1,J317,ROUND(J317,2)))</x:f>
        <x:v>333579.75</x:v>
      </x:c>
      <x:c r="L317" s="11" t="n">
        <x:f>IF(I317=0,"Sin precio",MIN(E317:H317))</x:f>
        <x:v>309519</x:v>
      </x:c>
      <x:c r="M317" s="11" t="n">
        <x:f>IF(I317=0,"Sin precio",MAX(E317:H317))</x:f>
        <x:v>346080</x:v>
      </x:c>
      <x:c r="N317" s="8" t="str">
        <x:f>IF(I317=0,"Sin precio numérico",IF(I317=1,"Único precio de referencia",I317&amp;" precios; promedio"))</x:f>
        <x:v>4 precios; promedio</x:v>
      </x:c>
      <x:c r="O317" s="2" t="str">
        <x:v>G30</x:v>
      </x:c>
      <x:c r="P317" s="2" t="str">
        <x:v>G30</x:v>
      </x:c>
      <x:c r="Q317" s="2" t="str">
        <x:v>G31</x:v>
      </x:c>
      <x:c r="R317" s="2" t="str">
        <x:v>G31</x:v>
      </x:c>
      <x:c r="S317" s="2" t="str"/>
    </x:row>
    <x:row r="318" ht="42" customHeight="1">
      <x:c r="A318" s="2" t="n">
        <x:v>26</x:v>
      </x:c>
      <x:c r="B318" s="8" t="str">
        <x:v>MOTOR</x:v>
      </x:c>
      <x:c r="C318" s="8" t="str">
        <x:v>JUEGO TAPONES BLOQUE</x:v>
      </x:c>
      <x:c r="D318" s="8" t="str">
        <x:v>HYUNDAY HD 65C</x:v>
      </x:c>
      <x:c r="E318" s="10" t="n">
        <x:v>309519</x:v>
      </x:c>
      <x:c r="F318" s="10" t="n">
        <x:v>450800</x:v>
      </x:c>
      <x:c r="G318" s="10" t="n">
        <x:v>464324</x:v>
      </x:c>
      <x:c r="H318" s="10" t="n">
        <x:v>459816</x:v>
      </x:c>
      <x:c r="I318" s="12" t="n">
        <x:f>COUNT(E318:H318)</x:f>
        <x:v>4</x:v>
      </x:c>
      <x:c r="J318" s="11" t="n">
        <x:f>IF(I318=0,"Sin precio",AVERAGE(E318:H318))</x:f>
        <x:v>421114.75</x:v>
      </x:c>
      <x:c r="K318" s="11" t="n">
        <x:f>IF(I318=0,"Sin precio",IF(I318=1,J318,ROUND(J318,2)))</x:f>
        <x:v>421114.75</x:v>
      </x:c>
      <x:c r="L318" s="11" t="n">
        <x:f>IF(I318=0,"Sin precio",MIN(E318:H318))</x:f>
        <x:v>309519</x:v>
      </x:c>
      <x:c r="M318" s="11" t="n">
        <x:f>IF(I318=0,"Sin precio",MAX(E318:H318))</x:f>
        <x:v>464324</x:v>
      </x:c>
      <x:c r="N318" s="8" t="str">
        <x:f>IF(I318=0,"Sin precio numérico",IF(I318=1,"Único precio de referencia",I318&amp;" precios; promedio"))</x:f>
        <x:v>4 precios; promedio</x:v>
      </x:c>
      <x:c r="O318" s="2" t="str">
        <x:v>H30</x:v>
      </x:c>
      <x:c r="P318" s="2" t="str">
        <x:v>H30</x:v>
      </x:c>
      <x:c r="Q318" s="2" t="str">
        <x:v>H31</x:v>
      </x:c>
      <x:c r="R318" s="2" t="str">
        <x:v>H31</x:v>
      </x:c>
      <x:c r="S318" s="2" t="str"/>
    </x:row>
    <x:row r="319" ht="42" customHeight="1">
      <x:c r="A319" s="2" t="n">
        <x:v>26</x:v>
      </x:c>
      <x:c r="B319" s="8" t="str">
        <x:v>MOTOR</x:v>
      </x:c>
      <x:c r="C319" s="8" t="str">
        <x:v>JUEGO TAPONES BLOQUE</x:v>
      </x:c>
      <x:c r="D319" s="8" t="str">
        <x:v>CHEVROLET SAIL. Mod 2019</x:v>
      </x:c>
      <x:c r="E319" s="10" t="n">
        <x:v>247615.19999999998</x:v>
      </x:c>
      <x:c r="F319" s="10" t="n">
        <x:v>280000</x:v>
      </x:c>
      <x:c r="G319" s="10" t="n">
        <x:v>288400</x:v>
      </x:c>
      <x:c r="H319" s="10" t="n">
        <x:v>285600</x:v>
      </x:c>
      <x:c r="I319" s="12" t="n">
        <x:f>COUNT(E319:H319)</x:f>
        <x:v>4</x:v>
      </x:c>
      <x:c r="J319" s="11" t="n">
        <x:f>IF(I319=0,"Sin precio",AVERAGE(E319:H319))</x:f>
        <x:v>275403.8</x:v>
      </x:c>
      <x:c r="K319" s="11" t="n">
        <x:f>IF(I319=0,"Sin precio",IF(I319=1,J319,ROUND(J319,2)))</x:f>
        <x:v>275403.8</x:v>
      </x:c>
      <x:c r="L319" s="11" t="n">
        <x:f>IF(I319=0,"Sin precio",MIN(E319:H319))</x:f>
        <x:v>247615.19999999998</x:v>
      </x:c>
      <x:c r="M319" s="11" t="n">
        <x:f>IF(I319=0,"Sin precio",MAX(E319:H319))</x:f>
        <x:v>288400</x:v>
      </x:c>
      <x:c r="N319" s="8" t="str">
        <x:f>IF(I319=0,"Sin precio numérico",IF(I319=1,"Único precio de referencia",I319&amp;" precios; promedio"))</x:f>
        <x:v>4 precios; promedio</x:v>
      </x:c>
      <x:c r="O319" s="2" t="str">
        <x:v>I30</x:v>
      </x:c>
      <x:c r="P319" s="2" t="str">
        <x:v>I30</x:v>
      </x:c>
      <x:c r="Q319" s="2" t="str">
        <x:v>I31</x:v>
      </x:c>
      <x:c r="R319" s="2" t="str">
        <x:v>I31</x:v>
      </x:c>
      <x:c r="S319" s="2" t="str"/>
    </x:row>
    <x:row r="320" ht="42" customHeight="1">
      <x:c r="A320" s="2" t="n">
        <x:v>26</x:v>
      </x:c>
      <x:c r="B320" s="8" t="str">
        <x:v>MOTOR</x:v>
      </x:c>
      <x:c r="C320" s="8" t="str">
        <x:v>JUEGO TAPONES BLOQUE</x:v>
      </x:c>
      <x:c r="D320" s="8" t="str">
        <x:v>CHEVROLET COLORADO. Mod. 2019</x:v>
      </x:c>
      <x:c r="E320" s="10" t="n">
        <x:v>309519</x:v>
      </x:c>
      <x:c r="F320" s="10" t="n">
        <x:v>392000</x:v>
      </x:c>
      <x:c r="G320" s="10" t="n">
        <x:v>403760</x:v>
      </x:c>
      <x:c r="H320" s="10" t="n">
        <x:v>399840</x:v>
      </x:c>
      <x:c r="I320" s="12" t="n">
        <x:f>COUNT(E320:H320)</x:f>
        <x:v>4</x:v>
      </x:c>
      <x:c r="J320" s="11" t="n">
        <x:f>IF(I320=0,"Sin precio",AVERAGE(E320:H320))</x:f>
        <x:v>376279.75</x:v>
      </x:c>
      <x:c r="K320" s="11" t="n">
        <x:f>IF(I320=0,"Sin precio",IF(I320=1,J320,ROUND(J320,2)))</x:f>
        <x:v>376279.75</x:v>
      </x:c>
      <x:c r="L320" s="11" t="n">
        <x:f>IF(I320=0,"Sin precio",MIN(E320:H320))</x:f>
        <x:v>309519</x:v>
      </x:c>
      <x:c r="M320" s="11" t="n">
        <x:f>IF(I320=0,"Sin precio",MAX(E320:H320))</x:f>
        <x:v>403760</x:v>
      </x:c>
      <x:c r="N320" s="8" t="str">
        <x:f>IF(I320=0,"Sin precio numérico",IF(I320=1,"Único precio de referencia",I320&amp;" precios; promedio"))</x:f>
        <x:v>4 precios; promedio</x:v>
      </x:c>
      <x:c r="O320" s="2" t="str">
        <x:v>J30</x:v>
      </x:c>
      <x:c r="P320" s="2" t="str">
        <x:v>J30</x:v>
      </x:c>
      <x:c r="Q320" s="2" t="str">
        <x:v>J31</x:v>
      </x:c>
      <x:c r="R320" s="2" t="str">
        <x:v>J31</x:v>
      </x:c>
      <x:c r="S320" s="2" t="str"/>
    </x:row>
    <x:row r="321" ht="42" customHeight="1">
      <x:c r="A321" s="2" t="n">
        <x:v>26</x:v>
      </x:c>
      <x:c r="B321" s="8" t="str">
        <x:v>MOTOR</x:v>
      </x:c>
      <x:c r="C321" s="8" t="str">
        <x:v>JUEGO TAPONES BLOQUE</x:v>
      </x:c>
      <x:c r="D321" s="8" t="str">
        <x:v>CHEVROLET  TRAILBLAZER-2018</x:v>
      </x:c>
      <x:c r="E321" s="10" t="n">
        <x:v>309519</x:v>
      </x:c>
      <x:c r="F321" s="10" t="n">
        <x:v>392000</x:v>
      </x:c>
      <x:c r="G321" s="10" t="n">
        <x:v>403760</x:v>
      </x:c>
      <x:c r="H321" s="10" t="n">
        <x:v>399840</x:v>
      </x:c>
      <x:c r="I321" s="12" t="n">
        <x:f>COUNT(E321:H321)</x:f>
        <x:v>4</x:v>
      </x:c>
      <x:c r="J321" s="11" t="n">
        <x:f>IF(I321=0,"Sin precio",AVERAGE(E321:H321))</x:f>
        <x:v>376279.75</x:v>
      </x:c>
      <x:c r="K321" s="11" t="n">
        <x:f>IF(I321=0,"Sin precio",IF(I321=1,J321,ROUND(J321,2)))</x:f>
        <x:v>376279.75</x:v>
      </x:c>
      <x:c r="L321" s="11" t="n">
        <x:f>IF(I321=0,"Sin precio",MIN(E321:H321))</x:f>
        <x:v>309519</x:v>
      </x:c>
      <x:c r="M321" s="11" t="n">
        <x:f>IF(I321=0,"Sin precio",MAX(E321:H321))</x:f>
        <x:v>403760</x:v>
      </x:c>
      <x:c r="N321" s="8" t="str">
        <x:f>IF(I321=0,"Sin precio numérico",IF(I321=1,"Único precio de referencia",I321&amp;" precios; promedio"))</x:f>
        <x:v>4 precios; promedio</x:v>
      </x:c>
      <x:c r="O321" s="2" t="str">
        <x:v>K30</x:v>
      </x:c>
      <x:c r="P321" s="2" t="str">
        <x:v>K30</x:v>
      </x:c>
      <x:c r="Q321" s="2" t="str">
        <x:v>K31</x:v>
      </x:c>
      <x:c r="R321" s="2" t="str">
        <x:v>K31</x:v>
      </x:c>
      <x:c r="S321" s="2" t="str"/>
    </x:row>
    <x:row r="322" ht="42" customHeight="1">
      <x:c r="A322" s="2" t="n">
        <x:v>26</x:v>
      </x:c>
      <x:c r="B322" s="8" t="str">
        <x:v>MOTOR</x:v>
      </x:c>
      <x:c r="C322" s="8" t="str">
        <x:v>JUEGO TAPONES BLOQUE</x:v>
      </x:c>
      <x:c r="D322" s="8" t="str">
        <x:v>MITSUBISHI L200-2018</x:v>
      </x:c>
      <x:c r="E322" s="10" t="n">
        <x:v>309519</x:v>
      </x:c>
      <x:c r="F322" s="10" t="n">
        <x:v>352800</x:v>
      </x:c>
      <x:c r="G322" s="10" t="n">
        <x:v>363384</x:v>
      </x:c>
      <x:c r="H322" s="10" t="n">
        <x:v>359856</x:v>
      </x:c>
      <x:c r="I322" s="12" t="n">
        <x:f>COUNT(E322:H322)</x:f>
        <x:v>4</x:v>
      </x:c>
      <x:c r="J322" s="11" t="n">
        <x:f>IF(I322=0,"Sin precio",AVERAGE(E322:H322))</x:f>
        <x:v>346389.75</x:v>
      </x:c>
      <x:c r="K322" s="11" t="n">
        <x:f>IF(I322=0,"Sin precio",IF(I322=1,J322,ROUND(J322,2)))</x:f>
        <x:v>346389.75</x:v>
      </x:c>
      <x:c r="L322" s="11" t="n">
        <x:f>IF(I322=0,"Sin precio",MIN(E322:H322))</x:f>
        <x:v>309519</x:v>
      </x:c>
      <x:c r="M322" s="11" t="n">
        <x:f>IF(I322=0,"Sin precio",MAX(E322:H322))</x:f>
        <x:v>363384</x:v>
      </x:c>
      <x:c r="N322" s="8" t="str">
        <x:f>IF(I322=0,"Sin precio numérico",IF(I322=1,"Único precio de referencia",I322&amp;" precios; promedio"))</x:f>
        <x:v>4 precios; promedio</x:v>
      </x:c>
      <x:c r="O322" s="2" t="str">
        <x:v>L30</x:v>
      </x:c>
      <x:c r="P322" s="2" t="str">
        <x:v>L30</x:v>
      </x:c>
      <x:c r="Q322" s="2" t="str">
        <x:v>L31</x:v>
      </x:c>
      <x:c r="R322" s="2" t="str">
        <x:v>L31</x:v>
      </x:c>
      <x:c r="S322" s="2" t="str"/>
    </x:row>
    <x:row r="323" ht="42" customHeight="1">
      <x:c r="A323" s="2" t="n">
        <x:v>26</x:v>
      </x:c>
      <x:c r="B323" s="8" t="str">
        <x:v>MOTOR</x:v>
      </x:c>
      <x:c r="C323" s="8" t="str">
        <x:v>JUEGO TAPONES BLOQUE</x:v>
      </x:c>
      <x:c r="D323" s="8" t="str">
        <x:v>CHEVROLETH NHR-2019</x:v>
      </x:c>
      <x:c r="E323" s="10" t="n">
        <x:v>309519</x:v>
      </x:c>
      <x:c r="F323" s="10" t="n">
        <x:v>450800</x:v>
      </x:c>
      <x:c r="G323" s="10" t="n">
        <x:v>464324</x:v>
      </x:c>
      <x:c r="H323" s="10" t="n">
        <x:v>459816</x:v>
      </x:c>
      <x:c r="I323" s="12" t="n">
        <x:f>COUNT(E323:H323)</x:f>
        <x:v>4</x:v>
      </x:c>
      <x:c r="J323" s="11" t="n">
        <x:f>IF(I323=0,"Sin precio",AVERAGE(E323:H323))</x:f>
        <x:v>421114.75</x:v>
      </x:c>
      <x:c r="K323" s="11" t="n">
        <x:f>IF(I323=0,"Sin precio",IF(I323=1,J323,ROUND(J323,2)))</x:f>
        <x:v>421114.75</x:v>
      </x:c>
      <x:c r="L323" s="11" t="n">
        <x:f>IF(I323=0,"Sin precio",MIN(E323:H323))</x:f>
        <x:v>309519</x:v>
      </x:c>
      <x:c r="M323" s="11" t="n">
        <x:f>IF(I323=0,"Sin precio",MAX(E323:H323))</x:f>
        <x:v>464324</x:v>
      </x:c>
      <x:c r="N323" s="8" t="str">
        <x:f>IF(I323=0,"Sin precio numérico",IF(I323=1,"Único precio de referencia",I323&amp;" precios; promedio"))</x:f>
        <x:v>4 precios; promedio</x:v>
      </x:c>
      <x:c r="O323" s="2" t="str">
        <x:v>M30</x:v>
      </x:c>
      <x:c r="P323" s="2" t="str">
        <x:v>M30</x:v>
      </x:c>
      <x:c r="Q323" s="2" t="str">
        <x:v>M31</x:v>
      </x:c>
      <x:c r="R323" s="2" t="str">
        <x:v>M31</x:v>
      </x:c>
      <x:c r="S323" s="2" t="str"/>
    </x:row>
    <x:row r="324" ht="42" customHeight="1">
      <x:c r="A324" s="2" t="n">
        <x:v>26</x:v>
      </x:c>
      <x:c r="B324" s="8" t="str">
        <x:v>MOTOR</x:v>
      </x:c>
      <x:c r="C324" s="8" t="str">
        <x:v>JUEGO TAPONES BLOQUE</x:v>
      </x:c>
      <x:c r="D324" s="8" t="str">
        <x:v>CHEVROLET D-MAX-2017</x:v>
      </x:c>
      <x:c r="E324" s="10" t="n">
        <x:v>309519</x:v>
      </x:c>
      <x:c r="F324" s="10" t="n">
        <x:v>336000</x:v>
      </x:c>
      <x:c r="G324" s="10" t="n">
        <x:v>346080</x:v>
      </x:c>
      <x:c r="H324" s="10" t="n">
        <x:v>342720</x:v>
      </x:c>
      <x:c r="I324" s="12" t="n">
        <x:f>COUNT(E324:H324)</x:f>
        <x:v>4</x:v>
      </x:c>
      <x:c r="J324" s="11" t="n">
        <x:f>IF(I324=0,"Sin precio",AVERAGE(E324:H324))</x:f>
        <x:v>333579.75</x:v>
      </x:c>
      <x:c r="K324" s="11" t="n">
        <x:f>IF(I324=0,"Sin precio",IF(I324=1,J324,ROUND(J324,2)))</x:f>
        <x:v>333579.75</x:v>
      </x:c>
      <x:c r="L324" s="11" t="n">
        <x:f>IF(I324=0,"Sin precio",MIN(E324:H324))</x:f>
        <x:v>309519</x:v>
      </x:c>
      <x:c r="M324" s="11" t="n">
        <x:f>IF(I324=0,"Sin precio",MAX(E324:H324))</x:f>
        <x:v>346080</x:v>
      </x:c>
      <x:c r="N324" s="8" t="str">
        <x:f>IF(I324=0,"Sin precio numérico",IF(I324=1,"Único precio de referencia",I324&amp;" precios; promedio"))</x:f>
        <x:v>4 precios; promedio</x:v>
      </x:c>
      <x:c r="O324" s="2" t="str">
        <x:v>N30</x:v>
      </x:c>
      <x:c r="P324" s="2" t="str">
        <x:v>N30</x:v>
      </x:c>
      <x:c r="Q324" s="2" t="str">
        <x:v>N31</x:v>
      </x:c>
      <x:c r="R324" s="2" t="str">
        <x:v>N31</x:v>
      </x:c>
      <x:c r="S324" s="2" t="str"/>
    </x:row>
    <x:row r="325" ht="42" customHeight="1">
      <x:c r="A325" s="2" t="n">
        <x:v>27</x:v>
      </x:c>
      <x:c r="B325" s="8" t="str">
        <x:v>MOTOR</x:v>
      </x:c>
      <x:c r="C325" s="8" t="str">
        <x:v>KIT CORREA ACCESORIOS</x:v>
      </x:c>
      <x:c r="D325" s="8" t="str">
        <x:v>CHEVROLET  NPR  DIESEL-2009</x:v>
      </x:c>
      <x:c r="E325" s="10" t="n">
        <x:v>773797.5</x:v>
      </x:c>
      <x:c r="F325" s="10" t="n">
        <x:v>772800</x:v>
      </x:c>
      <x:c r="G325" s="10" t="n">
        <x:v>795984</x:v>
      </x:c>
      <x:c r="H325" s="10" t="n">
        <x:v>788256</x:v>
      </x:c>
      <x:c r="I325" s="12" t="n">
        <x:f>COUNT(E325:H325)</x:f>
        <x:v>4</x:v>
      </x:c>
      <x:c r="J325" s="11" t="n">
        <x:f>IF(I325=0,"Sin precio",AVERAGE(E325:H325))</x:f>
        <x:v>782709.375</x:v>
      </x:c>
      <x:c r="K325" s="11" t="n">
        <x:f>IF(I325=0,"Sin precio",IF(I325=1,J325,ROUND(J325,2)))</x:f>
        <x:v>782709.38</x:v>
      </x:c>
      <x:c r="L325" s="11" t="n">
        <x:f>IF(I325=0,"Sin precio",MIN(E325:H325))</x:f>
        <x:v>772800</x:v>
      </x:c>
      <x:c r="M325" s="11" t="n">
        <x:f>IF(I325=0,"Sin precio",MAX(E325:H325))</x:f>
        <x:v>795984</x:v>
      </x:c>
      <x:c r="N325" s="8" t="str">
        <x:f>IF(I325=0,"Sin precio numérico",IF(I325=1,"Único precio de referencia",I325&amp;" precios; promedio"))</x:f>
        <x:v>4 precios; promedio</x:v>
      </x:c>
      <x:c r="O325" s="2" t="str">
        <x:v>C31</x:v>
      </x:c>
      <x:c r="P325" s="2" t="str">
        <x:v>C31</x:v>
      </x:c>
      <x:c r="Q325" s="2" t="str">
        <x:v>C32</x:v>
      </x:c>
      <x:c r="R325" s="2" t="str">
        <x:v>C32</x:v>
      </x:c>
      <x:c r="S325" s="2" t="str"/>
    </x:row>
    <x:row r="326" ht="42" customHeight="1">
      <x:c r="A326" s="2" t="n">
        <x:v>27</x:v>
      </x:c>
      <x:c r="B326" s="8" t="str">
        <x:v>MOTOR</x:v>
      </x:c>
      <x:c r="C326" s="8" t="str">
        <x:v>KIT CORREA ACCESORIOS</x:v>
      </x:c>
      <x:c r="D326" s="8" t="str">
        <x:v>NISSAN FRONTIER DIESEL-2015</x:v>
      </x:c>
      <x:c r="E326" s="10" t="n">
        <x:v>773797.5</x:v>
      </x:c>
      <x:c r="F326" s="10" t="n">
        <x:v>772800</x:v>
      </x:c>
      <x:c r="G326" s="10" t="n">
        <x:v>795984</x:v>
      </x:c>
      <x:c r="H326" s="10" t="n">
        <x:v>788256</x:v>
      </x:c>
      <x:c r="I326" s="12" t="n">
        <x:f>COUNT(E326:H326)</x:f>
        <x:v>4</x:v>
      </x:c>
      <x:c r="J326" s="11" t="n">
        <x:f>IF(I326=0,"Sin precio",AVERAGE(E326:H326))</x:f>
        <x:v>782709.375</x:v>
      </x:c>
      <x:c r="K326" s="11" t="n">
        <x:f>IF(I326=0,"Sin precio",IF(I326=1,J326,ROUND(J326,2)))</x:f>
        <x:v>782709.38</x:v>
      </x:c>
      <x:c r="L326" s="11" t="n">
        <x:f>IF(I326=0,"Sin precio",MIN(E326:H326))</x:f>
        <x:v>772800</x:v>
      </x:c>
      <x:c r="M326" s="11" t="n">
        <x:f>IF(I326=0,"Sin precio",MAX(E326:H326))</x:f>
        <x:v>795984</x:v>
      </x:c>
      <x:c r="N326" s="8" t="str">
        <x:f>IF(I326=0,"Sin precio numérico",IF(I326=1,"Único precio de referencia",I326&amp;" precios; promedio"))</x:f>
        <x:v>4 precios; promedio</x:v>
      </x:c>
      <x:c r="O326" s="2" t="str">
        <x:v>D31</x:v>
      </x:c>
      <x:c r="P326" s="2" t="str">
        <x:v>D31</x:v>
      </x:c>
      <x:c r="Q326" s="2" t="str">
        <x:v>D32</x:v>
      </x:c>
      <x:c r="R326" s="2" t="str">
        <x:v>D32</x:v>
      </x:c>
      <x:c r="S326" s="2" t="str"/>
    </x:row>
    <x:row r="327" ht="42" customHeight="1">
      <x:c r="A327" s="2" t="n">
        <x:v>27</x:v>
      </x:c>
      <x:c r="B327" s="8" t="str">
        <x:v>MOTOR</x:v>
      </x:c>
      <x:c r="C327" s="8" t="str">
        <x:v>KIT CORREA ACCESORIOS</x:v>
      </x:c>
      <x:c r="D327" s="8" t="str">
        <x:v>NISSAN FRONTIER GASOLINA</x:v>
      </x:c>
      <x:c r="E327" s="10" t="n">
        <x:v>773797.5</x:v>
      </x:c>
      <x:c r="F327" s="10" t="n">
        <x:v>576000</x:v>
      </x:c>
      <x:c r="G327" s="10" t="n">
        <x:v>593280</x:v>
      </x:c>
      <x:c r="H327" s="10" t="n">
        <x:v>587520</x:v>
      </x:c>
      <x:c r="I327" s="12" t="n">
        <x:f>COUNT(E327:H327)</x:f>
        <x:v>4</x:v>
      </x:c>
      <x:c r="J327" s="11" t="n">
        <x:f>IF(I327=0,"Sin precio",AVERAGE(E327:H327))</x:f>
        <x:v>632649.375</x:v>
      </x:c>
      <x:c r="K327" s="11" t="n">
        <x:f>IF(I327=0,"Sin precio",IF(I327=1,J327,ROUND(J327,2)))</x:f>
        <x:v>632649.38</x:v>
      </x:c>
      <x:c r="L327" s="11" t="n">
        <x:f>IF(I327=0,"Sin precio",MIN(E327:H327))</x:f>
        <x:v>576000</x:v>
      </x:c>
      <x:c r="M327" s="11" t="n">
        <x:f>IF(I327=0,"Sin precio",MAX(E327:H327))</x:f>
        <x:v>773797.5</x:v>
      </x:c>
      <x:c r="N327" s="8" t="str">
        <x:f>IF(I327=0,"Sin precio numérico",IF(I327=1,"Único precio de referencia",I327&amp;" precios; promedio"))</x:f>
        <x:v>4 precios; promedio</x:v>
      </x:c>
      <x:c r="O327" s="2" t="str">
        <x:v>E31</x:v>
      </x:c>
      <x:c r="P327" s="2" t="str">
        <x:v>E31</x:v>
      </x:c>
      <x:c r="Q327" s="2" t="str">
        <x:v>E32</x:v>
      </x:c>
      <x:c r="R327" s="2" t="str">
        <x:v>E32</x:v>
      </x:c>
      <x:c r="S327" s="2" t="str"/>
    </x:row>
    <x:row r="328" ht="42" customHeight="1">
      <x:c r="A328" s="2" t="n">
        <x:v>27</x:v>
      </x:c>
      <x:c r="B328" s="8" t="str">
        <x:v>MOTOR</x:v>
      </x:c>
      <x:c r="C328" s="8" t="str">
        <x:v>KIT CORREA ACCESORIOS</x:v>
      </x:c>
      <x:c r="D328" s="8" t="str">
        <x:v>RENAULT MASTER DIESEL -2017</x:v>
      </x:c>
      <x:c r="E328" s="10" t="n">
        <x:v>773797.5</x:v>
      </x:c>
      <x:c r="F328" s="10" t="n">
        <x:v>772800</x:v>
      </x:c>
      <x:c r="G328" s="10" t="n">
        <x:v>795984</x:v>
      </x:c>
      <x:c r="H328" s="10" t="n">
        <x:v>788256</x:v>
      </x:c>
      <x:c r="I328" s="12" t="n">
        <x:f>COUNT(E328:H328)</x:f>
        <x:v>4</x:v>
      </x:c>
      <x:c r="J328" s="11" t="n">
        <x:f>IF(I328=0,"Sin precio",AVERAGE(E328:H328))</x:f>
        <x:v>782709.375</x:v>
      </x:c>
      <x:c r="K328" s="11" t="n">
        <x:f>IF(I328=0,"Sin precio",IF(I328=1,J328,ROUND(J328,2)))</x:f>
        <x:v>782709.38</x:v>
      </x:c>
      <x:c r="L328" s="11" t="n">
        <x:f>IF(I328=0,"Sin precio",MIN(E328:H328))</x:f>
        <x:v>772800</x:v>
      </x:c>
      <x:c r="M328" s="11" t="n">
        <x:f>IF(I328=0,"Sin precio",MAX(E328:H328))</x:f>
        <x:v>795984</x:v>
      </x:c>
      <x:c r="N328" s="8" t="str">
        <x:f>IF(I328=0,"Sin precio numérico",IF(I328=1,"Único precio de referencia",I328&amp;" precios; promedio"))</x:f>
        <x:v>4 precios; promedio</x:v>
      </x:c>
      <x:c r="O328" s="2" t="str">
        <x:v>F31</x:v>
      </x:c>
      <x:c r="P328" s="2" t="str">
        <x:v>F31</x:v>
      </x:c>
      <x:c r="Q328" s="2" t="str">
        <x:v>F32</x:v>
      </x:c>
      <x:c r="R328" s="2" t="str">
        <x:v>F32</x:v>
      </x:c>
      <x:c r="S328" s="2" t="str"/>
    </x:row>
    <x:row r="329" ht="42" customHeight="1">
      <x:c r="A329" s="2" t="n">
        <x:v>27</x:v>
      </x:c>
      <x:c r="B329" s="8" t="str">
        <x:v>MOTOR</x:v>
      </x:c>
      <x:c r="C329" s="8" t="str">
        <x:v>KIT CORREA ACCESORIOS</x:v>
      </x:c>
      <x:c r="D329" s="8" t="str">
        <x:v>CHEVROLET D-MAX-2011</x:v>
      </x:c>
      <x:c r="E329" s="10" t="n">
        <x:v>773797.5</x:v>
      </x:c>
      <x:c r="F329" s="10" t="n">
        <x:v>576000</x:v>
      </x:c>
      <x:c r="G329" s="10" t="n">
        <x:v>593280</x:v>
      </x:c>
      <x:c r="H329" s="10" t="n">
        <x:v>587520</x:v>
      </x:c>
      <x:c r="I329" s="12" t="n">
        <x:f>COUNT(E329:H329)</x:f>
        <x:v>4</x:v>
      </x:c>
      <x:c r="J329" s="11" t="n">
        <x:f>IF(I329=0,"Sin precio",AVERAGE(E329:H329))</x:f>
        <x:v>632649.375</x:v>
      </x:c>
      <x:c r="K329" s="11" t="n">
        <x:f>IF(I329=0,"Sin precio",IF(I329=1,J329,ROUND(J329,2)))</x:f>
        <x:v>632649.38</x:v>
      </x:c>
      <x:c r="L329" s="11" t="n">
        <x:f>IF(I329=0,"Sin precio",MIN(E329:H329))</x:f>
        <x:v>576000</x:v>
      </x:c>
      <x:c r="M329" s="11" t="n">
        <x:f>IF(I329=0,"Sin precio",MAX(E329:H329))</x:f>
        <x:v>773797.5</x:v>
      </x:c>
      <x:c r="N329" s="8" t="str">
        <x:f>IF(I329=0,"Sin precio numérico",IF(I329=1,"Único precio de referencia",I329&amp;" precios; promedio"))</x:f>
        <x:v>4 precios; promedio</x:v>
      </x:c>
      <x:c r="O329" s="2" t="str">
        <x:v>G31</x:v>
      </x:c>
      <x:c r="P329" s="2" t="str">
        <x:v>G31</x:v>
      </x:c>
      <x:c r="Q329" s="2" t="str">
        <x:v>G32</x:v>
      </x:c>
      <x:c r="R329" s="2" t="str">
        <x:v>G32</x:v>
      </x:c>
      <x:c r="S329" s="2" t="str"/>
    </x:row>
    <x:row r="330" ht="42" customHeight="1">
      <x:c r="A330" s="2" t="n">
        <x:v>27</x:v>
      </x:c>
      <x:c r="B330" s="8" t="str">
        <x:v>MOTOR</x:v>
      </x:c>
      <x:c r="C330" s="8" t="str">
        <x:v>KIT CORREA ACCESORIOS</x:v>
      </x:c>
      <x:c r="D330" s="8" t="str">
        <x:v>HYUNDAY HD 65C</x:v>
      </x:c>
      <x:c r="E330" s="10" t="n">
        <x:v>773797.5</x:v>
      </x:c>
      <x:c r="F330" s="10" t="n">
        <x:v>772800</x:v>
      </x:c>
      <x:c r="G330" s="10" t="n">
        <x:v>795984</x:v>
      </x:c>
      <x:c r="H330" s="10" t="n">
        <x:v>788256</x:v>
      </x:c>
      <x:c r="I330" s="12" t="n">
        <x:f>COUNT(E330:H330)</x:f>
        <x:v>4</x:v>
      </x:c>
      <x:c r="J330" s="11" t="n">
        <x:f>IF(I330=0,"Sin precio",AVERAGE(E330:H330))</x:f>
        <x:v>782709.375</x:v>
      </x:c>
      <x:c r="K330" s="11" t="n">
        <x:f>IF(I330=0,"Sin precio",IF(I330=1,J330,ROUND(J330,2)))</x:f>
        <x:v>782709.38</x:v>
      </x:c>
      <x:c r="L330" s="11" t="n">
        <x:f>IF(I330=0,"Sin precio",MIN(E330:H330))</x:f>
        <x:v>772800</x:v>
      </x:c>
      <x:c r="M330" s="11" t="n">
        <x:f>IF(I330=0,"Sin precio",MAX(E330:H330))</x:f>
        <x:v>795984</x:v>
      </x:c>
      <x:c r="N330" s="8" t="str">
        <x:f>IF(I330=0,"Sin precio numérico",IF(I330=1,"Único precio de referencia",I330&amp;" precios; promedio"))</x:f>
        <x:v>4 precios; promedio</x:v>
      </x:c>
      <x:c r="O330" s="2" t="str">
        <x:v>H31</x:v>
      </x:c>
      <x:c r="P330" s="2" t="str">
        <x:v>H31</x:v>
      </x:c>
      <x:c r="Q330" s="2" t="str">
        <x:v>H32</x:v>
      </x:c>
      <x:c r="R330" s="2" t="str">
        <x:v>H32</x:v>
      </x:c>
      <x:c r="S330" s="2" t="str"/>
    </x:row>
    <x:row r="331" ht="42" customHeight="1">
      <x:c r="A331" s="2" t="n">
        <x:v>27</x:v>
      </x:c>
      <x:c r="B331" s="8" t="str">
        <x:v>MOTOR</x:v>
      </x:c>
      <x:c r="C331" s="8" t="str">
        <x:v>KIT CORREA ACCESORIOS</x:v>
      </x:c>
      <x:c r="D331" s="8" t="str">
        <x:v>CHEVROLET SAIL. Mod 2019</x:v>
      </x:c>
      <x:c r="E331" s="10" t="n">
        <x:v>773797.5</x:v>
      </x:c>
      <x:c r="F331" s="10" t="n">
        <x:v>480000</x:v>
      </x:c>
      <x:c r="G331" s="10" t="n">
        <x:v>494400</x:v>
      </x:c>
      <x:c r="H331" s="10" t="n">
        <x:v>489600</x:v>
      </x:c>
      <x:c r="I331" s="12" t="n">
        <x:f>COUNT(E331:H331)</x:f>
        <x:v>4</x:v>
      </x:c>
      <x:c r="J331" s="11" t="n">
        <x:f>IF(I331=0,"Sin precio",AVERAGE(E331:H331))</x:f>
        <x:v>559449.375</x:v>
      </x:c>
      <x:c r="K331" s="11" t="n">
        <x:f>IF(I331=0,"Sin precio",IF(I331=1,J331,ROUND(J331,2)))</x:f>
        <x:v>559449.38</x:v>
      </x:c>
      <x:c r="L331" s="11" t="n">
        <x:f>IF(I331=0,"Sin precio",MIN(E331:H331))</x:f>
        <x:v>480000</x:v>
      </x:c>
      <x:c r="M331" s="11" t="n">
        <x:f>IF(I331=0,"Sin precio",MAX(E331:H331))</x:f>
        <x:v>773797.5</x:v>
      </x:c>
      <x:c r="N331" s="8" t="str">
        <x:f>IF(I331=0,"Sin precio numérico",IF(I331=1,"Único precio de referencia",I331&amp;" precios; promedio"))</x:f>
        <x:v>4 precios; promedio</x:v>
      </x:c>
      <x:c r="O331" s="2" t="str">
        <x:v>I31</x:v>
      </x:c>
      <x:c r="P331" s="2" t="str">
        <x:v>I31</x:v>
      </x:c>
      <x:c r="Q331" s="2" t="str">
        <x:v>I32</x:v>
      </x:c>
      <x:c r="R331" s="2" t="str">
        <x:v>I32</x:v>
      </x:c>
      <x:c r="S331" s="2" t="str"/>
    </x:row>
    <x:row r="332" ht="42" customHeight="1">
      <x:c r="A332" s="2" t="n">
        <x:v>27</x:v>
      </x:c>
      <x:c r="B332" s="8" t="str">
        <x:v>MOTOR</x:v>
      </x:c>
      <x:c r="C332" s="8" t="str">
        <x:v>KIT CORREA ACCESORIOS</x:v>
      </x:c>
      <x:c r="D332" s="8" t="str">
        <x:v>CHEVROLET COLORADO. Mod. 2019</x:v>
      </x:c>
      <x:c r="E332" s="10" t="n">
        <x:v>773797.5</x:v>
      </x:c>
      <x:c r="F332" s="10" t="n">
        <x:v>672000</x:v>
      </x:c>
      <x:c r="G332" s="10" t="n">
        <x:v>692160</x:v>
      </x:c>
      <x:c r="H332" s="10" t="n">
        <x:v>685440</x:v>
      </x:c>
      <x:c r="I332" s="12" t="n">
        <x:f>COUNT(E332:H332)</x:f>
        <x:v>4</x:v>
      </x:c>
      <x:c r="J332" s="11" t="n">
        <x:f>IF(I332=0,"Sin precio",AVERAGE(E332:H332))</x:f>
        <x:v>705849.375</x:v>
      </x:c>
      <x:c r="K332" s="11" t="n">
        <x:f>IF(I332=0,"Sin precio",IF(I332=1,J332,ROUND(J332,2)))</x:f>
        <x:v>705849.38</x:v>
      </x:c>
      <x:c r="L332" s="11" t="n">
        <x:f>IF(I332=0,"Sin precio",MIN(E332:H332))</x:f>
        <x:v>672000</x:v>
      </x:c>
      <x:c r="M332" s="11" t="n">
        <x:f>IF(I332=0,"Sin precio",MAX(E332:H332))</x:f>
        <x:v>773797.5</x:v>
      </x:c>
      <x:c r="N332" s="8" t="str">
        <x:f>IF(I332=0,"Sin precio numérico",IF(I332=1,"Único precio de referencia",I332&amp;" precios; promedio"))</x:f>
        <x:v>4 precios; promedio</x:v>
      </x:c>
      <x:c r="O332" s="2" t="str">
        <x:v>J31</x:v>
      </x:c>
      <x:c r="P332" s="2" t="str">
        <x:v>J31</x:v>
      </x:c>
      <x:c r="Q332" s="2" t="str">
        <x:v>J32</x:v>
      </x:c>
      <x:c r="R332" s="2" t="str">
        <x:v>J32</x:v>
      </x:c>
      <x:c r="S332" s="2" t="str"/>
    </x:row>
    <x:row r="333" ht="42" customHeight="1">
      <x:c r="A333" s="2" t="n">
        <x:v>27</x:v>
      </x:c>
      <x:c r="B333" s="8" t="str">
        <x:v>MOTOR</x:v>
      </x:c>
      <x:c r="C333" s="8" t="str">
        <x:v>KIT CORREA ACCESORIOS</x:v>
      </x:c>
      <x:c r="D333" s="8" t="str">
        <x:v>CHEVROLET  TRAILBLAZER-2018</x:v>
      </x:c>
      <x:c r="E333" s="10" t="n">
        <x:v>773797.5</x:v>
      </x:c>
      <x:c r="F333" s="10" t="n">
        <x:v>672000</x:v>
      </x:c>
      <x:c r="G333" s="10" t="n">
        <x:v>692160</x:v>
      </x:c>
      <x:c r="H333" s="10" t="n">
        <x:v>685440</x:v>
      </x:c>
      <x:c r="I333" s="12" t="n">
        <x:f>COUNT(E333:H333)</x:f>
        <x:v>4</x:v>
      </x:c>
      <x:c r="J333" s="11" t="n">
        <x:f>IF(I333=0,"Sin precio",AVERAGE(E333:H333))</x:f>
        <x:v>705849.375</x:v>
      </x:c>
      <x:c r="K333" s="11" t="n">
        <x:f>IF(I333=0,"Sin precio",IF(I333=1,J333,ROUND(J333,2)))</x:f>
        <x:v>705849.38</x:v>
      </x:c>
      <x:c r="L333" s="11" t="n">
        <x:f>IF(I333=0,"Sin precio",MIN(E333:H333))</x:f>
        <x:v>672000</x:v>
      </x:c>
      <x:c r="M333" s="11" t="n">
        <x:f>IF(I333=0,"Sin precio",MAX(E333:H333))</x:f>
        <x:v>773797.5</x:v>
      </x:c>
      <x:c r="N333" s="8" t="str">
        <x:f>IF(I333=0,"Sin precio numérico",IF(I333=1,"Único precio de referencia",I333&amp;" precios; promedio"))</x:f>
        <x:v>4 precios; promedio</x:v>
      </x:c>
      <x:c r="O333" s="2" t="str">
        <x:v>K31</x:v>
      </x:c>
      <x:c r="P333" s="2" t="str">
        <x:v>K31</x:v>
      </x:c>
      <x:c r="Q333" s="2" t="str">
        <x:v>K32</x:v>
      </x:c>
      <x:c r="R333" s="2" t="str">
        <x:v>K32</x:v>
      </x:c>
      <x:c r="S333" s="2" t="str"/>
    </x:row>
    <x:row r="334" ht="42" customHeight="1">
      <x:c r="A334" s="2" t="n">
        <x:v>27</x:v>
      </x:c>
      <x:c r="B334" s="8" t="str">
        <x:v>MOTOR</x:v>
      </x:c>
      <x:c r="C334" s="8" t="str">
        <x:v>KIT CORREA ACCESORIOS</x:v>
      </x:c>
      <x:c r="D334" s="8" t="str">
        <x:v>MITSUBISHI L200-2018</x:v>
      </x:c>
      <x:c r="E334" s="10" t="n">
        <x:v>773797.5</x:v>
      </x:c>
      <x:c r="F334" s="10" t="n">
        <x:v>604800</x:v>
      </x:c>
      <x:c r="G334" s="10" t="n">
        <x:v>622944</x:v>
      </x:c>
      <x:c r="H334" s="10" t="n">
        <x:v>616896</x:v>
      </x:c>
      <x:c r="I334" s="12" t="n">
        <x:f>COUNT(E334:H334)</x:f>
        <x:v>4</x:v>
      </x:c>
      <x:c r="J334" s="11" t="n">
        <x:f>IF(I334=0,"Sin precio",AVERAGE(E334:H334))</x:f>
        <x:v>654609.375</x:v>
      </x:c>
      <x:c r="K334" s="11" t="n">
        <x:f>IF(I334=0,"Sin precio",IF(I334=1,J334,ROUND(J334,2)))</x:f>
        <x:v>654609.38</x:v>
      </x:c>
      <x:c r="L334" s="11" t="n">
        <x:f>IF(I334=0,"Sin precio",MIN(E334:H334))</x:f>
        <x:v>604800</x:v>
      </x:c>
      <x:c r="M334" s="11" t="n">
        <x:f>IF(I334=0,"Sin precio",MAX(E334:H334))</x:f>
        <x:v>773797.5</x:v>
      </x:c>
      <x:c r="N334" s="8" t="str">
        <x:f>IF(I334=0,"Sin precio numérico",IF(I334=1,"Único precio de referencia",I334&amp;" precios; promedio"))</x:f>
        <x:v>4 precios; promedio</x:v>
      </x:c>
      <x:c r="O334" s="2" t="str">
        <x:v>L31</x:v>
      </x:c>
      <x:c r="P334" s="2" t="str">
        <x:v>L31</x:v>
      </x:c>
      <x:c r="Q334" s="2" t="str">
        <x:v>L32</x:v>
      </x:c>
      <x:c r="R334" s="2" t="str">
        <x:v>L32</x:v>
      </x:c>
      <x:c r="S334" s="2" t="str"/>
    </x:row>
    <x:row r="335" ht="42" customHeight="1">
      <x:c r="A335" s="2" t="n">
        <x:v>27</x:v>
      </x:c>
      <x:c r="B335" s="8" t="str">
        <x:v>MOTOR</x:v>
      </x:c>
      <x:c r="C335" s="8" t="str">
        <x:v>KIT CORREA ACCESORIOS</x:v>
      </x:c>
      <x:c r="D335" s="8" t="str">
        <x:v>CHEVROLETH NHR-2019</x:v>
      </x:c>
      <x:c r="E335" s="10" t="n">
        <x:v>773797.5</x:v>
      </x:c>
      <x:c r="F335" s="10" t="n">
        <x:v>772800</x:v>
      </x:c>
      <x:c r="G335" s="10" t="n">
        <x:v>795984</x:v>
      </x:c>
      <x:c r="H335" s="10" t="n">
        <x:v>788256</x:v>
      </x:c>
      <x:c r="I335" s="12" t="n">
        <x:f>COUNT(E335:H335)</x:f>
        <x:v>4</x:v>
      </x:c>
      <x:c r="J335" s="11" t="n">
        <x:f>IF(I335=0,"Sin precio",AVERAGE(E335:H335))</x:f>
        <x:v>782709.375</x:v>
      </x:c>
      <x:c r="K335" s="11" t="n">
        <x:f>IF(I335=0,"Sin precio",IF(I335=1,J335,ROUND(J335,2)))</x:f>
        <x:v>782709.38</x:v>
      </x:c>
      <x:c r="L335" s="11" t="n">
        <x:f>IF(I335=0,"Sin precio",MIN(E335:H335))</x:f>
        <x:v>772800</x:v>
      </x:c>
      <x:c r="M335" s="11" t="n">
        <x:f>IF(I335=0,"Sin precio",MAX(E335:H335))</x:f>
        <x:v>795984</x:v>
      </x:c>
      <x:c r="N335" s="8" t="str">
        <x:f>IF(I335=0,"Sin precio numérico",IF(I335=1,"Único precio de referencia",I335&amp;" precios; promedio"))</x:f>
        <x:v>4 precios; promedio</x:v>
      </x:c>
      <x:c r="O335" s="2" t="str">
        <x:v>M31</x:v>
      </x:c>
      <x:c r="P335" s="2" t="str">
        <x:v>M31</x:v>
      </x:c>
      <x:c r="Q335" s="2" t="str">
        <x:v>M32</x:v>
      </x:c>
      <x:c r="R335" s="2" t="str">
        <x:v>M32</x:v>
      </x:c>
      <x:c r="S335" s="2" t="str"/>
    </x:row>
    <x:row r="336" ht="42" customHeight="1">
      <x:c r="A336" s="2" t="n">
        <x:v>27</x:v>
      </x:c>
      <x:c r="B336" s="8" t="str">
        <x:v>MOTOR</x:v>
      </x:c>
      <x:c r="C336" s="8" t="str">
        <x:v>KIT CORREA ACCESORIOS</x:v>
      </x:c>
      <x:c r="D336" s="8" t="str">
        <x:v>CHEVROLET D-MAX-2017</x:v>
      </x:c>
      <x:c r="E336" s="10" t="n">
        <x:v>773797.5</x:v>
      </x:c>
      <x:c r="F336" s="10" t="n">
        <x:v>576000</x:v>
      </x:c>
      <x:c r="G336" s="10" t="n">
        <x:v>593280</x:v>
      </x:c>
      <x:c r="H336" s="10" t="n">
        <x:v>587520</x:v>
      </x:c>
      <x:c r="I336" s="12" t="n">
        <x:f>COUNT(E336:H336)</x:f>
        <x:v>4</x:v>
      </x:c>
      <x:c r="J336" s="11" t="n">
        <x:f>IF(I336=0,"Sin precio",AVERAGE(E336:H336))</x:f>
        <x:v>632649.375</x:v>
      </x:c>
      <x:c r="K336" s="11" t="n">
        <x:f>IF(I336=0,"Sin precio",IF(I336=1,J336,ROUND(J336,2)))</x:f>
        <x:v>632649.38</x:v>
      </x:c>
      <x:c r="L336" s="11" t="n">
        <x:f>IF(I336=0,"Sin precio",MIN(E336:H336))</x:f>
        <x:v>576000</x:v>
      </x:c>
      <x:c r="M336" s="11" t="n">
        <x:f>IF(I336=0,"Sin precio",MAX(E336:H336))</x:f>
        <x:v>773797.5</x:v>
      </x:c>
      <x:c r="N336" s="8" t="str">
        <x:f>IF(I336=0,"Sin precio numérico",IF(I336=1,"Único precio de referencia",I336&amp;" precios; promedio"))</x:f>
        <x:v>4 precios; promedio</x:v>
      </x:c>
      <x:c r="O336" s="2" t="str">
        <x:v>N31</x:v>
      </x:c>
      <x:c r="P336" s="2" t="str">
        <x:v>N31</x:v>
      </x:c>
      <x:c r="Q336" s="2" t="str">
        <x:v>N32</x:v>
      </x:c>
      <x:c r="R336" s="2" t="str">
        <x:v>N32</x:v>
      </x:c>
      <x:c r="S336" s="2" t="str"/>
    </x:row>
    <x:row r="337" ht="42" customHeight="1">
      <x:c r="A337" s="2" t="n">
        <x:v>28</x:v>
      </x:c>
      <x:c r="B337" s="8" t="str">
        <x:v>MOTOR</x:v>
      </x:c>
      <x:c r="C337" s="8" t="str">
        <x:v>KIT DE  DISTRIBUCION</x:v>
      </x:c>
      <x:c r="D337" s="8" t="str">
        <x:v>CHEVROLET  NPR  DIESEL-2009</x:v>
      </x:c>
      <x:c r="E337" s="10" t="n">
        <x:v>2785671</x:v>
      </x:c>
      <x:c r="F337" s="10" t="n">
        <x:v>1127000</x:v>
      </x:c>
      <x:c r="G337" s="10" t="n">
        <x:v>1160810</x:v>
      </x:c>
      <x:c r="H337" s="10" t="n">
        <x:v>1149540</x:v>
      </x:c>
      <x:c r="I337" s="12" t="n">
        <x:f>COUNT(E337:H337)</x:f>
        <x:v>4</x:v>
      </x:c>
      <x:c r="J337" s="11" t="n">
        <x:f>IF(I337=0,"Sin precio",AVERAGE(E337:H337))</x:f>
        <x:v>1555755.25</x:v>
      </x:c>
      <x:c r="K337" s="11" t="n">
        <x:f>IF(I337=0,"Sin precio",IF(I337=1,J337,ROUND(J337,2)))</x:f>
        <x:v>1555755.25</x:v>
      </x:c>
      <x:c r="L337" s="11" t="n">
        <x:f>IF(I337=0,"Sin precio",MIN(E337:H337))</x:f>
        <x:v>1127000</x:v>
      </x:c>
      <x:c r="M337" s="11" t="n">
        <x:f>IF(I337=0,"Sin precio",MAX(E337:H337))</x:f>
        <x:v>2785671</x:v>
      </x:c>
      <x:c r="N337" s="8" t="str">
        <x:f>IF(I337=0,"Sin precio numérico",IF(I337=1,"Único precio de referencia",I337&amp;" precios; promedio"))</x:f>
        <x:v>4 precios; promedio</x:v>
      </x:c>
      <x:c r="O337" s="2" t="str">
        <x:v>C32</x:v>
      </x:c>
      <x:c r="P337" s="2" t="str">
        <x:v>C32</x:v>
      </x:c>
      <x:c r="Q337" s="2" t="str">
        <x:v>C33</x:v>
      </x:c>
      <x:c r="R337" s="2" t="str">
        <x:v>C33</x:v>
      </x:c>
      <x:c r="S337" s="2" t="str"/>
    </x:row>
    <x:row r="338" ht="42" customHeight="1">
      <x:c r="A338" s="2" t="n">
        <x:v>28</x:v>
      </x:c>
      <x:c r="B338" s="8" t="str">
        <x:v>MOTOR</x:v>
      </x:c>
      <x:c r="C338" s="8" t="str">
        <x:v>KIT DE  DISTRIBUCION</x:v>
      </x:c>
      <x:c r="D338" s="8" t="str">
        <x:v>NISSAN FRONTIER DIESEL-2015</x:v>
      </x:c>
      <x:c r="E338" s="10" t="n">
        <x:v>2785671</x:v>
      </x:c>
      <x:c r="F338" s="10" t="n">
        <x:v>1127000</x:v>
      </x:c>
      <x:c r="G338" s="10" t="n">
        <x:v>1160810</x:v>
      </x:c>
      <x:c r="H338" s="10" t="n">
        <x:v>1149540</x:v>
      </x:c>
      <x:c r="I338" s="12" t="n">
        <x:f>COUNT(E338:H338)</x:f>
        <x:v>4</x:v>
      </x:c>
      <x:c r="J338" s="11" t="n">
        <x:f>IF(I338=0,"Sin precio",AVERAGE(E338:H338))</x:f>
        <x:v>1555755.25</x:v>
      </x:c>
      <x:c r="K338" s="11" t="n">
        <x:f>IF(I338=0,"Sin precio",IF(I338=1,J338,ROUND(J338,2)))</x:f>
        <x:v>1555755.25</x:v>
      </x:c>
      <x:c r="L338" s="11" t="n">
        <x:f>IF(I338=0,"Sin precio",MIN(E338:H338))</x:f>
        <x:v>1127000</x:v>
      </x:c>
      <x:c r="M338" s="11" t="n">
        <x:f>IF(I338=0,"Sin precio",MAX(E338:H338))</x:f>
        <x:v>2785671</x:v>
      </x:c>
      <x:c r="N338" s="8" t="str">
        <x:f>IF(I338=0,"Sin precio numérico",IF(I338=1,"Único precio de referencia",I338&amp;" precios; promedio"))</x:f>
        <x:v>4 precios; promedio</x:v>
      </x:c>
      <x:c r="O338" s="2" t="str">
        <x:v>D32</x:v>
      </x:c>
      <x:c r="P338" s="2" t="str">
        <x:v>D32</x:v>
      </x:c>
      <x:c r="Q338" s="2" t="str">
        <x:v>D33</x:v>
      </x:c>
      <x:c r="R338" s="2" t="str">
        <x:v>D33</x:v>
      </x:c>
      <x:c r="S338" s="2" t="str"/>
    </x:row>
    <x:row r="339" ht="42" customHeight="1">
      <x:c r="A339" s="2" t="n">
        <x:v>28</x:v>
      </x:c>
      <x:c r="B339" s="8" t="str">
        <x:v>MOTOR</x:v>
      </x:c>
      <x:c r="C339" s="8" t="str">
        <x:v>KIT DE  DISTRIBUCION</x:v>
      </x:c>
      <x:c r="D339" s="8" t="str">
        <x:v>NISSAN FRONTIER GASOLINA</x:v>
      </x:c>
      <x:c r="E339" s="10" t="n">
        <x:v>1857114</x:v>
      </x:c>
      <x:c r="F339" s="10" t="n">
        <x:v>840000</x:v>
      </x:c>
      <x:c r="G339" s="10" t="n">
        <x:v>865200</x:v>
      </x:c>
      <x:c r="H339" s="10" t="n">
        <x:v>856800</x:v>
      </x:c>
      <x:c r="I339" s="12" t="n">
        <x:f>COUNT(E339:H339)</x:f>
        <x:v>4</x:v>
      </x:c>
      <x:c r="J339" s="11" t="n">
        <x:f>IF(I339=0,"Sin precio",AVERAGE(E339:H339))</x:f>
        <x:v>1104778.5</x:v>
      </x:c>
      <x:c r="K339" s="11" t="n">
        <x:f>IF(I339=0,"Sin precio",IF(I339=1,J339,ROUND(J339,2)))</x:f>
        <x:v>1104778.5</x:v>
      </x:c>
      <x:c r="L339" s="11" t="n">
        <x:f>IF(I339=0,"Sin precio",MIN(E339:H339))</x:f>
        <x:v>840000</x:v>
      </x:c>
      <x:c r="M339" s="11" t="n">
        <x:f>IF(I339=0,"Sin precio",MAX(E339:H339))</x:f>
        <x:v>1857114</x:v>
      </x:c>
      <x:c r="N339" s="8" t="str">
        <x:f>IF(I339=0,"Sin precio numérico",IF(I339=1,"Único precio de referencia",I339&amp;" precios; promedio"))</x:f>
        <x:v>4 precios; promedio</x:v>
      </x:c>
      <x:c r="O339" s="2" t="str">
        <x:v>E32</x:v>
      </x:c>
      <x:c r="P339" s="2" t="str">
        <x:v>E32</x:v>
      </x:c>
      <x:c r="Q339" s="2" t="str">
        <x:v>E33</x:v>
      </x:c>
      <x:c r="R339" s="2" t="str">
        <x:v>E33</x:v>
      </x:c>
      <x:c r="S339" s="2" t="str"/>
    </x:row>
    <x:row r="340" ht="42" customHeight="1">
      <x:c r="A340" s="2" t="n">
        <x:v>28</x:v>
      </x:c>
      <x:c r="B340" s="8" t="str">
        <x:v>MOTOR</x:v>
      </x:c>
      <x:c r="C340" s="8" t="str">
        <x:v>KIT DE  DISTRIBUCION</x:v>
      </x:c>
      <x:c r="D340" s="8" t="str">
        <x:v>RENAULT MASTER DIESEL -2017</x:v>
      </x:c>
      <x:c r="E340" s="10" t="n">
        <x:v>2785671</x:v>
      </x:c>
      <x:c r="F340" s="10" t="n">
        <x:v>1127000</x:v>
      </x:c>
      <x:c r="G340" s="10" t="n">
        <x:v>1160810</x:v>
      </x:c>
      <x:c r="H340" s="10" t="n">
        <x:v>1149540</x:v>
      </x:c>
      <x:c r="I340" s="12" t="n">
        <x:f>COUNT(E340:H340)</x:f>
        <x:v>4</x:v>
      </x:c>
      <x:c r="J340" s="11" t="n">
        <x:f>IF(I340=0,"Sin precio",AVERAGE(E340:H340))</x:f>
        <x:v>1555755.25</x:v>
      </x:c>
      <x:c r="K340" s="11" t="n">
        <x:f>IF(I340=0,"Sin precio",IF(I340=1,J340,ROUND(J340,2)))</x:f>
        <x:v>1555755.25</x:v>
      </x:c>
      <x:c r="L340" s="11" t="n">
        <x:f>IF(I340=0,"Sin precio",MIN(E340:H340))</x:f>
        <x:v>1127000</x:v>
      </x:c>
      <x:c r="M340" s="11" t="n">
        <x:f>IF(I340=0,"Sin precio",MAX(E340:H340))</x:f>
        <x:v>2785671</x:v>
      </x:c>
      <x:c r="N340" s="8" t="str">
        <x:f>IF(I340=0,"Sin precio numérico",IF(I340=1,"Único precio de referencia",I340&amp;" precios; promedio"))</x:f>
        <x:v>4 precios; promedio</x:v>
      </x:c>
      <x:c r="O340" s="2" t="str">
        <x:v>F32</x:v>
      </x:c>
      <x:c r="P340" s="2" t="str">
        <x:v>F32</x:v>
      </x:c>
      <x:c r="Q340" s="2" t="str">
        <x:v>F33</x:v>
      </x:c>
      <x:c r="R340" s="2" t="str">
        <x:v>F33</x:v>
      </x:c>
      <x:c r="S340" s="2" t="str"/>
    </x:row>
    <x:row r="341" ht="42" customHeight="1">
      <x:c r="A341" s="2" t="n">
        <x:v>28</x:v>
      </x:c>
      <x:c r="B341" s="8" t="str">
        <x:v>MOTOR</x:v>
      </x:c>
      <x:c r="C341" s="8" t="str">
        <x:v>KIT DE  DISTRIBUCION</x:v>
      </x:c>
      <x:c r="D341" s="8" t="str">
        <x:v>CHEVROLET D-MAX-2011</x:v>
      </x:c>
      <x:c r="E341" s="10" t="n">
        <x:v>2321392.5</x:v>
      </x:c>
      <x:c r="F341" s="10" t="n">
        <x:v>840000</x:v>
      </x:c>
      <x:c r="G341" s="10" t="n">
        <x:v>865200</x:v>
      </x:c>
      <x:c r="H341" s="10" t="n">
        <x:v>856800</x:v>
      </x:c>
      <x:c r="I341" s="12" t="n">
        <x:f>COUNT(E341:H341)</x:f>
        <x:v>4</x:v>
      </x:c>
      <x:c r="J341" s="11" t="n">
        <x:f>IF(I341=0,"Sin precio",AVERAGE(E341:H341))</x:f>
        <x:v>1220848.125</x:v>
      </x:c>
      <x:c r="K341" s="11" t="n">
        <x:f>IF(I341=0,"Sin precio",IF(I341=1,J341,ROUND(J341,2)))</x:f>
        <x:v>1220848.13</x:v>
      </x:c>
      <x:c r="L341" s="11" t="n">
        <x:f>IF(I341=0,"Sin precio",MIN(E341:H341))</x:f>
        <x:v>840000</x:v>
      </x:c>
      <x:c r="M341" s="11" t="n">
        <x:f>IF(I341=0,"Sin precio",MAX(E341:H341))</x:f>
        <x:v>2321392.5</x:v>
      </x:c>
      <x:c r="N341" s="8" t="str">
        <x:f>IF(I341=0,"Sin precio numérico",IF(I341=1,"Único precio de referencia",I341&amp;" precios; promedio"))</x:f>
        <x:v>4 precios; promedio</x:v>
      </x:c>
      <x:c r="O341" s="2" t="str">
        <x:v>G32</x:v>
      </x:c>
      <x:c r="P341" s="2" t="str">
        <x:v>G32</x:v>
      </x:c>
      <x:c r="Q341" s="2" t="str">
        <x:v>G33</x:v>
      </x:c>
      <x:c r="R341" s="2" t="str">
        <x:v>G33</x:v>
      </x:c>
      <x:c r="S341" s="2" t="str"/>
    </x:row>
    <x:row r="342" ht="42" customHeight="1">
      <x:c r="A342" s="2" t="n">
        <x:v>28</x:v>
      </x:c>
      <x:c r="B342" s="8" t="str">
        <x:v>MOTOR</x:v>
      </x:c>
      <x:c r="C342" s="8" t="str">
        <x:v>KIT DE  DISTRIBUCION</x:v>
      </x:c>
      <x:c r="D342" s="8" t="str">
        <x:v>HYUNDAY HD 65C</x:v>
      </x:c>
      <x:c r="E342" s="10" t="n">
        <x:v>2785671</x:v>
      </x:c>
      <x:c r="F342" s="10" t="n">
        <x:v>1127000</x:v>
      </x:c>
      <x:c r="G342" s="10" t="n">
        <x:v>1160810</x:v>
      </x:c>
      <x:c r="H342" s="10" t="n">
        <x:v>1149540</x:v>
      </x:c>
      <x:c r="I342" s="12" t="n">
        <x:f>COUNT(E342:H342)</x:f>
        <x:v>4</x:v>
      </x:c>
      <x:c r="J342" s="11" t="n">
        <x:f>IF(I342=0,"Sin precio",AVERAGE(E342:H342))</x:f>
        <x:v>1555755.25</x:v>
      </x:c>
      <x:c r="K342" s="11" t="n">
        <x:f>IF(I342=0,"Sin precio",IF(I342=1,J342,ROUND(J342,2)))</x:f>
        <x:v>1555755.25</x:v>
      </x:c>
      <x:c r="L342" s="11" t="n">
        <x:f>IF(I342=0,"Sin precio",MIN(E342:H342))</x:f>
        <x:v>1127000</x:v>
      </x:c>
      <x:c r="M342" s="11" t="n">
        <x:f>IF(I342=0,"Sin precio",MAX(E342:H342))</x:f>
        <x:v>2785671</x:v>
      </x:c>
      <x:c r="N342" s="8" t="str">
        <x:f>IF(I342=0,"Sin precio numérico",IF(I342=1,"Único precio de referencia",I342&amp;" precios; promedio"))</x:f>
        <x:v>4 precios; promedio</x:v>
      </x:c>
      <x:c r="O342" s="2" t="str">
        <x:v>H32</x:v>
      </x:c>
      <x:c r="P342" s="2" t="str">
        <x:v>H32</x:v>
      </x:c>
      <x:c r="Q342" s="2" t="str">
        <x:v>H33</x:v>
      </x:c>
      <x:c r="R342" s="2" t="str">
        <x:v>H33</x:v>
      </x:c>
      <x:c r="S342" s="2" t="str"/>
    </x:row>
    <x:row r="343" ht="42" customHeight="1">
      <x:c r="A343" s="2" t="n">
        <x:v>28</x:v>
      </x:c>
      <x:c r="B343" s="8" t="str">
        <x:v>MOTOR</x:v>
      </x:c>
      <x:c r="C343" s="8" t="str">
        <x:v>KIT DE  DISTRIBUCION</x:v>
      </x:c>
      <x:c r="D343" s="8" t="str">
        <x:v>CHEVROLET SAIL. Mod 2019</x:v>
      </x:c>
      <x:c r="E343" s="10" t="n">
        <x:v>1160696.25</x:v>
      </x:c>
      <x:c r="F343" s="10" t="n">
        <x:v>700000</x:v>
      </x:c>
      <x:c r="G343" s="10" t="n">
        <x:v>721000</x:v>
      </x:c>
      <x:c r="H343" s="10" t="n">
        <x:v>714000</x:v>
      </x:c>
      <x:c r="I343" s="12" t="n">
        <x:f>COUNT(E343:H343)</x:f>
        <x:v>4</x:v>
      </x:c>
      <x:c r="J343" s="11" t="n">
        <x:f>IF(I343=0,"Sin precio",AVERAGE(E343:H343))</x:f>
        <x:v>823924.0625</x:v>
      </x:c>
      <x:c r="K343" s="11" t="n">
        <x:f>IF(I343=0,"Sin precio",IF(I343=1,J343,ROUND(J343,2)))</x:f>
        <x:v>823924.06</x:v>
      </x:c>
      <x:c r="L343" s="11" t="n">
        <x:f>IF(I343=0,"Sin precio",MIN(E343:H343))</x:f>
        <x:v>700000</x:v>
      </x:c>
      <x:c r="M343" s="11" t="n">
        <x:f>IF(I343=0,"Sin precio",MAX(E343:H343))</x:f>
        <x:v>1160696.25</x:v>
      </x:c>
      <x:c r="N343" s="8" t="str">
        <x:f>IF(I343=0,"Sin precio numérico",IF(I343=1,"Único precio de referencia",I343&amp;" precios; promedio"))</x:f>
        <x:v>4 precios; promedio</x:v>
      </x:c>
      <x:c r="O343" s="2" t="str">
        <x:v>I32</x:v>
      </x:c>
      <x:c r="P343" s="2" t="str">
        <x:v>I32</x:v>
      </x:c>
      <x:c r="Q343" s="2" t="str">
        <x:v>I33</x:v>
      </x:c>
      <x:c r="R343" s="2" t="str">
        <x:v>I33</x:v>
      </x:c>
      <x:c r="S343" s="2" t="str"/>
    </x:row>
    <x:row r="344" ht="42" customHeight="1">
      <x:c r="A344" s="2" t="n">
        <x:v>28</x:v>
      </x:c>
      <x:c r="B344" s="8" t="str">
        <x:v>MOTOR</x:v>
      </x:c>
      <x:c r="C344" s="8" t="str">
        <x:v>KIT DE  DISTRIBUCION</x:v>
      </x:c>
      <x:c r="D344" s="8" t="str">
        <x:v>CHEVROLET COLORADO. Mod. 2019</x:v>
      </x:c>
      <x:c r="E344" s="10" t="n">
        <x:v>2785671</x:v>
      </x:c>
      <x:c r="F344" s="10" t="n">
        <x:v>980000</x:v>
      </x:c>
      <x:c r="G344" s="10" t="n">
        <x:v>1009400</x:v>
      </x:c>
      <x:c r="H344" s="10" t="n">
        <x:v>999600</x:v>
      </x:c>
      <x:c r="I344" s="12" t="n">
        <x:f>COUNT(E344:H344)</x:f>
        <x:v>4</x:v>
      </x:c>
      <x:c r="J344" s="11" t="n">
        <x:f>IF(I344=0,"Sin precio",AVERAGE(E344:H344))</x:f>
        <x:v>1443667.75</x:v>
      </x:c>
      <x:c r="K344" s="11" t="n">
        <x:f>IF(I344=0,"Sin precio",IF(I344=1,J344,ROUND(J344,2)))</x:f>
        <x:v>1443667.75</x:v>
      </x:c>
      <x:c r="L344" s="11" t="n">
        <x:f>IF(I344=0,"Sin precio",MIN(E344:H344))</x:f>
        <x:v>980000</x:v>
      </x:c>
      <x:c r="M344" s="11" t="n">
        <x:f>IF(I344=0,"Sin precio",MAX(E344:H344))</x:f>
        <x:v>2785671</x:v>
      </x:c>
      <x:c r="N344" s="8" t="str">
        <x:f>IF(I344=0,"Sin precio numérico",IF(I344=1,"Único precio de referencia",I344&amp;" precios; promedio"))</x:f>
        <x:v>4 precios; promedio</x:v>
      </x:c>
      <x:c r="O344" s="2" t="str">
        <x:v>J32</x:v>
      </x:c>
      <x:c r="P344" s="2" t="str">
        <x:v>J32</x:v>
      </x:c>
      <x:c r="Q344" s="2" t="str">
        <x:v>J33</x:v>
      </x:c>
      <x:c r="R344" s="2" t="str">
        <x:v>J33</x:v>
      </x:c>
      <x:c r="S344" s="2" t="str"/>
    </x:row>
    <x:row r="345" ht="42" customHeight="1">
      <x:c r="A345" s="2" t="n">
        <x:v>28</x:v>
      </x:c>
      <x:c r="B345" s="8" t="str">
        <x:v>MOTOR</x:v>
      </x:c>
      <x:c r="C345" s="8" t="str">
        <x:v>KIT DE  DISTRIBUCION</x:v>
      </x:c>
      <x:c r="D345" s="8" t="str">
        <x:v>CHEVROLET  TRAILBLAZER-2018</x:v>
      </x:c>
      <x:c r="E345" s="10" t="n">
        <x:v>2785671</x:v>
      </x:c>
      <x:c r="F345" s="10" t="n">
        <x:v>980000</x:v>
      </x:c>
      <x:c r="G345" s="10" t="n">
        <x:v>1009400</x:v>
      </x:c>
      <x:c r="H345" s="10" t="n">
        <x:v>999600</x:v>
      </x:c>
      <x:c r="I345" s="12" t="n">
        <x:f>COUNT(E345:H345)</x:f>
        <x:v>4</x:v>
      </x:c>
      <x:c r="J345" s="11" t="n">
        <x:f>IF(I345=0,"Sin precio",AVERAGE(E345:H345))</x:f>
        <x:v>1443667.75</x:v>
      </x:c>
      <x:c r="K345" s="11" t="n">
        <x:f>IF(I345=0,"Sin precio",IF(I345=1,J345,ROUND(J345,2)))</x:f>
        <x:v>1443667.75</x:v>
      </x:c>
      <x:c r="L345" s="11" t="n">
        <x:f>IF(I345=0,"Sin precio",MIN(E345:H345))</x:f>
        <x:v>980000</x:v>
      </x:c>
      <x:c r="M345" s="11" t="n">
        <x:f>IF(I345=0,"Sin precio",MAX(E345:H345))</x:f>
        <x:v>2785671</x:v>
      </x:c>
      <x:c r="N345" s="8" t="str">
        <x:f>IF(I345=0,"Sin precio numérico",IF(I345=1,"Único precio de referencia",I345&amp;" precios; promedio"))</x:f>
        <x:v>4 precios; promedio</x:v>
      </x:c>
      <x:c r="O345" s="2" t="str">
        <x:v>K32</x:v>
      </x:c>
      <x:c r="P345" s="2" t="str">
        <x:v>K32</x:v>
      </x:c>
      <x:c r="Q345" s="2" t="str">
        <x:v>K33</x:v>
      </x:c>
      <x:c r="R345" s="2" t="str">
        <x:v>K33</x:v>
      </x:c>
      <x:c r="S345" s="2" t="str"/>
    </x:row>
    <x:row r="346" ht="42" customHeight="1">
      <x:c r="A346" s="2" t="n">
        <x:v>28</x:v>
      </x:c>
      <x:c r="B346" s="8" t="str">
        <x:v>MOTOR</x:v>
      </x:c>
      <x:c r="C346" s="8" t="str">
        <x:v>KIT DE  DISTRIBUCION</x:v>
      </x:c>
      <x:c r="D346" s="8" t="str">
        <x:v>MITSUBISHI L200-2018</x:v>
      </x:c>
      <x:c r="E346" s="10" t="n">
        <x:v>1160696.25</x:v>
      </x:c>
      <x:c r="F346" s="10" t="n">
        <x:v>882000</x:v>
      </x:c>
      <x:c r="G346" s="10" t="n">
        <x:v>908460</x:v>
      </x:c>
      <x:c r="H346" s="10" t="n">
        <x:v>899640</x:v>
      </x:c>
      <x:c r="I346" s="12" t="n">
        <x:f>COUNT(E346:H346)</x:f>
        <x:v>4</x:v>
      </x:c>
      <x:c r="J346" s="11" t="n">
        <x:f>IF(I346=0,"Sin precio",AVERAGE(E346:H346))</x:f>
        <x:v>962699.0625</x:v>
      </x:c>
      <x:c r="K346" s="11" t="n">
        <x:f>IF(I346=0,"Sin precio",IF(I346=1,J346,ROUND(J346,2)))</x:f>
        <x:v>962699.06</x:v>
      </x:c>
      <x:c r="L346" s="11" t="n">
        <x:f>IF(I346=0,"Sin precio",MIN(E346:H346))</x:f>
        <x:v>882000</x:v>
      </x:c>
      <x:c r="M346" s="11" t="n">
        <x:f>IF(I346=0,"Sin precio",MAX(E346:H346))</x:f>
        <x:v>1160696.25</x:v>
      </x:c>
      <x:c r="N346" s="8" t="str">
        <x:f>IF(I346=0,"Sin precio numérico",IF(I346=1,"Único precio de referencia",I346&amp;" precios; promedio"))</x:f>
        <x:v>4 precios; promedio</x:v>
      </x:c>
      <x:c r="O346" s="2" t="str">
        <x:v>L32</x:v>
      </x:c>
      <x:c r="P346" s="2" t="str">
        <x:v>L32</x:v>
      </x:c>
      <x:c r="Q346" s="2" t="str">
        <x:v>L33</x:v>
      </x:c>
      <x:c r="R346" s="2" t="str">
        <x:v>L33</x:v>
      </x:c>
      <x:c r="S346" s="2" t="str"/>
    </x:row>
    <x:row r="347" ht="42" customHeight="1">
      <x:c r="A347" s="2" t="n">
        <x:v>28</x:v>
      </x:c>
      <x:c r="B347" s="8" t="str">
        <x:v>MOTOR</x:v>
      </x:c>
      <x:c r="C347" s="8" t="str">
        <x:v>KIT DE  DISTRIBUCION</x:v>
      </x:c>
      <x:c r="D347" s="8" t="str">
        <x:v>CHEVROLETH NHR-2019</x:v>
      </x:c>
      <x:c r="E347" s="10" t="n">
        <x:v>2785671</x:v>
      </x:c>
      <x:c r="F347" s="10" t="n">
        <x:v>1127000</x:v>
      </x:c>
      <x:c r="G347" s="10" t="n">
        <x:v>1160810</x:v>
      </x:c>
      <x:c r="H347" s="10" t="n">
        <x:v>1149540</x:v>
      </x:c>
      <x:c r="I347" s="12" t="n">
        <x:f>COUNT(E347:H347)</x:f>
        <x:v>4</x:v>
      </x:c>
      <x:c r="J347" s="11" t="n">
        <x:f>IF(I347=0,"Sin precio",AVERAGE(E347:H347))</x:f>
        <x:v>1555755.25</x:v>
      </x:c>
      <x:c r="K347" s="11" t="n">
        <x:f>IF(I347=0,"Sin precio",IF(I347=1,J347,ROUND(J347,2)))</x:f>
        <x:v>1555755.25</x:v>
      </x:c>
      <x:c r="L347" s="11" t="n">
        <x:f>IF(I347=0,"Sin precio",MIN(E347:H347))</x:f>
        <x:v>1127000</x:v>
      </x:c>
      <x:c r="M347" s="11" t="n">
        <x:f>IF(I347=0,"Sin precio",MAX(E347:H347))</x:f>
        <x:v>2785671</x:v>
      </x:c>
      <x:c r="N347" s="8" t="str">
        <x:f>IF(I347=0,"Sin precio numérico",IF(I347=1,"Único precio de referencia",I347&amp;" precios; promedio"))</x:f>
        <x:v>4 precios; promedio</x:v>
      </x:c>
      <x:c r="O347" s="2" t="str">
        <x:v>M32</x:v>
      </x:c>
      <x:c r="P347" s="2" t="str">
        <x:v>M32</x:v>
      </x:c>
      <x:c r="Q347" s="2" t="str">
        <x:v>M33</x:v>
      </x:c>
      <x:c r="R347" s="2" t="str">
        <x:v>M33</x:v>
      </x:c>
      <x:c r="S347" s="2" t="str"/>
    </x:row>
    <x:row r="348" ht="42" customHeight="1">
      <x:c r="A348" s="2" t="n">
        <x:v>28</x:v>
      </x:c>
      <x:c r="B348" s="8" t="str">
        <x:v>MOTOR</x:v>
      </x:c>
      <x:c r="C348" s="8" t="str">
        <x:v>KIT DE  DISTRIBUCION</x:v>
      </x:c>
      <x:c r="D348" s="8" t="str">
        <x:v>CHEVROLET D-MAX-2017</x:v>
      </x:c>
      <x:c r="E348" s="10" t="n">
        <x:v>2785671</x:v>
      </x:c>
      <x:c r="F348" s="10" t="n">
        <x:v>840000</x:v>
      </x:c>
      <x:c r="G348" s="10" t="n">
        <x:v>865200</x:v>
      </x:c>
      <x:c r="H348" s="10" t="n">
        <x:v>856800</x:v>
      </x:c>
      <x:c r="I348" s="12" t="n">
        <x:f>COUNT(E348:H348)</x:f>
        <x:v>4</x:v>
      </x:c>
      <x:c r="J348" s="11" t="n">
        <x:f>IF(I348=0,"Sin precio",AVERAGE(E348:H348))</x:f>
        <x:v>1336917.75</x:v>
      </x:c>
      <x:c r="K348" s="11" t="n">
        <x:f>IF(I348=0,"Sin precio",IF(I348=1,J348,ROUND(J348,2)))</x:f>
        <x:v>1336917.75</x:v>
      </x:c>
      <x:c r="L348" s="11" t="n">
        <x:f>IF(I348=0,"Sin precio",MIN(E348:H348))</x:f>
        <x:v>840000</x:v>
      </x:c>
      <x:c r="M348" s="11" t="n">
        <x:f>IF(I348=0,"Sin precio",MAX(E348:H348))</x:f>
        <x:v>2785671</x:v>
      </x:c>
      <x:c r="N348" s="8" t="str">
        <x:f>IF(I348=0,"Sin precio numérico",IF(I348=1,"Único precio de referencia",I348&amp;" precios; promedio"))</x:f>
        <x:v>4 precios; promedio</x:v>
      </x:c>
      <x:c r="O348" s="2" t="str">
        <x:v>N32</x:v>
      </x:c>
      <x:c r="P348" s="2" t="str">
        <x:v>N32</x:v>
      </x:c>
      <x:c r="Q348" s="2" t="str">
        <x:v>N33</x:v>
      </x:c>
      <x:c r="R348" s="2" t="str">
        <x:v>N33</x:v>
      </x:c>
      <x:c r="S348" s="2" t="str"/>
    </x:row>
    <x:row r="349" ht="42" customHeight="1">
      <x:c r="A349" s="2" t="n">
        <x:v>29</x:v>
      </x:c>
      <x:c r="B349" s="8" t="str">
        <x:v>MOTOR</x:v>
      </x:c>
      <x:c r="C349" s="8" t="str">
        <x:v>KIT DE PISTON (EL JUEGO INCLUYE :PISTONES, BULONES  Y PINES)</x:v>
      </x:c>
      <x:c r="D349" s="8" t="str">
        <x:v>CHEVROLET  NPR  DIESEL-2009</x:v>
      </x:c>
      <x:c r="E349" s="10" t="n">
        <x:v>3559468.5</x:v>
      </x:c>
      <x:c r="F349" s="10" t="n">
        <x:v>402500</x:v>
      </x:c>
      <x:c r="G349" s="10" t="n">
        <x:v>414575</x:v>
      </x:c>
      <x:c r="H349" s="10" t="n">
        <x:v>410550</x:v>
      </x:c>
      <x:c r="I349" s="12" t="n">
        <x:f>COUNT(E349:H349)</x:f>
        <x:v>4</x:v>
      </x:c>
      <x:c r="J349" s="11" t="n">
        <x:f>IF(I349=0,"Sin precio",AVERAGE(E349:H349))</x:f>
        <x:v>1196773.375</x:v>
      </x:c>
      <x:c r="K349" s="11" t="n">
        <x:f>IF(I349=0,"Sin precio",IF(I349=1,J349,ROUND(J349,2)))</x:f>
        <x:v>1196773.38</x:v>
      </x:c>
      <x:c r="L349" s="11" t="n">
        <x:f>IF(I349=0,"Sin precio",MIN(E349:H349))</x:f>
        <x:v>402500</x:v>
      </x:c>
      <x:c r="M349" s="11" t="n">
        <x:f>IF(I349=0,"Sin precio",MAX(E349:H349))</x:f>
        <x:v>3559468.5</x:v>
      </x:c>
      <x:c r="N349" s="8" t="str">
        <x:f>IF(I349=0,"Sin precio numérico",IF(I349=1,"Único precio de referencia",I349&amp;" precios; promedio"))</x:f>
        <x:v>4 precios; promedio</x:v>
      </x:c>
      <x:c r="O349" s="2" t="str">
        <x:v>C33</x:v>
      </x:c>
      <x:c r="P349" s="2" t="str">
        <x:v>C33</x:v>
      </x:c>
      <x:c r="Q349" s="2" t="str">
        <x:v>C34</x:v>
      </x:c>
      <x:c r="R349" s="2" t="str">
        <x:v>C34</x:v>
      </x:c>
      <x:c r="S349" s="2" t="str"/>
    </x:row>
    <x:row r="350" ht="42" customHeight="1">
      <x:c r="A350" s="2" t="n">
        <x:v>29</x:v>
      </x:c>
      <x:c r="B350" s="8" t="str">
        <x:v>MOTOR</x:v>
      </x:c>
      <x:c r="C350" s="8" t="str">
        <x:v>KIT DE PISTON (EL JUEGO INCLUYE :PISTONES, BULONES  Y PINES)</x:v>
      </x:c>
      <x:c r="D350" s="8" t="str">
        <x:v>NISSAN FRONTIER DIESEL-2015</x:v>
      </x:c>
      <x:c r="E350" s="10" t="n">
        <x:v>3559468.5</x:v>
      </x:c>
      <x:c r="F350" s="10" t="n">
        <x:v>402500</x:v>
      </x:c>
      <x:c r="G350" s="10" t="n">
        <x:v>414575</x:v>
      </x:c>
      <x:c r="H350" s="10" t="n">
        <x:v>410550</x:v>
      </x:c>
      <x:c r="I350" s="12" t="n">
        <x:f>COUNT(E350:H350)</x:f>
        <x:v>4</x:v>
      </x:c>
      <x:c r="J350" s="11" t="n">
        <x:f>IF(I350=0,"Sin precio",AVERAGE(E350:H350))</x:f>
        <x:v>1196773.375</x:v>
      </x:c>
      <x:c r="K350" s="11" t="n">
        <x:f>IF(I350=0,"Sin precio",IF(I350=1,J350,ROUND(J350,2)))</x:f>
        <x:v>1196773.38</x:v>
      </x:c>
      <x:c r="L350" s="11" t="n">
        <x:f>IF(I350=0,"Sin precio",MIN(E350:H350))</x:f>
        <x:v>402500</x:v>
      </x:c>
      <x:c r="M350" s="11" t="n">
        <x:f>IF(I350=0,"Sin precio",MAX(E350:H350))</x:f>
        <x:v>3559468.5</x:v>
      </x:c>
      <x:c r="N350" s="8" t="str">
        <x:f>IF(I350=0,"Sin precio numérico",IF(I350=1,"Único precio de referencia",I350&amp;" precios; promedio"))</x:f>
        <x:v>4 precios; promedio</x:v>
      </x:c>
      <x:c r="O350" s="2" t="str">
        <x:v>D33</x:v>
      </x:c>
      <x:c r="P350" s="2" t="str">
        <x:v>D33</x:v>
      </x:c>
      <x:c r="Q350" s="2" t="str">
        <x:v>D34</x:v>
      </x:c>
      <x:c r="R350" s="2" t="str">
        <x:v>D34</x:v>
      </x:c>
      <x:c r="S350" s="2" t="str"/>
    </x:row>
    <x:row r="351" ht="42" customHeight="1">
      <x:c r="A351" s="2" t="n">
        <x:v>29</x:v>
      </x:c>
      <x:c r="B351" s="8" t="str">
        <x:v>MOTOR</x:v>
      </x:c>
      <x:c r="C351" s="8" t="str">
        <x:v>KIT DE PISTON (EL JUEGO INCLUYE :PISTONES, BULONES  Y PINES)</x:v>
      </x:c>
      <x:c r="D351" s="8" t="str">
        <x:v>NISSAN FRONTIER GASOLINA</x:v>
      </x:c>
      <x:c r="E351" s="10" t="n">
        <x:v>1857114</x:v>
      </x:c>
      <x:c r="F351" s="10" t="n">
        <x:v>300000</x:v>
      </x:c>
      <x:c r="G351" s="10" t="n">
        <x:v>309000</x:v>
      </x:c>
      <x:c r="H351" s="10" t="n">
        <x:v>306000</x:v>
      </x:c>
      <x:c r="I351" s="12" t="n">
        <x:f>COUNT(E351:H351)</x:f>
        <x:v>4</x:v>
      </x:c>
      <x:c r="J351" s="11" t="n">
        <x:f>IF(I351=0,"Sin precio",AVERAGE(E351:H351))</x:f>
        <x:v>693028.5</x:v>
      </x:c>
      <x:c r="K351" s="11" t="n">
        <x:f>IF(I351=0,"Sin precio",IF(I351=1,J351,ROUND(J351,2)))</x:f>
        <x:v>693028.5</x:v>
      </x:c>
      <x:c r="L351" s="11" t="n">
        <x:f>IF(I351=0,"Sin precio",MIN(E351:H351))</x:f>
        <x:v>300000</x:v>
      </x:c>
      <x:c r="M351" s="11" t="n">
        <x:f>IF(I351=0,"Sin precio",MAX(E351:H351))</x:f>
        <x:v>1857114</x:v>
      </x:c>
      <x:c r="N351" s="8" t="str">
        <x:f>IF(I351=0,"Sin precio numérico",IF(I351=1,"Único precio de referencia",I351&amp;" precios; promedio"))</x:f>
        <x:v>4 precios; promedio</x:v>
      </x:c>
      <x:c r="O351" s="2" t="str">
        <x:v>E33</x:v>
      </x:c>
      <x:c r="P351" s="2" t="str">
        <x:v>E33</x:v>
      </x:c>
      <x:c r="Q351" s="2" t="str">
        <x:v>E34</x:v>
      </x:c>
      <x:c r="R351" s="2" t="str">
        <x:v>E34</x:v>
      </x:c>
      <x:c r="S351" s="2" t="str"/>
    </x:row>
    <x:row r="352" ht="42" customHeight="1">
      <x:c r="A352" s="2" t="n">
        <x:v>29</x:v>
      </x:c>
      <x:c r="B352" s="8" t="str">
        <x:v>MOTOR</x:v>
      </x:c>
      <x:c r="C352" s="8" t="str">
        <x:v>KIT DE PISTON (EL JUEGO INCLUYE :PISTONES, BULONES  Y PINES)</x:v>
      </x:c>
      <x:c r="D352" s="8" t="str">
        <x:v>RENAULT MASTER DIESEL -2017</x:v>
      </x:c>
      <x:c r="E352" s="10" t="n">
        <x:v>3559468.5</x:v>
      </x:c>
      <x:c r="F352" s="10" t="n">
        <x:v>402500</x:v>
      </x:c>
      <x:c r="G352" s="10" t="n">
        <x:v>414575</x:v>
      </x:c>
      <x:c r="H352" s="10" t="n">
        <x:v>410550</x:v>
      </x:c>
      <x:c r="I352" s="12" t="n">
        <x:f>COUNT(E352:H352)</x:f>
        <x:v>4</x:v>
      </x:c>
      <x:c r="J352" s="11" t="n">
        <x:f>IF(I352=0,"Sin precio",AVERAGE(E352:H352))</x:f>
        <x:v>1196773.375</x:v>
      </x:c>
      <x:c r="K352" s="11" t="n">
        <x:f>IF(I352=0,"Sin precio",IF(I352=1,J352,ROUND(J352,2)))</x:f>
        <x:v>1196773.38</x:v>
      </x:c>
      <x:c r="L352" s="11" t="n">
        <x:f>IF(I352=0,"Sin precio",MIN(E352:H352))</x:f>
        <x:v>402500</x:v>
      </x:c>
      <x:c r="M352" s="11" t="n">
        <x:f>IF(I352=0,"Sin precio",MAX(E352:H352))</x:f>
        <x:v>3559468.5</x:v>
      </x:c>
      <x:c r="N352" s="8" t="str">
        <x:f>IF(I352=0,"Sin precio numérico",IF(I352=1,"Único precio de referencia",I352&amp;" precios; promedio"))</x:f>
        <x:v>4 precios; promedio</x:v>
      </x:c>
      <x:c r="O352" s="2" t="str">
        <x:v>F33</x:v>
      </x:c>
      <x:c r="P352" s="2" t="str">
        <x:v>F33</x:v>
      </x:c>
      <x:c r="Q352" s="2" t="str">
        <x:v>F34</x:v>
      </x:c>
      <x:c r="R352" s="2" t="str">
        <x:v>F34</x:v>
      </x:c>
      <x:c r="S352" s="2" t="str"/>
    </x:row>
    <x:row r="353" ht="42" customHeight="1">
      <x:c r="A353" s="2" t="n">
        <x:v>29</x:v>
      </x:c>
      <x:c r="B353" s="8" t="str">
        <x:v>MOTOR</x:v>
      </x:c>
      <x:c r="C353" s="8" t="str">
        <x:v>KIT DE PISTON (EL JUEGO INCLUYE :PISTONES, BULONES  Y PINES)</x:v>
      </x:c>
      <x:c r="D353" s="8" t="str">
        <x:v>CHEVROLET D-MAX-2011</x:v>
      </x:c>
      <x:c r="E353" s="10" t="n">
        <x:v>1857114</x:v>
      </x:c>
      <x:c r="F353" s="10" t="n">
        <x:v>300000</x:v>
      </x:c>
      <x:c r="G353" s="10" t="n">
        <x:v>309000</x:v>
      </x:c>
      <x:c r="H353" s="10" t="n">
        <x:v>306000</x:v>
      </x:c>
      <x:c r="I353" s="12" t="n">
        <x:f>COUNT(E353:H353)</x:f>
        <x:v>4</x:v>
      </x:c>
      <x:c r="J353" s="11" t="n">
        <x:f>IF(I353=0,"Sin precio",AVERAGE(E353:H353))</x:f>
        <x:v>693028.5</x:v>
      </x:c>
      <x:c r="K353" s="11" t="n">
        <x:f>IF(I353=0,"Sin precio",IF(I353=1,J353,ROUND(J353,2)))</x:f>
        <x:v>693028.5</x:v>
      </x:c>
      <x:c r="L353" s="11" t="n">
        <x:f>IF(I353=0,"Sin precio",MIN(E353:H353))</x:f>
        <x:v>300000</x:v>
      </x:c>
      <x:c r="M353" s="11" t="n">
        <x:f>IF(I353=0,"Sin precio",MAX(E353:H353))</x:f>
        <x:v>1857114</x:v>
      </x:c>
      <x:c r="N353" s="8" t="str">
        <x:f>IF(I353=0,"Sin precio numérico",IF(I353=1,"Único precio de referencia",I353&amp;" precios; promedio"))</x:f>
        <x:v>4 precios; promedio</x:v>
      </x:c>
      <x:c r="O353" s="2" t="str">
        <x:v>G33</x:v>
      </x:c>
      <x:c r="P353" s="2" t="str">
        <x:v>G33</x:v>
      </x:c>
      <x:c r="Q353" s="2" t="str">
        <x:v>G34</x:v>
      </x:c>
      <x:c r="R353" s="2" t="str">
        <x:v>G34</x:v>
      </x:c>
      <x:c r="S353" s="2" t="str"/>
    </x:row>
    <x:row r="354" ht="42" customHeight="1">
      <x:c r="A354" s="2" t="n">
        <x:v>29</x:v>
      </x:c>
      <x:c r="B354" s="8" t="str">
        <x:v>MOTOR</x:v>
      </x:c>
      <x:c r="C354" s="8" t="str">
        <x:v>KIT DE PISTON (EL JUEGO INCLUYE :PISTONES, BULONES  Y PINES)</x:v>
      </x:c>
      <x:c r="D354" s="8" t="str">
        <x:v>HYUNDAY HD 65C</x:v>
      </x:c>
      <x:c r="E354" s="10" t="n">
        <x:v>3559468.5</x:v>
      </x:c>
      <x:c r="F354" s="10" t="n">
        <x:v>402500</x:v>
      </x:c>
      <x:c r="G354" s="10" t="n">
        <x:v>414575</x:v>
      </x:c>
      <x:c r="H354" s="10" t="n">
        <x:v>410550</x:v>
      </x:c>
      <x:c r="I354" s="12" t="n">
        <x:f>COUNT(E354:H354)</x:f>
        <x:v>4</x:v>
      </x:c>
      <x:c r="J354" s="11" t="n">
        <x:f>IF(I354=0,"Sin precio",AVERAGE(E354:H354))</x:f>
        <x:v>1196773.375</x:v>
      </x:c>
      <x:c r="K354" s="11" t="n">
        <x:f>IF(I354=0,"Sin precio",IF(I354=1,J354,ROUND(J354,2)))</x:f>
        <x:v>1196773.38</x:v>
      </x:c>
      <x:c r="L354" s="11" t="n">
        <x:f>IF(I354=0,"Sin precio",MIN(E354:H354))</x:f>
        <x:v>402500</x:v>
      </x:c>
      <x:c r="M354" s="11" t="n">
        <x:f>IF(I354=0,"Sin precio",MAX(E354:H354))</x:f>
        <x:v>3559468.5</x:v>
      </x:c>
      <x:c r="N354" s="8" t="str">
        <x:f>IF(I354=0,"Sin precio numérico",IF(I354=1,"Único precio de referencia",I354&amp;" precios; promedio"))</x:f>
        <x:v>4 precios; promedio</x:v>
      </x:c>
      <x:c r="O354" s="2" t="str">
        <x:v>H33</x:v>
      </x:c>
      <x:c r="P354" s="2" t="str">
        <x:v>H33</x:v>
      </x:c>
      <x:c r="Q354" s="2" t="str">
        <x:v>H34</x:v>
      </x:c>
      <x:c r="R354" s="2" t="str">
        <x:v>H34</x:v>
      </x:c>
      <x:c r="S354" s="2" t="str"/>
    </x:row>
    <x:row r="355" ht="42" customHeight="1">
      <x:c r="A355" s="2" t="n">
        <x:v>29</x:v>
      </x:c>
      <x:c r="B355" s="8" t="str">
        <x:v>MOTOR</x:v>
      </x:c>
      <x:c r="C355" s="8" t="str">
        <x:v>KIT DE PISTON (EL JUEGO INCLUYE :PISTONES, BULONES  Y PINES)</x:v>
      </x:c>
      <x:c r="D355" s="8" t="str">
        <x:v>CHEVROLET SAIL. Mod 2019</x:v>
      </x:c>
      <x:c r="E355" s="10" t="n">
        <x:v>1547595</x:v>
      </x:c>
      <x:c r="F355" s="10" t="n">
        <x:v>250000</x:v>
      </x:c>
      <x:c r="G355" s="10" t="n">
        <x:v>257500</x:v>
      </x:c>
      <x:c r="H355" s="10" t="n">
        <x:v>255000</x:v>
      </x:c>
      <x:c r="I355" s="12" t="n">
        <x:f>COUNT(E355:H355)</x:f>
        <x:v>4</x:v>
      </x:c>
      <x:c r="J355" s="11" t="n">
        <x:f>IF(I355=0,"Sin precio",AVERAGE(E355:H355))</x:f>
        <x:v>577523.75</x:v>
      </x:c>
      <x:c r="K355" s="11" t="n">
        <x:f>IF(I355=0,"Sin precio",IF(I355=1,J355,ROUND(J355,2)))</x:f>
        <x:v>577523.75</x:v>
      </x:c>
      <x:c r="L355" s="11" t="n">
        <x:f>IF(I355=0,"Sin precio",MIN(E355:H355))</x:f>
        <x:v>250000</x:v>
      </x:c>
      <x:c r="M355" s="11" t="n">
        <x:f>IF(I355=0,"Sin precio",MAX(E355:H355))</x:f>
        <x:v>1547595</x:v>
      </x:c>
      <x:c r="N355" s="8" t="str">
        <x:f>IF(I355=0,"Sin precio numérico",IF(I355=1,"Único precio de referencia",I355&amp;" precios; promedio"))</x:f>
        <x:v>4 precios; promedio</x:v>
      </x:c>
      <x:c r="O355" s="2" t="str">
        <x:v>I33</x:v>
      </x:c>
      <x:c r="P355" s="2" t="str">
        <x:v>I33</x:v>
      </x:c>
      <x:c r="Q355" s="2" t="str">
        <x:v>I34</x:v>
      </x:c>
      <x:c r="R355" s="2" t="str">
        <x:v>I34</x:v>
      </x:c>
      <x:c r="S355" s="2" t="str"/>
    </x:row>
    <x:row r="356" ht="42" customHeight="1">
      <x:c r="A356" s="2" t="n">
        <x:v>29</x:v>
      </x:c>
      <x:c r="B356" s="8" t="str">
        <x:v>MOTOR</x:v>
      </x:c>
      <x:c r="C356" s="8" t="str">
        <x:v>KIT DE PISTON (EL JUEGO INCLUYE :PISTONES, BULONES  Y PINES)</x:v>
      </x:c>
      <x:c r="D356" s="8" t="str">
        <x:v>CHEVROLET COLORADO. Mod. 2019</x:v>
      </x:c>
      <x:c r="E356" s="10" t="n">
        <x:v>3559468.5</x:v>
      </x:c>
      <x:c r="F356" s="10" t="n">
        <x:v>350000</x:v>
      </x:c>
      <x:c r="G356" s="10" t="n">
        <x:v>360500</x:v>
      </x:c>
      <x:c r="H356" s="10" t="n">
        <x:v>357000</x:v>
      </x:c>
      <x:c r="I356" s="12" t="n">
        <x:f>COUNT(E356:H356)</x:f>
        <x:v>4</x:v>
      </x:c>
      <x:c r="J356" s="11" t="n">
        <x:f>IF(I356=0,"Sin precio",AVERAGE(E356:H356))</x:f>
        <x:v>1156742.125</x:v>
      </x:c>
      <x:c r="K356" s="11" t="n">
        <x:f>IF(I356=0,"Sin precio",IF(I356=1,J356,ROUND(J356,2)))</x:f>
        <x:v>1156742.13</x:v>
      </x:c>
      <x:c r="L356" s="11" t="n">
        <x:f>IF(I356=0,"Sin precio",MIN(E356:H356))</x:f>
        <x:v>350000</x:v>
      </x:c>
      <x:c r="M356" s="11" t="n">
        <x:f>IF(I356=0,"Sin precio",MAX(E356:H356))</x:f>
        <x:v>3559468.5</x:v>
      </x:c>
      <x:c r="N356" s="8" t="str">
        <x:f>IF(I356=0,"Sin precio numérico",IF(I356=1,"Único precio de referencia",I356&amp;" precios; promedio"))</x:f>
        <x:v>4 precios; promedio</x:v>
      </x:c>
      <x:c r="O356" s="2" t="str">
        <x:v>J33</x:v>
      </x:c>
      <x:c r="P356" s="2" t="str">
        <x:v>J33</x:v>
      </x:c>
      <x:c r="Q356" s="2" t="str">
        <x:v>J34</x:v>
      </x:c>
      <x:c r="R356" s="2" t="str">
        <x:v>J34</x:v>
      </x:c>
      <x:c r="S356" s="2" t="str"/>
    </x:row>
    <x:row r="357" ht="42" customHeight="1">
      <x:c r="A357" s="2" t="n">
        <x:v>29</x:v>
      </x:c>
      <x:c r="B357" s="8" t="str">
        <x:v>MOTOR</x:v>
      </x:c>
      <x:c r="C357" s="8" t="str">
        <x:v>KIT DE PISTON (EL JUEGO INCLUYE :PISTONES, BULONES  Y PINES)</x:v>
      </x:c>
      <x:c r="D357" s="8" t="str">
        <x:v>CHEVROLET  TRAILBLAZER-2018</x:v>
      </x:c>
      <x:c r="E357" s="10" t="n">
        <x:v>3559468.5</x:v>
      </x:c>
      <x:c r="F357" s="10" t="n">
        <x:v>350000</x:v>
      </x:c>
      <x:c r="G357" s="10" t="n">
        <x:v>360500</x:v>
      </x:c>
      <x:c r="H357" s="10" t="n">
        <x:v>357000</x:v>
      </x:c>
      <x:c r="I357" s="12" t="n">
        <x:f>COUNT(E357:H357)</x:f>
        <x:v>4</x:v>
      </x:c>
      <x:c r="J357" s="11" t="n">
        <x:f>IF(I357=0,"Sin precio",AVERAGE(E357:H357))</x:f>
        <x:v>1156742.125</x:v>
      </x:c>
      <x:c r="K357" s="11" t="n">
        <x:f>IF(I357=0,"Sin precio",IF(I357=1,J357,ROUND(J357,2)))</x:f>
        <x:v>1156742.13</x:v>
      </x:c>
      <x:c r="L357" s="11" t="n">
        <x:f>IF(I357=0,"Sin precio",MIN(E357:H357))</x:f>
        <x:v>350000</x:v>
      </x:c>
      <x:c r="M357" s="11" t="n">
        <x:f>IF(I357=0,"Sin precio",MAX(E357:H357))</x:f>
        <x:v>3559468.5</x:v>
      </x:c>
      <x:c r="N357" s="8" t="str">
        <x:f>IF(I357=0,"Sin precio numérico",IF(I357=1,"Único precio de referencia",I357&amp;" precios; promedio"))</x:f>
        <x:v>4 precios; promedio</x:v>
      </x:c>
      <x:c r="O357" s="2" t="str">
        <x:v>K33</x:v>
      </x:c>
      <x:c r="P357" s="2" t="str">
        <x:v>K33</x:v>
      </x:c>
      <x:c r="Q357" s="2" t="str">
        <x:v>K34</x:v>
      </x:c>
      <x:c r="R357" s="2" t="str">
        <x:v>K34</x:v>
      </x:c>
      <x:c r="S357" s="2" t="str"/>
    </x:row>
    <x:row r="358" ht="42" customHeight="1">
      <x:c r="A358" s="2" t="n">
        <x:v>29</x:v>
      </x:c>
      <x:c r="B358" s="8" t="str">
        <x:v>MOTOR</x:v>
      </x:c>
      <x:c r="C358" s="8" t="str">
        <x:v>KIT DE PISTON (EL JUEGO INCLUYE :PISTONES, BULONES  Y PINES)</x:v>
      </x:c>
      <x:c r="D358" s="8" t="str">
        <x:v>MITSUBISHI L200-2018</x:v>
      </x:c>
      <x:c r="E358" s="10" t="n">
        <x:v>1547595</x:v>
      </x:c>
      <x:c r="F358" s="10" t="n">
        <x:v>315000</x:v>
      </x:c>
      <x:c r="G358" s="10" t="n">
        <x:v>324450</x:v>
      </x:c>
      <x:c r="H358" s="10" t="n">
        <x:v>321300</x:v>
      </x:c>
      <x:c r="I358" s="12" t="n">
        <x:f>COUNT(E358:H358)</x:f>
        <x:v>4</x:v>
      </x:c>
      <x:c r="J358" s="11" t="n">
        <x:f>IF(I358=0,"Sin precio",AVERAGE(E358:H358))</x:f>
        <x:v>627086.25</x:v>
      </x:c>
      <x:c r="K358" s="11" t="n">
        <x:f>IF(I358=0,"Sin precio",IF(I358=1,J358,ROUND(J358,2)))</x:f>
        <x:v>627086.25</x:v>
      </x:c>
      <x:c r="L358" s="11" t="n">
        <x:f>IF(I358=0,"Sin precio",MIN(E358:H358))</x:f>
        <x:v>315000</x:v>
      </x:c>
      <x:c r="M358" s="11" t="n">
        <x:f>IF(I358=0,"Sin precio",MAX(E358:H358))</x:f>
        <x:v>1547595</x:v>
      </x:c>
      <x:c r="N358" s="8" t="str">
        <x:f>IF(I358=0,"Sin precio numérico",IF(I358=1,"Único precio de referencia",I358&amp;" precios; promedio"))</x:f>
        <x:v>4 precios; promedio</x:v>
      </x:c>
      <x:c r="O358" s="2" t="str">
        <x:v>L33</x:v>
      </x:c>
      <x:c r="P358" s="2" t="str">
        <x:v>L33</x:v>
      </x:c>
      <x:c r="Q358" s="2" t="str">
        <x:v>L34</x:v>
      </x:c>
      <x:c r="R358" s="2" t="str">
        <x:v>L34</x:v>
      </x:c>
      <x:c r="S358" s="2" t="str"/>
    </x:row>
    <x:row r="359" ht="42" customHeight="1">
      <x:c r="A359" s="2" t="n">
        <x:v>29</x:v>
      </x:c>
      <x:c r="B359" s="8" t="str">
        <x:v>MOTOR</x:v>
      </x:c>
      <x:c r="C359" s="8" t="str">
        <x:v>KIT DE PISTON (EL JUEGO INCLUYE :PISTONES, BULONES  Y PINES)</x:v>
      </x:c>
      <x:c r="D359" s="8" t="str">
        <x:v>CHEVROLETH NHR-2019</x:v>
      </x:c>
      <x:c r="E359" s="10" t="n">
        <x:v>3559468.5</x:v>
      </x:c>
      <x:c r="F359" s="10" t="n">
        <x:v>402500</x:v>
      </x:c>
      <x:c r="G359" s="10" t="n">
        <x:v>414575</x:v>
      </x:c>
      <x:c r="H359" s="10" t="n">
        <x:v>410550</x:v>
      </x:c>
      <x:c r="I359" s="12" t="n">
        <x:f>COUNT(E359:H359)</x:f>
        <x:v>4</x:v>
      </x:c>
      <x:c r="J359" s="11" t="n">
        <x:f>IF(I359=0,"Sin precio",AVERAGE(E359:H359))</x:f>
        <x:v>1196773.375</x:v>
      </x:c>
      <x:c r="K359" s="11" t="n">
        <x:f>IF(I359=0,"Sin precio",IF(I359=1,J359,ROUND(J359,2)))</x:f>
        <x:v>1196773.38</x:v>
      </x:c>
      <x:c r="L359" s="11" t="n">
        <x:f>IF(I359=0,"Sin precio",MIN(E359:H359))</x:f>
        <x:v>402500</x:v>
      </x:c>
      <x:c r="M359" s="11" t="n">
        <x:f>IF(I359=0,"Sin precio",MAX(E359:H359))</x:f>
        <x:v>3559468.5</x:v>
      </x:c>
      <x:c r="N359" s="8" t="str">
        <x:f>IF(I359=0,"Sin precio numérico",IF(I359=1,"Único precio de referencia",I359&amp;" precios; promedio"))</x:f>
        <x:v>4 precios; promedio</x:v>
      </x:c>
      <x:c r="O359" s="2" t="str">
        <x:v>M33</x:v>
      </x:c>
      <x:c r="P359" s="2" t="str">
        <x:v>M33</x:v>
      </x:c>
      <x:c r="Q359" s="2" t="str">
        <x:v>M34</x:v>
      </x:c>
      <x:c r="R359" s="2" t="str">
        <x:v>M34</x:v>
      </x:c>
      <x:c r="S359" s="2" t="str"/>
    </x:row>
    <x:row r="360" ht="42" customHeight="1">
      <x:c r="A360" s="2" t="n">
        <x:v>29</x:v>
      </x:c>
      <x:c r="B360" s="8" t="str">
        <x:v>MOTOR</x:v>
      </x:c>
      <x:c r="C360" s="8" t="str">
        <x:v>KIT DE PISTON (EL JUEGO INCLUYE :PISTONES, BULONES  Y PINES)</x:v>
      </x:c>
      <x:c r="D360" s="8" t="str">
        <x:v>CHEVROLET D-MAX-2017</x:v>
      </x:c>
      <x:c r="E360" s="10" t="n">
        <x:v>3559468.5</x:v>
      </x:c>
      <x:c r="F360" s="10" t="n">
        <x:v>300000</x:v>
      </x:c>
      <x:c r="G360" s="10" t="n">
        <x:v>309000</x:v>
      </x:c>
      <x:c r="H360" s="10" t="n">
        <x:v>306000</x:v>
      </x:c>
      <x:c r="I360" s="12" t="n">
        <x:f>COUNT(E360:H360)</x:f>
        <x:v>4</x:v>
      </x:c>
      <x:c r="J360" s="11" t="n">
        <x:f>IF(I360=0,"Sin precio",AVERAGE(E360:H360))</x:f>
        <x:v>1118617.125</x:v>
      </x:c>
      <x:c r="K360" s="11" t="n">
        <x:f>IF(I360=0,"Sin precio",IF(I360=1,J360,ROUND(J360,2)))</x:f>
        <x:v>1118617.13</x:v>
      </x:c>
      <x:c r="L360" s="11" t="n">
        <x:f>IF(I360=0,"Sin precio",MIN(E360:H360))</x:f>
        <x:v>300000</x:v>
      </x:c>
      <x:c r="M360" s="11" t="n">
        <x:f>IF(I360=0,"Sin precio",MAX(E360:H360))</x:f>
        <x:v>3559468.5</x:v>
      </x:c>
      <x:c r="N360" s="8" t="str">
        <x:f>IF(I360=0,"Sin precio numérico",IF(I360=1,"Único precio de referencia",I360&amp;" precios; promedio"))</x:f>
        <x:v>4 precios; promedio</x:v>
      </x:c>
      <x:c r="O360" s="2" t="str">
        <x:v>N33</x:v>
      </x:c>
      <x:c r="P360" s="2" t="str">
        <x:v>N33</x:v>
      </x:c>
      <x:c r="Q360" s="2" t="str">
        <x:v>N34</x:v>
      </x:c>
      <x:c r="R360" s="2" t="str">
        <x:v>N34</x:v>
      </x:c>
      <x:c r="S360" s="2" t="str"/>
    </x:row>
    <x:row r="361" ht="42" customHeight="1">
      <x:c r="A361" s="2" t="n">
        <x:v>30</x:v>
      </x:c>
      <x:c r="B361" s="8" t="str">
        <x:v>MOTOR</x:v>
      </x:c>
      <x:c r="C361" s="8" t="str">
        <x:v>OBTURADORES (JUEGO)</x:v>
      </x:c>
      <x:c r="D361" s="8" t="str">
        <x:v>CHEVROLET  NPR  DIESEL-2009</x:v>
      </x:c>
      <x:c r="E361" s="10" t="n">
        <x:v>541658.25</x:v>
      </x:c>
      <x:c r="F361" s="10" t="n">
        <x:v>418600</x:v>
      </x:c>
      <x:c r="G361" s="10" t="n">
        <x:v>431158</x:v>
      </x:c>
      <x:c r="H361" s="10" t="n">
        <x:v>426972</x:v>
      </x:c>
      <x:c r="I361" s="12" t="n">
        <x:f>COUNT(E361:H361)</x:f>
        <x:v>4</x:v>
      </x:c>
      <x:c r="J361" s="11" t="n">
        <x:f>IF(I361=0,"Sin precio",AVERAGE(E361:H361))</x:f>
        <x:v>454597.0625</x:v>
      </x:c>
      <x:c r="K361" s="11" t="n">
        <x:f>IF(I361=0,"Sin precio",IF(I361=1,J361,ROUND(J361,2)))</x:f>
        <x:v>454597.06</x:v>
      </x:c>
      <x:c r="L361" s="11" t="n">
        <x:f>IF(I361=0,"Sin precio",MIN(E361:H361))</x:f>
        <x:v>418600</x:v>
      </x:c>
      <x:c r="M361" s="11" t="n">
        <x:f>IF(I361=0,"Sin precio",MAX(E361:H361))</x:f>
        <x:v>541658.25</x:v>
      </x:c>
      <x:c r="N361" s="8" t="str">
        <x:f>IF(I361=0,"Sin precio numérico",IF(I361=1,"Único precio de referencia",I361&amp;" precios; promedio"))</x:f>
        <x:v>4 precios; promedio</x:v>
      </x:c>
      <x:c r="O361" s="2" t="str">
        <x:v>C34</x:v>
      </x:c>
      <x:c r="P361" s="2" t="str">
        <x:v>C34</x:v>
      </x:c>
      <x:c r="Q361" s="2" t="str">
        <x:v>C35</x:v>
      </x:c>
      <x:c r="R361" s="2" t="str">
        <x:v>C35</x:v>
      </x:c>
      <x:c r="S361" s="2" t="str"/>
    </x:row>
    <x:row r="362" ht="42" customHeight="1">
      <x:c r="A362" s="2" t="n">
        <x:v>30</x:v>
      </x:c>
      <x:c r="B362" s="8" t="str">
        <x:v>MOTOR</x:v>
      </x:c>
      <x:c r="C362" s="8" t="str">
        <x:v>OBTURADORES (JUEGO)</x:v>
      </x:c>
      <x:c r="D362" s="8" t="str">
        <x:v>NISSAN FRONTIER DIESEL-2015</x:v>
      </x:c>
      <x:c r="E362" s="10" t="n">
        <x:v>541658.25</x:v>
      </x:c>
      <x:c r="F362" s="10" t="n">
        <x:v>418600</x:v>
      </x:c>
      <x:c r="G362" s="10" t="n">
        <x:v>431158</x:v>
      </x:c>
      <x:c r="H362" s="10" t="n">
        <x:v>426972</x:v>
      </x:c>
      <x:c r="I362" s="12" t="n">
        <x:f>COUNT(E362:H362)</x:f>
        <x:v>4</x:v>
      </x:c>
      <x:c r="J362" s="11" t="n">
        <x:f>IF(I362=0,"Sin precio",AVERAGE(E362:H362))</x:f>
        <x:v>454597.0625</x:v>
      </x:c>
      <x:c r="K362" s="11" t="n">
        <x:f>IF(I362=0,"Sin precio",IF(I362=1,J362,ROUND(J362,2)))</x:f>
        <x:v>454597.06</x:v>
      </x:c>
      <x:c r="L362" s="11" t="n">
        <x:f>IF(I362=0,"Sin precio",MIN(E362:H362))</x:f>
        <x:v>418600</x:v>
      </x:c>
      <x:c r="M362" s="11" t="n">
        <x:f>IF(I362=0,"Sin precio",MAX(E362:H362))</x:f>
        <x:v>541658.25</x:v>
      </x:c>
      <x:c r="N362" s="8" t="str">
        <x:f>IF(I362=0,"Sin precio numérico",IF(I362=1,"Único precio de referencia",I362&amp;" precios; promedio"))</x:f>
        <x:v>4 precios; promedio</x:v>
      </x:c>
      <x:c r="O362" s="2" t="str">
        <x:v>D34</x:v>
      </x:c>
      <x:c r="P362" s="2" t="str">
        <x:v>D34</x:v>
      </x:c>
      <x:c r="Q362" s="2" t="str">
        <x:v>D35</x:v>
      </x:c>
      <x:c r="R362" s="2" t="str">
        <x:v>D35</x:v>
      </x:c>
      <x:c r="S362" s="2" t="str"/>
    </x:row>
    <x:row r="363" ht="42" customHeight="1">
      <x:c r="A363" s="2" t="n">
        <x:v>30</x:v>
      </x:c>
      <x:c r="B363" s="8" t="str">
        <x:v>MOTOR</x:v>
      </x:c>
      <x:c r="C363" s="8" t="str">
        <x:v>OBTURADORES (JUEGO)</x:v>
      </x:c>
      <x:c r="D363" s="8" t="str">
        <x:v>NISSAN FRONTIER GASOLINA</x:v>
      </x:c>
      <x:c r="E363" s="10" t="n">
        <x:v>541658.25</x:v>
      </x:c>
      <x:c r="F363" s="10" t="n">
        <x:v>312000</x:v>
      </x:c>
      <x:c r="G363" s="10" t="n">
        <x:v>321360</x:v>
      </x:c>
      <x:c r="H363" s="10" t="n">
        <x:v>318240</x:v>
      </x:c>
      <x:c r="I363" s="12" t="n">
        <x:f>COUNT(E363:H363)</x:f>
        <x:v>4</x:v>
      </x:c>
      <x:c r="J363" s="11" t="n">
        <x:f>IF(I363=0,"Sin precio",AVERAGE(E363:H363))</x:f>
        <x:v>373314.5625</x:v>
      </x:c>
      <x:c r="K363" s="11" t="n">
        <x:f>IF(I363=0,"Sin precio",IF(I363=1,J363,ROUND(J363,2)))</x:f>
        <x:v>373314.56</x:v>
      </x:c>
      <x:c r="L363" s="11" t="n">
        <x:f>IF(I363=0,"Sin precio",MIN(E363:H363))</x:f>
        <x:v>312000</x:v>
      </x:c>
      <x:c r="M363" s="11" t="n">
        <x:f>IF(I363=0,"Sin precio",MAX(E363:H363))</x:f>
        <x:v>541658.25</x:v>
      </x:c>
      <x:c r="N363" s="8" t="str">
        <x:f>IF(I363=0,"Sin precio numérico",IF(I363=1,"Único precio de referencia",I363&amp;" precios; promedio"))</x:f>
        <x:v>4 precios; promedio</x:v>
      </x:c>
      <x:c r="O363" s="2" t="str">
        <x:v>E34</x:v>
      </x:c>
      <x:c r="P363" s="2" t="str">
        <x:v>E34</x:v>
      </x:c>
      <x:c r="Q363" s="2" t="str">
        <x:v>E35</x:v>
      </x:c>
      <x:c r="R363" s="2" t="str">
        <x:v>E35</x:v>
      </x:c>
      <x:c r="S363" s="2" t="str"/>
    </x:row>
    <x:row r="364" ht="42" customHeight="1">
      <x:c r="A364" s="2" t="n">
        <x:v>30</x:v>
      </x:c>
      <x:c r="B364" s="8" t="str">
        <x:v>MOTOR</x:v>
      </x:c>
      <x:c r="C364" s="8" t="str">
        <x:v>OBTURADORES (JUEGO)</x:v>
      </x:c>
      <x:c r="D364" s="8" t="str">
        <x:v>RENAULT MASTER DIESEL -2017</x:v>
      </x:c>
      <x:c r="E364" s="10" t="n">
        <x:v>541658.25</x:v>
      </x:c>
      <x:c r="F364" s="10" t="n">
        <x:v>418600</x:v>
      </x:c>
      <x:c r="G364" s="10" t="n">
        <x:v>431158</x:v>
      </x:c>
      <x:c r="H364" s="10" t="n">
        <x:v>426972</x:v>
      </x:c>
      <x:c r="I364" s="12" t="n">
        <x:f>COUNT(E364:H364)</x:f>
        <x:v>4</x:v>
      </x:c>
      <x:c r="J364" s="11" t="n">
        <x:f>IF(I364=0,"Sin precio",AVERAGE(E364:H364))</x:f>
        <x:v>454597.0625</x:v>
      </x:c>
      <x:c r="K364" s="11" t="n">
        <x:f>IF(I364=0,"Sin precio",IF(I364=1,J364,ROUND(J364,2)))</x:f>
        <x:v>454597.06</x:v>
      </x:c>
      <x:c r="L364" s="11" t="n">
        <x:f>IF(I364=0,"Sin precio",MIN(E364:H364))</x:f>
        <x:v>418600</x:v>
      </x:c>
      <x:c r="M364" s="11" t="n">
        <x:f>IF(I364=0,"Sin precio",MAX(E364:H364))</x:f>
        <x:v>541658.25</x:v>
      </x:c>
      <x:c r="N364" s="8" t="str">
        <x:f>IF(I364=0,"Sin precio numérico",IF(I364=1,"Único precio de referencia",I364&amp;" precios; promedio"))</x:f>
        <x:v>4 precios; promedio</x:v>
      </x:c>
      <x:c r="O364" s="2" t="str">
        <x:v>F34</x:v>
      </x:c>
      <x:c r="P364" s="2" t="str">
        <x:v>F34</x:v>
      </x:c>
      <x:c r="Q364" s="2" t="str">
        <x:v>F35</x:v>
      </x:c>
      <x:c r="R364" s="2" t="str">
        <x:v>F35</x:v>
      </x:c>
      <x:c r="S364" s="2" t="str"/>
    </x:row>
    <x:row r="365" ht="42" customHeight="1">
      <x:c r="A365" s="2" t="n">
        <x:v>30</x:v>
      </x:c>
      <x:c r="B365" s="8" t="str">
        <x:v>MOTOR</x:v>
      </x:c>
      <x:c r="C365" s="8" t="str">
        <x:v>OBTURADORES (JUEGO)</x:v>
      </x:c>
      <x:c r="D365" s="8" t="str">
        <x:v>CHEVROLET D-MAX-2011</x:v>
      </x:c>
      <x:c r="E365" s="10" t="n">
        <x:v>541658.25</x:v>
      </x:c>
      <x:c r="F365" s="10" t="n">
        <x:v>312000</x:v>
      </x:c>
      <x:c r="G365" s="10" t="n">
        <x:v>321360</x:v>
      </x:c>
      <x:c r="H365" s="10" t="n">
        <x:v>318240</x:v>
      </x:c>
      <x:c r="I365" s="12" t="n">
        <x:f>COUNT(E365:H365)</x:f>
        <x:v>4</x:v>
      </x:c>
      <x:c r="J365" s="11" t="n">
        <x:f>IF(I365=0,"Sin precio",AVERAGE(E365:H365))</x:f>
        <x:v>373314.5625</x:v>
      </x:c>
      <x:c r="K365" s="11" t="n">
        <x:f>IF(I365=0,"Sin precio",IF(I365=1,J365,ROUND(J365,2)))</x:f>
        <x:v>373314.56</x:v>
      </x:c>
      <x:c r="L365" s="11" t="n">
        <x:f>IF(I365=0,"Sin precio",MIN(E365:H365))</x:f>
        <x:v>312000</x:v>
      </x:c>
      <x:c r="M365" s="11" t="n">
        <x:f>IF(I365=0,"Sin precio",MAX(E365:H365))</x:f>
        <x:v>541658.25</x:v>
      </x:c>
      <x:c r="N365" s="8" t="str">
        <x:f>IF(I365=0,"Sin precio numérico",IF(I365=1,"Único precio de referencia",I365&amp;" precios; promedio"))</x:f>
        <x:v>4 precios; promedio</x:v>
      </x:c>
      <x:c r="O365" s="2" t="str">
        <x:v>G34</x:v>
      </x:c>
      <x:c r="P365" s="2" t="str">
        <x:v>G34</x:v>
      </x:c>
      <x:c r="Q365" s="2" t="str">
        <x:v>G35</x:v>
      </x:c>
      <x:c r="R365" s="2" t="str">
        <x:v>G35</x:v>
      </x:c>
      <x:c r="S365" s="2" t="str"/>
    </x:row>
    <x:row r="366" ht="42" customHeight="1">
      <x:c r="A366" s="2" t="n">
        <x:v>30</x:v>
      </x:c>
      <x:c r="B366" s="8" t="str">
        <x:v>MOTOR</x:v>
      </x:c>
      <x:c r="C366" s="8" t="str">
        <x:v>OBTURADORES (JUEGO)</x:v>
      </x:c>
      <x:c r="D366" s="8" t="str">
        <x:v>HYUNDAY HD 65C</x:v>
      </x:c>
      <x:c r="E366" s="10" t="n">
        <x:v>541658.25</x:v>
      </x:c>
      <x:c r="F366" s="10" t="n">
        <x:v>418600</x:v>
      </x:c>
      <x:c r="G366" s="10" t="n">
        <x:v>431158</x:v>
      </x:c>
      <x:c r="H366" s="10" t="n">
        <x:v>426972</x:v>
      </x:c>
      <x:c r="I366" s="12" t="n">
        <x:f>COUNT(E366:H366)</x:f>
        <x:v>4</x:v>
      </x:c>
      <x:c r="J366" s="11" t="n">
        <x:f>IF(I366=0,"Sin precio",AVERAGE(E366:H366))</x:f>
        <x:v>454597.0625</x:v>
      </x:c>
      <x:c r="K366" s="11" t="n">
        <x:f>IF(I366=0,"Sin precio",IF(I366=1,J366,ROUND(J366,2)))</x:f>
        <x:v>454597.06</x:v>
      </x:c>
      <x:c r="L366" s="11" t="n">
        <x:f>IF(I366=0,"Sin precio",MIN(E366:H366))</x:f>
        <x:v>418600</x:v>
      </x:c>
      <x:c r="M366" s="11" t="n">
        <x:f>IF(I366=0,"Sin precio",MAX(E366:H366))</x:f>
        <x:v>541658.25</x:v>
      </x:c>
      <x:c r="N366" s="8" t="str">
        <x:f>IF(I366=0,"Sin precio numérico",IF(I366=1,"Único precio de referencia",I366&amp;" precios; promedio"))</x:f>
        <x:v>4 precios; promedio</x:v>
      </x:c>
      <x:c r="O366" s="2" t="str">
        <x:v>H34</x:v>
      </x:c>
      <x:c r="P366" s="2" t="str">
        <x:v>H34</x:v>
      </x:c>
      <x:c r="Q366" s="2" t="str">
        <x:v>H35</x:v>
      </x:c>
      <x:c r="R366" s="2" t="str">
        <x:v>H35</x:v>
      </x:c>
      <x:c r="S366" s="2" t="str"/>
    </x:row>
    <x:row r="367" ht="42" customHeight="1">
      <x:c r="A367" s="2" t="n">
        <x:v>30</x:v>
      </x:c>
      <x:c r="B367" s="8" t="str">
        <x:v>MOTOR</x:v>
      </x:c>
      <x:c r="C367" s="8" t="str">
        <x:v>OBTURADORES (JUEGO)</x:v>
      </x:c>
      <x:c r="D367" s="8" t="str">
        <x:v>CHEVROLET SAIL. Mod 2019</x:v>
      </x:c>
      <x:c r="E367" s="10" t="n">
        <x:v>541658.25</x:v>
      </x:c>
      <x:c r="F367" s="10" t="n">
        <x:v>260000</x:v>
      </x:c>
      <x:c r="G367" s="10" t="n">
        <x:v>267800</x:v>
      </x:c>
      <x:c r="H367" s="10" t="n">
        <x:v>265200</x:v>
      </x:c>
      <x:c r="I367" s="12" t="n">
        <x:f>COUNT(E367:H367)</x:f>
        <x:v>4</x:v>
      </x:c>
      <x:c r="J367" s="11" t="n">
        <x:f>IF(I367=0,"Sin precio",AVERAGE(E367:H367))</x:f>
        <x:v>333664.5625</x:v>
      </x:c>
      <x:c r="K367" s="11" t="n">
        <x:f>IF(I367=0,"Sin precio",IF(I367=1,J367,ROUND(J367,2)))</x:f>
        <x:v>333664.56</x:v>
      </x:c>
      <x:c r="L367" s="11" t="n">
        <x:f>IF(I367=0,"Sin precio",MIN(E367:H367))</x:f>
        <x:v>260000</x:v>
      </x:c>
      <x:c r="M367" s="11" t="n">
        <x:f>IF(I367=0,"Sin precio",MAX(E367:H367))</x:f>
        <x:v>541658.25</x:v>
      </x:c>
      <x:c r="N367" s="8" t="str">
        <x:f>IF(I367=0,"Sin precio numérico",IF(I367=1,"Único precio de referencia",I367&amp;" precios; promedio"))</x:f>
        <x:v>4 precios; promedio</x:v>
      </x:c>
      <x:c r="O367" s="2" t="str">
        <x:v>I34</x:v>
      </x:c>
      <x:c r="P367" s="2" t="str">
        <x:v>I34</x:v>
      </x:c>
      <x:c r="Q367" s="2" t="str">
        <x:v>I35</x:v>
      </x:c>
      <x:c r="R367" s="2" t="str">
        <x:v>I35</x:v>
      </x:c>
      <x:c r="S367" s="2" t="str"/>
    </x:row>
    <x:row r="368" ht="42" customHeight="1">
      <x:c r="A368" s="2" t="n">
        <x:v>30</x:v>
      </x:c>
      <x:c r="B368" s="8" t="str">
        <x:v>MOTOR</x:v>
      </x:c>
      <x:c r="C368" s="8" t="str">
        <x:v>OBTURADORES (JUEGO)</x:v>
      </x:c>
      <x:c r="D368" s="8" t="str">
        <x:v>CHEVROLET COLORADO. Mod. 2019</x:v>
      </x:c>
      <x:c r="E368" s="10" t="n">
        <x:v>541658.25</x:v>
      </x:c>
      <x:c r="F368" s="10" t="n">
        <x:v>364000</x:v>
      </x:c>
      <x:c r="G368" s="10" t="n">
        <x:v>374920</x:v>
      </x:c>
      <x:c r="H368" s="10" t="n">
        <x:v>371280</x:v>
      </x:c>
      <x:c r="I368" s="12" t="n">
        <x:f>COUNT(E368:H368)</x:f>
        <x:v>4</x:v>
      </x:c>
      <x:c r="J368" s="11" t="n">
        <x:f>IF(I368=0,"Sin precio",AVERAGE(E368:H368))</x:f>
        <x:v>412964.5625</x:v>
      </x:c>
      <x:c r="K368" s="11" t="n">
        <x:f>IF(I368=0,"Sin precio",IF(I368=1,J368,ROUND(J368,2)))</x:f>
        <x:v>412964.56</x:v>
      </x:c>
      <x:c r="L368" s="11" t="n">
        <x:f>IF(I368=0,"Sin precio",MIN(E368:H368))</x:f>
        <x:v>364000</x:v>
      </x:c>
      <x:c r="M368" s="11" t="n">
        <x:f>IF(I368=0,"Sin precio",MAX(E368:H368))</x:f>
        <x:v>541658.25</x:v>
      </x:c>
      <x:c r="N368" s="8" t="str">
        <x:f>IF(I368=0,"Sin precio numérico",IF(I368=1,"Único precio de referencia",I368&amp;" precios; promedio"))</x:f>
        <x:v>4 precios; promedio</x:v>
      </x:c>
      <x:c r="O368" s="2" t="str">
        <x:v>J34</x:v>
      </x:c>
      <x:c r="P368" s="2" t="str">
        <x:v>J34</x:v>
      </x:c>
      <x:c r="Q368" s="2" t="str">
        <x:v>J35</x:v>
      </x:c>
      <x:c r="R368" s="2" t="str">
        <x:v>J35</x:v>
      </x:c>
      <x:c r="S368" s="2" t="str"/>
    </x:row>
    <x:row r="369" ht="42" customHeight="1">
      <x:c r="A369" s="2" t="n">
        <x:v>30</x:v>
      </x:c>
      <x:c r="B369" s="8" t="str">
        <x:v>MOTOR</x:v>
      </x:c>
      <x:c r="C369" s="8" t="str">
        <x:v>OBTURADORES (JUEGO)</x:v>
      </x:c>
      <x:c r="D369" s="8" t="str">
        <x:v>CHEVROLET  TRAILBLAZER-2018</x:v>
      </x:c>
      <x:c r="E369" s="10" t="n">
        <x:v>541658.25</x:v>
      </x:c>
      <x:c r="F369" s="10" t="n">
        <x:v>364000</x:v>
      </x:c>
      <x:c r="G369" s="10" t="n">
        <x:v>374920</x:v>
      </x:c>
      <x:c r="H369" s="10" t="n">
        <x:v>371280</x:v>
      </x:c>
      <x:c r="I369" s="12" t="n">
        <x:f>COUNT(E369:H369)</x:f>
        <x:v>4</x:v>
      </x:c>
      <x:c r="J369" s="11" t="n">
        <x:f>IF(I369=0,"Sin precio",AVERAGE(E369:H369))</x:f>
        <x:v>412964.5625</x:v>
      </x:c>
      <x:c r="K369" s="11" t="n">
        <x:f>IF(I369=0,"Sin precio",IF(I369=1,J369,ROUND(J369,2)))</x:f>
        <x:v>412964.56</x:v>
      </x:c>
      <x:c r="L369" s="11" t="n">
        <x:f>IF(I369=0,"Sin precio",MIN(E369:H369))</x:f>
        <x:v>364000</x:v>
      </x:c>
      <x:c r="M369" s="11" t="n">
        <x:f>IF(I369=0,"Sin precio",MAX(E369:H369))</x:f>
        <x:v>541658.25</x:v>
      </x:c>
      <x:c r="N369" s="8" t="str">
        <x:f>IF(I369=0,"Sin precio numérico",IF(I369=1,"Único precio de referencia",I369&amp;" precios; promedio"))</x:f>
        <x:v>4 precios; promedio</x:v>
      </x:c>
      <x:c r="O369" s="2" t="str">
        <x:v>K34</x:v>
      </x:c>
      <x:c r="P369" s="2" t="str">
        <x:v>K34</x:v>
      </x:c>
      <x:c r="Q369" s="2" t="str">
        <x:v>K35</x:v>
      </x:c>
      <x:c r="R369" s="2" t="str">
        <x:v>K35</x:v>
      </x:c>
      <x:c r="S369" s="2" t="str"/>
    </x:row>
    <x:row r="370" ht="42" customHeight="1">
      <x:c r="A370" s="2" t="n">
        <x:v>30</x:v>
      </x:c>
      <x:c r="B370" s="8" t="str">
        <x:v>MOTOR</x:v>
      </x:c>
      <x:c r="C370" s="8" t="str">
        <x:v>OBTURADORES (JUEGO)</x:v>
      </x:c>
      <x:c r="D370" s="8" t="str">
        <x:v>MITSUBISHI L200-2018</x:v>
      </x:c>
      <x:c r="E370" s="10" t="n">
        <x:v>541658.25</x:v>
      </x:c>
      <x:c r="F370" s="10" t="n">
        <x:v>327600</x:v>
      </x:c>
      <x:c r="G370" s="10" t="n">
        <x:v>337428</x:v>
      </x:c>
      <x:c r="H370" s="10" t="n">
        <x:v>334152</x:v>
      </x:c>
      <x:c r="I370" s="12" t="n">
        <x:f>COUNT(E370:H370)</x:f>
        <x:v>4</x:v>
      </x:c>
      <x:c r="J370" s="11" t="n">
        <x:f>IF(I370=0,"Sin precio",AVERAGE(E370:H370))</x:f>
        <x:v>385209.5625</x:v>
      </x:c>
      <x:c r="K370" s="11" t="n">
        <x:f>IF(I370=0,"Sin precio",IF(I370=1,J370,ROUND(J370,2)))</x:f>
        <x:v>385209.56</x:v>
      </x:c>
      <x:c r="L370" s="11" t="n">
        <x:f>IF(I370=0,"Sin precio",MIN(E370:H370))</x:f>
        <x:v>327600</x:v>
      </x:c>
      <x:c r="M370" s="11" t="n">
        <x:f>IF(I370=0,"Sin precio",MAX(E370:H370))</x:f>
        <x:v>541658.25</x:v>
      </x:c>
      <x:c r="N370" s="8" t="str">
        <x:f>IF(I370=0,"Sin precio numérico",IF(I370=1,"Único precio de referencia",I370&amp;" precios; promedio"))</x:f>
        <x:v>4 precios; promedio</x:v>
      </x:c>
      <x:c r="O370" s="2" t="str">
        <x:v>L34</x:v>
      </x:c>
      <x:c r="P370" s="2" t="str">
        <x:v>L34</x:v>
      </x:c>
      <x:c r="Q370" s="2" t="str">
        <x:v>L35</x:v>
      </x:c>
      <x:c r="R370" s="2" t="str">
        <x:v>L35</x:v>
      </x:c>
      <x:c r="S370" s="2" t="str"/>
    </x:row>
    <x:row r="371" ht="42" customHeight="1">
      <x:c r="A371" s="2" t="n">
        <x:v>30</x:v>
      </x:c>
      <x:c r="B371" s="8" t="str">
        <x:v>MOTOR</x:v>
      </x:c>
      <x:c r="C371" s="8" t="str">
        <x:v>OBTURADORES (JUEGO)</x:v>
      </x:c>
      <x:c r="D371" s="8" t="str">
        <x:v>CHEVROLETH NHR-2019</x:v>
      </x:c>
      <x:c r="E371" s="10" t="n">
        <x:v>541658.25</x:v>
      </x:c>
      <x:c r="F371" s="10" t="n">
        <x:v>418600</x:v>
      </x:c>
      <x:c r="G371" s="10" t="n">
        <x:v>431158</x:v>
      </x:c>
      <x:c r="H371" s="10" t="n">
        <x:v>426972</x:v>
      </x:c>
      <x:c r="I371" s="12" t="n">
        <x:f>COUNT(E371:H371)</x:f>
        <x:v>4</x:v>
      </x:c>
      <x:c r="J371" s="11" t="n">
        <x:f>IF(I371=0,"Sin precio",AVERAGE(E371:H371))</x:f>
        <x:v>454597.0625</x:v>
      </x:c>
      <x:c r="K371" s="11" t="n">
        <x:f>IF(I371=0,"Sin precio",IF(I371=1,J371,ROUND(J371,2)))</x:f>
        <x:v>454597.06</x:v>
      </x:c>
      <x:c r="L371" s="11" t="n">
        <x:f>IF(I371=0,"Sin precio",MIN(E371:H371))</x:f>
        <x:v>418600</x:v>
      </x:c>
      <x:c r="M371" s="11" t="n">
        <x:f>IF(I371=0,"Sin precio",MAX(E371:H371))</x:f>
        <x:v>541658.25</x:v>
      </x:c>
      <x:c r="N371" s="8" t="str">
        <x:f>IF(I371=0,"Sin precio numérico",IF(I371=1,"Único precio de referencia",I371&amp;" precios; promedio"))</x:f>
        <x:v>4 precios; promedio</x:v>
      </x:c>
      <x:c r="O371" s="2" t="str">
        <x:v>M34</x:v>
      </x:c>
      <x:c r="P371" s="2" t="str">
        <x:v>M34</x:v>
      </x:c>
      <x:c r="Q371" s="2" t="str">
        <x:v>M35</x:v>
      </x:c>
      <x:c r="R371" s="2" t="str">
        <x:v>M35</x:v>
      </x:c>
      <x:c r="S371" s="2" t="str"/>
    </x:row>
    <x:row r="372" ht="42" customHeight="1">
      <x:c r="A372" s="2" t="n">
        <x:v>30</x:v>
      </x:c>
      <x:c r="B372" s="8" t="str">
        <x:v>MOTOR</x:v>
      </x:c>
      <x:c r="C372" s="8" t="str">
        <x:v>OBTURADORES (JUEGO)</x:v>
      </x:c>
      <x:c r="D372" s="8" t="str">
        <x:v>CHEVROLET D-MAX-2017</x:v>
      </x:c>
      <x:c r="E372" s="10" t="n">
        <x:v>541658.25</x:v>
      </x:c>
      <x:c r="F372" s="10" t="n">
        <x:v>312000</x:v>
      </x:c>
      <x:c r="G372" s="10" t="n">
        <x:v>321360</x:v>
      </x:c>
      <x:c r="H372" s="10" t="n">
        <x:v>318240</x:v>
      </x:c>
      <x:c r="I372" s="12" t="n">
        <x:f>COUNT(E372:H372)</x:f>
        <x:v>4</x:v>
      </x:c>
      <x:c r="J372" s="11" t="n">
        <x:f>IF(I372=0,"Sin precio",AVERAGE(E372:H372))</x:f>
        <x:v>373314.5625</x:v>
      </x:c>
      <x:c r="K372" s="11" t="n">
        <x:f>IF(I372=0,"Sin precio",IF(I372=1,J372,ROUND(J372,2)))</x:f>
        <x:v>373314.56</x:v>
      </x:c>
      <x:c r="L372" s="11" t="n">
        <x:f>IF(I372=0,"Sin precio",MIN(E372:H372))</x:f>
        <x:v>312000</x:v>
      </x:c>
      <x:c r="M372" s="11" t="n">
        <x:f>IF(I372=0,"Sin precio",MAX(E372:H372))</x:f>
        <x:v>541658.25</x:v>
      </x:c>
      <x:c r="N372" s="8" t="str">
        <x:f>IF(I372=0,"Sin precio numérico",IF(I372=1,"Único precio de referencia",I372&amp;" precios; promedio"))</x:f>
        <x:v>4 precios; promedio</x:v>
      </x:c>
      <x:c r="O372" s="2" t="str">
        <x:v>N34</x:v>
      </x:c>
      <x:c r="P372" s="2" t="str">
        <x:v>N34</x:v>
      </x:c>
      <x:c r="Q372" s="2" t="str">
        <x:v>N35</x:v>
      </x:c>
      <x:c r="R372" s="2" t="str">
        <x:v>N35</x:v>
      </x:c>
      <x:c r="S372" s="2" t="str"/>
    </x:row>
    <x:row r="373" ht="42" customHeight="1">
      <x:c r="A373" s="2" t="n">
        <x:v>31</x:v>
      </x:c>
      <x:c r="B373" s="8" t="str">
        <x:v>MOTOR</x:v>
      </x:c>
      <x:c r="C373" s="8" t="str">
        <x:v>RETEN CIGÜEÑAL DELANTERO</x:v>
      </x:c>
      <x:c r="D373" s="8" t="str">
        <x:v>CHEVROLET  NPR  DIESEL-2009</x:v>
      </x:c>
      <x:c r="E373" s="10" t="n">
        <x:v>232139.25</x:v>
      </x:c>
      <x:c r="F373" s="10" t="n">
        <x:v>193200</x:v>
      </x:c>
      <x:c r="G373" s="10" t="n">
        <x:v>198996</x:v>
      </x:c>
      <x:c r="H373" s="10" t="n">
        <x:v>197064</x:v>
      </x:c>
      <x:c r="I373" s="12" t="n">
        <x:f>COUNT(E373:H373)</x:f>
        <x:v>4</x:v>
      </x:c>
      <x:c r="J373" s="11" t="n">
        <x:f>IF(I373=0,"Sin precio",AVERAGE(E373:H373))</x:f>
        <x:v>205349.8125</x:v>
      </x:c>
      <x:c r="K373" s="11" t="n">
        <x:f>IF(I373=0,"Sin precio",IF(I373=1,J373,ROUND(J373,2)))</x:f>
        <x:v>205349.81</x:v>
      </x:c>
      <x:c r="L373" s="11" t="n">
        <x:f>IF(I373=0,"Sin precio",MIN(E373:H373))</x:f>
        <x:v>193200</x:v>
      </x:c>
      <x:c r="M373" s="11" t="n">
        <x:f>IF(I373=0,"Sin precio",MAX(E373:H373))</x:f>
        <x:v>232139.25</x:v>
      </x:c>
      <x:c r="N373" s="8" t="str">
        <x:f>IF(I373=0,"Sin precio numérico",IF(I373=1,"Único precio de referencia",I373&amp;" precios; promedio"))</x:f>
        <x:v>4 precios; promedio</x:v>
      </x:c>
      <x:c r="O373" s="2" t="str">
        <x:v>C35</x:v>
      </x:c>
      <x:c r="P373" s="2" t="str">
        <x:v>C35</x:v>
      </x:c>
      <x:c r="Q373" s="2" t="str">
        <x:v>C36</x:v>
      </x:c>
      <x:c r="R373" s="2" t="str">
        <x:v>C36</x:v>
      </x:c>
      <x:c r="S373" s="2" t="str"/>
    </x:row>
    <x:row r="374" ht="42" customHeight="1">
      <x:c r="A374" s="2" t="n">
        <x:v>31</x:v>
      </x:c>
      <x:c r="B374" s="8" t="str">
        <x:v>MOTOR</x:v>
      </x:c>
      <x:c r="C374" s="8" t="str">
        <x:v>RETEN CIGÜEÑAL DELANTERO</x:v>
      </x:c>
      <x:c r="D374" s="8" t="str">
        <x:v>NISSAN FRONTIER DIESEL-2015</x:v>
      </x:c>
      <x:c r="E374" s="10" t="n">
        <x:v>154759.5</x:v>
      </x:c>
      <x:c r="F374" s="10" t="n">
        <x:v>193200</x:v>
      </x:c>
      <x:c r="G374" s="10" t="n">
        <x:v>198996</x:v>
      </x:c>
      <x:c r="H374" s="10" t="n">
        <x:v>197064</x:v>
      </x:c>
      <x:c r="I374" s="12" t="n">
        <x:f>COUNT(E374:H374)</x:f>
        <x:v>4</x:v>
      </x:c>
      <x:c r="J374" s="11" t="n">
        <x:f>IF(I374=0,"Sin precio",AVERAGE(E374:H374))</x:f>
        <x:v>186004.875</x:v>
      </x:c>
      <x:c r="K374" s="11" t="n">
        <x:f>IF(I374=0,"Sin precio",IF(I374=1,J374,ROUND(J374,2)))</x:f>
        <x:v>186004.88</x:v>
      </x:c>
      <x:c r="L374" s="11" t="n">
        <x:f>IF(I374=0,"Sin precio",MIN(E374:H374))</x:f>
        <x:v>154759.5</x:v>
      </x:c>
      <x:c r="M374" s="11" t="n">
        <x:f>IF(I374=0,"Sin precio",MAX(E374:H374))</x:f>
        <x:v>198996</x:v>
      </x:c>
      <x:c r="N374" s="8" t="str">
        <x:f>IF(I374=0,"Sin precio numérico",IF(I374=1,"Único precio de referencia",I374&amp;" precios; promedio"))</x:f>
        <x:v>4 precios; promedio</x:v>
      </x:c>
      <x:c r="O374" s="2" t="str">
        <x:v>D35</x:v>
      </x:c>
      <x:c r="P374" s="2" t="str">
        <x:v>D35</x:v>
      </x:c>
      <x:c r="Q374" s="2" t="str">
        <x:v>D36</x:v>
      </x:c>
      <x:c r="R374" s="2" t="str">
        <x:v>D36</x:v>
      </x:c>
      <x:c r="S374" s="2" t="str"/>
    </x:row>
    <x:row r="375" ht="42" customHeight="1">
      <x:c r="A375" s="2" t="n">
        <x:v>31</x:v>
      </x:c>
      <x:c r="B375" s="8" t="str">
        <x:v>MOTOR</x:v>
      </x:c>
      <x:c r="C375" s="8" t="str">
        <x:v>RETEN CIGÜEÑAL DELANTERO</x:v>
      </x:c>
      <x:c r="D375" s="8" t="str">
        <x:v>NISSAN FRONTIER GASOLINA</x:v>
      </x:c>
      <x:c r="E375" s="10" t="n">
        <x:v>232139.25</x:v>
      </x:c>
      <x:c r="F375" s="10" t="n">
        <x:v>144000</x:v>
      </x:c>
      <x:c r="G375" s="10" t="n">
        <x:v>148320</x:v>
      </x:c>
      <x:c r="H375" s="10" t="n">
        <x:v>146880</x:v>
      </x:c>
      <x:c r="I375" s="12" t="n">
        <x:f>COUNT(E375:H375)</x:f>
        <x:v>4</x:v>
      </x:c>
      <x:c r="J375" s="11" t="n">
        <x:f>IF(I375=0,"Sin precio",AVERAGE(E375:H375))</x:f>
        <x:v>167834.8125</x:v>
      </x:c>
      <x:c r="K375" s="11" t="n">
        <x:f>IF(I375=0,"Sin precio",IF(I375=1,J375,ROUND(J375,2)))</x:f>
        <x:v>167834.81</x:v>
      </x:c>
      <x:c r="L375" s="11" t="n">
        <x:f>IF(I375=0,"Sin precio",MIN(E375:H375))</x:f>
        <x:v>144000</x:v>
      </x:c>
      <x:c r="M375" s="11" t="n">
        <x:f>IF(I375=0,"Sin precio",MAX(E375:H375))</x:f>
        <x:v>232139.25</x:v>
      </x:c>
      <x:c r="N375" s="8" t="str">
        <x:f>IF(I375=0,"Sin precio numérico",IF(I375=1,"Único precio de referencia",I375&amp;" precios; promedio"))</x:f>
        <x:v>4 precios; promedio</x:v>
      </x:c>
      <x:c r="O375" s="2" t="str">
        <x:v>E35</x:v>
      </x:c>
      <x:c r="P375" s="2" t="str">
        <x:v>E35</x:v>
      </x:c>
      <x:c r="Q375" s="2" t="str">
        <x:v>E36</x:v>
      </x:c>
      <x:c r="R375" s="2" t="str">
        <x:v>E36</x:v>
      </x:c>
      <x:c r="S375" s="2" t="str"/>
    </x:row>
    <x:row r="376" ht="42" customHeight="1">
      <x:c r="A376" s="2" t="n">
        <x:v>31</x:v>
      </x:c>
      <x:c r="B376" s="8" t="str">
        <x:v>MOTOR</x:v>
      </x:c>
      <x:c r="C376" s="8" t="str">
        <x:v>RETEN CIGÜEÑAL DELANTERO</x:v>
      </x:c>
      <x:c r="D376" s="8" t="str">
        <x:v>RENAULT MASTER DIESEL -2017</x:v>
      </x:c>
      <x:c r="E376" s="10" t="n">
        <x:v>232139.25</x:v>
      </x:c>
      <x:c r="F376" s="10" t="n">
        <x:v>193200</x:v>
      </x:c>
      <x:c r="G376" s="10" t="n">
        <x:v>198996</x:v>
      </x:c>
      <x:c r="H376" s="10" t="n">
        <x:v>197064</x:v>
      </x:c>
      <x:c r="I376" s="12" t="n">
        <x:f>COUNT(E376:H376)</x:f>
        <x:v>4</x:v>
      </x:c>
      <x:c r="J376" s="11" t="n">
        <x:f>IF(I376=0,"Sin precio",AVERAGE(E376:H376))</x:f>
        <x:v>205349.8125</x:v>
      </x:c>
      <x:c r="K376" s="11" t="n">
        <x:f>IF(I376=0,"Sin precio",IF(I376=1,J376,ROUND(J376,2)))</x:f>
        <x:v>205349.81</x:v>
      </x:c>
      <x:c r="L376" s="11" t="n">
        <x:f>IF(I376=0,"Sin precio",MIN(E376:H376))</x:f>
        <x:v>193200</x:v>
      </x:c>
      <x:c r="M376" s="11" t="n">
        <x:f>IF(I376=0,"Sin precio",MAX(E376:H376))</x:f>
        <x:v>232139.25</x:v>
      </x:c>
      <x:c r="N376" s="8" t="str">
        <x:f>IF(I376=0,"Sin precio numérico",IF(I376=1,"Único precio de referencia",I376&amp;" precios; promedio"))</x:f>
        <x:v>4 precios; promedio</x:v>
      </x:c>
      <x:c r="O376" s="2" t="str">
        <x:v>F35</x:v>
      </x:c>
      <x:c r="P376" s="2" t="str">
        <x:v>F35</x:v>
      </x:c>
      <x:c r="Q376" s="2" t="str">
        <x:v>F36</x:v>
      </x:c>
      <x:c r="R376" s="2" t="str">
        <x:v>F36</x:v>
      </x:c>
      <x:c r="S376" s="2" t="str"/>
    </x:row>
    <x:row r="377" ht="42" customHeight="1">
      <x:c r="A377" s="2" t="n">
        <x:v>31</x:v>
      </x:c>
      <x:c r="B377" s="8" t="str">
        <x:v>MOTOR</x:v>
      </x:c>
      <x:c r="C377" s="8" t="str">
        <x:v>RETEN CIGÜEÑAL DELANTERO</x:v>
      </x:c>
      <x:c r="D377" s="8" t="str">
        <x:v>CHEVROLET D-MAX-2011</x:v>
      </x:c>
      <x:c r="E377" s="10" t="n">
        <x:v>232139.25</x:v>
      </x:c>
      <x:c r="F377" s="10" t="n">
        <x:v>144000</x:v>
      </x:c>
      <x:c r="G377" s="10" t="n">
        <x:v>148320</x:v>
      </x:c>
      <x:c r="H377" s="10" t="n">
        <x:v>146880</x:v>
      </x:c>
      <x:c r="I377" s="12" t="n">
        <x:f>COUNT(E377:H377)</x:f>
        <x:v>4</x:v>
      </x:c>
      <x:c r="J377" s="11" t="n">
        <x:f>IF(I377=0,"Sin precio",AVERAGE(E377:H377))</x:f>
        <x:v>167834.8125</x:v>
      </x:c>
      <x:c r="K377" s="11" t="n">
        <x:f>IF(I377=0,"Sin precio",IF(I377=1,J377,ROUND(J377,2)))</x:f>
        <x:v>167834.81</x:v>
      </x:c>
      <x:c r="L377" s="11" t="n">
        <x:f>IF(I377=0,"Sin precio",MIN(E377:H377))</x:f>
        <x:v>144000</x:v>
      </x:c>
      <x:c r="M377" s="11" t="n">
        <x:f>IF(I377=0,"Sin precio",MAX(E377:H377))</x:f>
        <x:v>232139.25</x:v>
      </x:c>
      <x:c r="N377" s="8" t="str">
        <x:f>IF(I377=0,"Sin precio numérico",IF(I377=1,"Único precio de referencia",I377&amp;" precios; promedio"))</x:f>
        <x:v>4 precios; promedio</x:v>
      </x:c>
      <x:c r="O377" s="2" t="str">
        <x:v>G35</x:v>
      </x:c>
      <x:c r="P377" s="2" t="str">
        <x:v>G35</x:v>
      </x:c>
      <x:c r="Q377" s="2" t="str">
        <x:v>G36</x:v>
      </x:c>
      <x:c r="R377" s="2" t="str">
        <x:v>G36</x:v>
      </x:c>
      <x:c r="S377" s="2" t="str"/>
    </x:row>
    <x:row r="378" ht="42" customHeight="1">
      <x:c r="A378" s="2" t="n">
        <x:v>31</x:v>
      </x:c>
      <x:c r="B378" s="8" t="str">
        <x:v>MOTOR</x:v>
      </x:c>
      <x:c r="C378" s="8" t="str">
        <x:v>RETEN CIGÜEÑAL DELANTERO</x:v>
      </x:c>
      <x:c r="D378" s="8" t="str">
        <x:v>HYUNDAY HD 65C</x:v>
      </x:c>
      <x:c r="E378" s="10" t="n">
        <x:v>232139.25</x:v>
      </x:c>
      <x:c r="F378" s="10" t="n">
        <x:v>193200</x:v>
      </x:c>
      <x:c r="G378" s="10" t="n">
        <x:v>198996</x:v>
      </x:c>
      <x:c r="H378" s="10" t="n">
        <x:v>197064</x:v>
      </x:c>
      <x:c r="I378" s="12" t="n">
        <x:f>COUNT(E378:H378)</x:f>
        <x:v>4</x:v>
      </x:c>
      <x:c r="J378" s="11" t="n">
        <x:f>IF(I378=0,"Sin precio",AVERAGE(E378:H378))</x:f>
        <x:v>205349.8125</x:v>
      </x:c>
      <x:c r="K378" s="11" t="n">
        <x:f>IF(I378=0,"Sin precio",IF(I378=1,J378,ROUND(J378,2)))</x:f>
        <x:v>205349.81</x:v>
      </x:c>
      <x:c r="L378" s="11" t="n">
        <x:f>IF(I378=0,"Sin precio",MIN(E378:H378))</x:f>
        <x:v>193200</x:v>
      </x:c>
      <x:c r="M378" s="11" t="n">
        <x:f>IF(I378=0,"Sin precio",MAX(E378:H378))</x:f>
        <x:v>232139.25</x:v>
      </x:c>
      <x:c r="N378" s="8" t="str">
        <x:f>IF(I378=0,"Sin precio numérico",IF(I378=1,"Único precio de referencia",I378&amp;" precios; promedio"))</x:f>
        <x:v>4 precios; promedio</x:v>
      </x:c>
      <x:c r="O378" s="2" t="str">
        <x:v>H35</x:v>
      </x:c>
      <x:c r="P378" s="2" t="str">
        <x:v>H35</x:v>
      </x:c>
      <x:c r="Q378" s="2" t="str">
        <x:v>H36</x:v>
      </x:c>
      <x:c r="R378" s="2" t="str">
        <x:v>H36</x:v>
      </x:c>
      <x:c r="S378" s="2" t="str"/>
    </x:row>
    <x:row r="379" ht="42" customHeight="1">
      <x:c r="A379" s="2" t="n">
        <x:v>31</x:v>
      </x:c>
      <x:c r="B379" s="8" t="str">
        <x:v>MOTOR</x:v>
      </x:c>
      <x:c r="C379" s="8" t="str">
        <x:v>RETEN CIGÜEÑAL DELANTERO</x:v>
      </x:c>
      <x:c r="D379" s="8" t="str">
        <x:v>CHEVROLET SAIL. Mod 2019</x:v>
      </x:c>
      <x:c r="E379" s="10" t="n">
        <x:v>154759.5</x:v>
      </x:c>
      <x:c r="F379" s="10" t="n">
        <x:v>120000</x:v>
      </x:c>
      <x:c r="G379" s="10" t="n">
        <x:v>123600</x:v>
      </x:c>
      <x:c r="H379" s="10" t="n">
        <x:v>122400</x:v>
      </x:c>
      <x:c r="I379" s="12" t="n">
        <x:f>COUNT(E379:H379)</x:f>
        <x:v>4</x:v>
      </x:c>
      <x:c r="J379" s="11" t="n">
        <x:f>IF(I379=0,"Sin precio",AVERAGE(E379:H379))</x:f>
        <x:v>130189.875</x:v>
      </x:c>
      <x:c r="K379" s="11" t="n">
        <x:f>IF(I379=0,"Sin precio",IF(I379=1,J379,ROUND(J379,2)))</x:f>
        <x:v>130189.88</x:v>
      </x:c>
      <x:c r="L379" s="11" t="n">
        <x:f>IF(I379=0,"Sin precio",MIN(E379:H379))</x:f>
        <x:v>120000</x:v>
      </x:c>
      <x:c r="M379" s="11" t="n">
        <x:f>IF(I379=0,"Sin precio",MAX(E379:H379))</x:f>
        <x:v>154759.5</x:v>
      </x:c>
      <x:c r="N379" s="8" t="str">
        <x:f>IF(I379=0,"Sin precio numérico",IF(I379=1,"Único precio de referencia",I379&amp;" precios; promedio"))</x:f>
        <x:v>4 precios; promedio</x:v>
      </x:c>
      <x:c r="O379" s="2" t="str">
        <x:v>I35</x:v>
      </x:c>
      <x:c r="P379" s="2" t="str">
        <x:v>I35</x:v>
      </x:c>
      <x:c r="Q379" s="2" t="str">
        <x:v>I36</x:v>
      </x:c>
      <x:c r="R379" s="2" t="str">
        <x:v>I36</x:v>
      </x:c>
      <x:c r="S379" s="2" t="str"/>
    </x:row>
    <x:row r="380" ht="42" customHeight="1">
      <x:c r="A380" s="2" t="n">
        <x:v>31</x:v>
      </x:c>
      <x:c r="B380" s="8" t="str">
        <x:v>MOTOR</x:v>
      </x:c>
      <x:c r="C380" s="8" t="str">
        <x:v>RETEN CIGÜEÑAL DELANTERO</x:v>
      </x:c>
      <x:c r="D380" s="8" t="str">
        <x:v>CHEVROLET COLORADO. Mod. 2019</x:v>
      </x:c>
      <x:c r="E380" s="10" t="n">
        <x:v>232139.25</x:v>
      </x:c>
      <x:c r="F380" s="10" t="n">
        <x:v>168000</x:v>
      </x:c>
      <x:c r="G380" s="10" t="n">
        <x:v>173040</x:v>
      </x:c>
      <x:c r="H380" s="10" t="n">
        <x:v>171360</x:v>
      </x:c>
      <x:c r="I380" s="12" t="n">
        <x:f>COUNT(E380:H380)</x:f>
        <x:v>4</x:v>
      </x:c>
      <x:c r="J380" s="11" t="n">
        <x:f>IF(I380=0,"Sin precio",AVERAGE(E380:H380))</x:f>
        <x:v>186134.8125</x:v>
      </x:c>
      <x:c r="K380" s="11" t="n">
        <x:f>IF(I380=0,"Sin precio",IF(I380=1,J380,ROUND(J380,2)))</x:f>
        <x:v>186134.81</x:v>
      </x:c>
      <x:c r="L380" s="11" t="n">
        <x:f>IF(I380=0,"Sin precio",MIN(E380:H380))</x:f>
        <x:v>168000</x:v>
      </x:c>
      <x:c r="M380" s="11" t="n">
        <x:f>IF(I380=0,"Sin precio",MAX(E380:H380))</x:f>
        <x:v>232139.25</x:v>
      </x:c>
      <x:c r="N380" s="8" t="str">
        <x:f>IF(I380=0,"Sin precio numérico",IF(I380=1,"Único precio de referencia",I380&amp;" precios; promedio"))</x:f>
        <x:v>4 precios; promedio</x:v>
      </x:c>
      <x:c r="O380" s="2" t="str">
        <x:v>J35</x:v>
      </x:c>
      <x:c r="P380" s="2" t="str">
        <x:v>J35</x:v>
      </x:c>
      <x:c r="Q380" s="2" t="str">
        <x:v>J36</x:v>
      </x:c>
      <x:c r="R380" s="2" t="str">
        <x:v>J36</x:v>
      </x:c>
      <x:c r="S380" s="2" t="str"/>
    </x:row>
    <x:row r="381" ht="42" customHeight="1">
      <x:c r="A381" s="2" t="n">
        <x:v>31</x:v>
      </x:c>
      <x:c r="B381" s="8" t="str">
        <x:v>MOTOR</x:v>
      </x:c>
      <x:c r="C381" s="8" t="str">
        <x:v>RETEN CIGÜEÑAL DELANTERO</x:v>
      </x:c>
      <x:c r="D381" s="8" t="str">
        <x:v>CHEVROLET  TRAILBLAZER-2018</x:v>
      </x:c>
      <x:c r="E381" s="10" t="n">
        <x:v>232139.25</x:v>
      </x:c>
      <x:c r="F381" s="10" t="n">
        <x:v>168000</x:v>
      </x:c>
      <x:c r="G381" s="10" t="n">
        <x:v>173040</x:v>
      </x:c>
      <x:c r="H381" s="10" t="n">
        <x:v>171360</x:v>
      </x:c>
      <x:c r="I381" s="12" t="n">
        <x:f>COUNT(E381:H381)</x:f>
        <x:v>4</x:v>
      </x:c>
      <x:c r="J381" s="11" t="n">
        <x:f>IF(I381=0,"Sin precio",AVERAGE(E381:H381))</x:f>
        <x:v>186134.8125</x:v>
      </x:c>
      <x:c r="K381" s="11" t="n">
        <x:f>IF(I381=0,"Sin precio",IF(I381=1,J381,ROUND(J381,2)))</x:f>
        <x:v>186134.81</x:v>
      </x:c>
      <x:c r="L381" s="11" t="n">
        <x:f>IF(I381=0,"Sin precio",MIN(E381:H381))</x:f>
        <x:v>168000</x:v>
      </x:c>
      <x:c r="M381" s="11" t="n">
        <x:f>IF(I381=0,"Sin precio",MAX(E381:H381))</x:f>
        <x:v>232139.25</x:v>
      </x:c>
      <x:c r="N381" s="8" t="str">
        <x:f>IF(I381=0,"Sin precio numérico",IF(I381=1,"Único precio de referencia",I381&amp;" precios; promedio"))</x:f>
        <x:v>4 precios; promedio</x:v>
      </x:c>
      <x:c r="O381" s="2" t="str">
        <x:v>K35</x:v>
      </x:c>
      <x:c r="P381" s="2" t="str">
        <x:v>K35</x:v>
      </x:c>
      <x:c r="Q381" s="2" t="str">
        <x:v>K36</x:v>
      </x:c>
      <x:c r="R381" s="2" t="str">
        <x:v>K36</x:v>
      </x:c>
      <x:c r="S381" s="2" t="str"/>
    </x:row>
    <x:row r="382" ht="42" customHeight="1">
      <x:c r="A382" s="2" t="n">
        <x:v>31</x:v>
      </x:c>
      <x:c r="B382" s="8" t="str">
        <x:v>MOTOR</x:v>
      </x:c>
      <x:c r="C382" s="8" t="str">
        <x:v>RETEN CIGÜEÑAL DELANTERO</x:v>
      </x:c>
      <x:c r="D382" s="8" t="str">
        <x:v>MITSUBISHI L200-2018</x:v>
      </x:c>
      <x:c r="E382" s="10" t="n">
        <x:v>185711.4</x:v>
      </x:c>
      <x:c r="F382" s="10" t="n">
        <x:v>151200</x:v>
      </x:c>
      <x:c r="G382" s="10" t="n">
        <x:v>155736</x:v>
      </x:c>
      <x:c r="H382" s="10" t="n">
        <x:v>154224</x:v>
      </x:c>
      <x:c r="I382" s="12" t="n">
        <x:f>COUNT(E382:H382)</x:f>
        <x:v>4</x:v>
      </x:c>
      <x:c r="J382" s="11" t="n">
        <x:f>IF(I382=0,"Sin precio",AVERAGE(E382:H382))</x:f>
        <x:v>161717.85</x:v>
      </x:c>
      <x:c r="K382" s="11" t="n">
        <x:f>IF(I382=0,"Sin precio",IF(I382=1,J382,ROUND(J382,2)))</x:f>
        <x:v>161717.85</x:v>
      </x:c>
      <x:c r="L382" s="11" t="n">
        <x:f>IF(I382=0,"Sin precio",MIN(E382:H382))</x:f>
        <x:v>151200</x:v>
      </x:c>
      <x:c r="M382" s="11" t="n">
        <x:f>IF(I382=0,"Sin precio",MAX(E382:H382))</x:f>
        <x:v>185711.4</x:v>
      </x:c>
      <x:c r="N382" s="8" t="str">
        <x:f>IF(I382=0,"Sin precio numérico",IF(I382=1,"Único precio de referencia",I382&amp;" precios; promedio"))</x:f>
        <x:v>4 precios; promedio</x:v>
      </x:c>
      <x:c r="O382" s="2" t="str">
        <x:v>L35</x:v>
      </x:c>
      <x:c r="P382" s="2" t="str">
        <x:v>L35</x:v>
      </x:c>
      <x:c r="Q382" s="2" t="str">
        <x:v>L36</x:v>
      </x:c>
      <x:c r="R382" s="2" t="str">
        <x:v>L36</x:v>
      </x:c>
      <x:c r="S382" s="2" t="str"/>
    </x:row>
    <x:row r="383" ht="42" customHeight="1">
      <x:c r="A383" s="2" t="n">
        <x:v>31</x:v>
      </x:c>
      <x:c r="B383" s="8" t="str">
        <x:v>MOTOR</x:v>
      </x:c>
      <x:c r="C383" s="8" t="str">
        <x:v>RETEN CIGÜEÑAL DELANTERO</x:v>
      </x:c>
      <x:c r="D383" s="8" t="str">
        <x:v>CHEVROLETH NHR-2019</x:v>
      </x:c>
      <x:c r="E383" s="10" t="n">
        <x:v>232139.25</x:v>
      </x:c>
      <x:c r="F383" s="10" t="n">
        <x:v>193200</x:v>
      </x:c>
      <x:c r="G383" s="10" t="n">
        <x:v>198996</x:v>
      </x:c>
      <x:c r="H383" s="10" t="n">
        <x:v>197064</x:v>
      </x:c>
      <x:c r="I383" s="12" t="n">
        <x:f>COUNT(E383:H383)</x:f>
        <x:v>4</x:v>
      </x:c>
      <x:c r="J383" s="11" t="n">
        <x:f>IF(I383=0,"Sin precio",AVERAGE(E383:H383))</x:f>
        <x:v>205349.8125</x:v>
      </x:c>
      <x:c r="K383" s="11" t="n">
        <x:f>IF(I383=0,"Sin precio",IF(I383=1,J383,ROUND(J383,2)))</x:f>
        <x:v>205349.81</x:v>
      </x:c>
      <x:c r="L383" s="11" t="n">
        <x:f>IF(I383=0,"Sin precio",MIN(E383:H383))</x:f>
        <x:v>193200</x:v>
      </x:c>
      <x:c r="M383" s="11" t="n">
        <x:f>IF(I383=0,"Sin precio",MAX(E383:H383))</x:f>
        <x:v>232139.25</x:v>
      </x:c>
      <x:c r="N383" s="8" t="str">
        <x:f>IF(I383=0,"Sin precio numérico",IF(I383=1,"Único precio de referencia",I383&amp;" precios; promedio"))</x:f>
        <x:v>4 precios; promedio</x:v>
      </x:c>
      <x:c r="O383" s="2" t="str">
        <x:v>M35</x:v>
      </x:c>
      <x:c r="P383" s="2" t="str">
        <x:v>M35</x:v>
      </x:c>
      <x:c r="Q383" s="2" t="str">
        <x:v>M36</x:v>
      </x:c>
      <x:c r="R383" s="2" t="str">
        <x:v>M36</x:v>
      </x:c>
      <x:c r="S383" s="2" t="str"/>
    </x:row>
    <x:row r="384" ht="42" customHeight="1">
      <x:c r="A384" s="2" t="n">
        <x:v>31</x:v>
      </x:c>
      <x:c r="B384" s="8" t="str">
        <x:v>MOTOR</x:v>
      </x:c>
      <x:c r="C384" s="8" t="str">
        <x:v>RETEN CIGÜEÑAL DELANTERO</x:v>
      </x:c>
      <x:c r="D384" s="8" t="str">
        <x:v>CHEVROLET D-MAX-2017</x:v>
      </x:c>
      <x:c r="E384" s="10" t="n">
        <x:v>232139.25</x:v>
      </x:c>
      <x:c r="F384" s="10" t="n">
        <x:v>144000</x:v>
      </x:c>
      <x:c r="G384" s="10" t="n">
        <x:v>148320</x:v>
      </x:c>
      <x:c r="H384" s="10" t="n">
        <x:v>146880</x:v>
      </x:c>
      <x:c r="I384" s="12" t="n">
        <x:f>COUNT(E384:H384)</x:f>
        <x:v>4</x:v>
      </x:c>
      <x:c r="J384" s="11" t="n">
        <x:f>IF(I384=0,"Sin precio",AVERAGE(E384:H384))</x:f>
        <x:v>167834.8125</x:v>
      </x:c>
      <x:c r="K384" s="11" t="n">
        <x:f>IF(I384=0,"Sin precio",IF(I384=1,J384,ROUND(J384,2)))</x:f>
        <x:v>167834.81</x:v>
      </x:c>
      <x:c r="L384" s="11" t="n">
        <x:f>IF(I384=0,"Sin precio",MIN(E384:H384))</x:f>
        <x:v>144000</x:v>
      </x:c>
      <x:c r="M384" s="11" t="n">
        <x:f>IF(I384=0,"Sin precio",MAX(E384:H384))</x:f>
        <x:v>232139.25</x:v>
      </x:c>
      <x:c r="N384" s="8" t="str">
        <x:f>IF(I384=0,"Sin precio numérico",IF(I384=1,"Único precio de referencia",I384&amp;" precios; promedio"))</x:f>
        <x:v>4 precios; promedio</x:v>
      </x:c>
      <x:c r="O384" s="2" t="str">
        <x:v>N35</x:v>
      </x:c>
      <x:c r="P384" s="2" t="str">
        <x:v>N35</x:v>
      </x:c>
      <x:c r="Q384" s="2" t="str">
        <x:v>N36</x:v>
      </x:c>
      <x:c r="R384" s="2" t="str">
        <x:v>N36</x:v>
      </x:c>
      <x:c r="S384" s="2" t="str"/>
    </x:row>
    <x:row r="385" ht="42" customHeight="1">
      <x:c r="A385" s="2" t="n">
        <x:v>32</x:v>
      </x:c>
      <x:c r="B385" s="8" t="str">
        <x:v>MOTOR</x:v>
      </x:c>
      <x:c r="C385" s="8" t="str">
        <x:v>RETEN CIGÜEÑAL TRASERO</x:v>
      </x:c>
      <x:c r="D385" s="8" t="str">
        <x:v>CHEVROLET  NPR  DIESEL-2009</x:v>
      </x:c>
      <x:c r="E385" s="10" t="n">
        <x:v>386898.75</x:v>
      </x:c>
      <x:c r="F385" s="10" t="n">
        <x:v>193200</x:v>
      </x:c>
      <x:c r="G385" s="10" t="n">
        <x:v>198996</x:v>
      </x:c>
      <x:c r="H385" s="10" t="n">
        <x:v>197064</x:v>
      </x:c>
      <x:c r="I385" s="12" t="n">
        <x:f>COUNT(E385:H385)</x:f>
        <x:v>4</x:v>
      </x:c>
      <x:c r="J385" s="11" t="n">
        <x:f>IF(I385=0,"Sin precio",AVERAGE(E385:H385))</x:f>
        <x:v>244039.6875</x:v>
      </x:c>
      <x:c r="K385" s="11" t="n">
        <x:f>IF(I385=0,"Sin precio",IF(I385=1,J385,ROUND(J385,2)))</x:f>
        <x:v>244039.69</x:v>
      </x:c>
      <x:c r="L385" s="11" t="n">
        <x:f>IF(I385=0,"Sin precio",MIN(E385:H385))</x:f>
        <x:v>193200</x:v>
      </x:c>
      <x:c r="M385" s="11" t="n">
        <x:f>IF(I385=0,"Sin precio",MAX(E385:H385))</x:f>
        <x:v>386898.75</x:v>
      </x:c>
      <x:c r="N385" s="8" t="str">
        <x:f>IF(I385=0,"Sin precio numérico",IF(I385=1,"Único precio de referencia",I385&amp;" precios; promedio"))</x:f>
        <x:v>4 precios; promedio</x:v>
      </x:c>
      <x:c r="O385" s="2" t="str">
        <x:v>C36</x:v>
      </x:c>
      <x:c r="P385" s="2" t="str">
        <x:v>C36</x:v>
      </x:c>
      <x:c r="Q385" s="2" t="str">
        <x:v>C37</x:v>
      </x:c>
      <x:c r="R385" s="2" t="str">
        <x:v>C37</x:v>
      </x:c>
      <x:c r="S385" s="2" t="str"/>
    </x:row>
    <x:row r="386" ht="42" customHeight="1">
      <x:c r="A386" s="2" t="n">
        <x:v>32</x:v>
      </x:c>
      <x:c r="B386" s="8" t="str">
        <x:v>MOTOR</x:v>
      </x:c>
      <x:c r="C386" s="8" t="str">
        <x:v>RETEN CIGÜEÑAL TRASERO</x:v>
      </x:c>
      <x:c r="D386" s="8" t="str">
        <x:v>NISSAN FRONTIER DIESEL-2015</x:v>
      </x:c>
      <x:c r="E386" s="10" t="n">
        <x:v>232139.25</x:v>
      </x:c>
      <x:c r="F386" s="10" t="n">
        <x:v>193200</x:v>
      </x:c>
      <x:c r="G386" s="10" t="n">
        <x:v>198996</x:v>
      </x:c>
      <x:c r="H386" s="10" t="n">
        <x:v>197064</x:v>
      </x:c>
      <x:c r="I386" s="12" t="n">
        <x:f>COUNT(E386:H386)</x:f>
        <x:v>4</x:v>
      </x:c>
      <x:c r="J386" s="11" t="n">
        <x:f>IF(I386=0,"Sin precio",AVERAGE(E386:H386))</x:f>
        <x:v>205349.8125</x:v>
      </x:c>
      <x:c r="K386" s="11" t="n">
        <x:f>IF(I386=0,"Sin precio",IF(I386=1,J386,ROUND(J386,2)))</x:f>
        <x:v>205349.81</x:v>
      </x:c>
      <x:c r="L386" s="11" t="n">
        <x:f>IF(I386=0,"Sin precio",MIN(E386:H386))</x:f>
        <x:v>193200</x:v>
      </x:c>
      <x:c r="M386" s="11" t="n">
        <x:f>IF(I386=0,"Sin precio",MAX(E386:H386))</x:f>
        <x:v>232139.25</x:v>
      </x:c>
      <x:c r="N386" s="8" t="str">
        <x:f>IF(I386=0,"Sin precio numérico",IF(I386=1,"Único precio de referencia",I386&amp;" precios; promedio"))</x:f>
        <x:v>4 precios; promedio</x:v>
      </x:c>
      <x:c r="O386" s="2" t="str">
        <x:v>D36</x:v>
      </x:c>
      <x:c r="P386" s="2" t="str">
        <x:v>D36</x:v>
      </x:c>
      <x:c r="Q386" s="2" t="str">
        <x:v>D37</x:v>
      </x:c>
      <x:c r="R386" s="2" t="str">
        <x:v>D37</x:v>
      </x:c>
      <x:c r="S386" s="2" t="str"/>
    </x:row>
    <x:row r="387" ht="42" customHeight="1">
      <x:c r="A387" s="2" t="n">
        <x:v>32</x:v>
      </x:c>
      <x:c r="B387" s="8" t="str">
        <x:v>MOTOR</x:v>
      </x:c>
      <x:c r="C387" s="8" t="str">
        <x:v>RETEN CIGÜEÑAL TRASERO</x:v>
      </x:c>
      <x:c r="D387" s="8" t="str">
        <x:v>NISSAN FRONTIER GASOLINA</x:v>
      </x:c>
      <x:c r="E387" s="10" t="n">
        <x:v>386898.75</x:v>
      </x:c>
      <x:c r="F387" s="10" t="n">
        <x:v>144000</x:v>
      </x:c>
      <x:c r="G387" s="10" t="n">
        <x:v>148320</x:v>
      </x:c>
      <x:c r="H387" s="10" t="n">
        <x:v>146880</x:v>
      </x:c>
      <x:c r="I387" s="12" t="n">
        <x:f>COUNT(E387:H387)</x:f>
        <x:v>4</x:v>
      </x:c>
      <x:c r="J387" s="11" t="n">
        <x:f>IF(I387=0,"Sin precio",AVERAGE(E387:H387))</x:f>
        <x:v>206524.6875</x:v>
      </x:c>
      <x:c r="K387" s="11" t="n">
        <x:f>IF(I387=0,"Sin precio",IF(I387=1,J387,ROUND(J387,2)))</x:f>
        <x:v>206524.69</x:v>
      </x:c>
      <x:c r="L387" s="11" t="n">
        <x:f>IF(I387=0,"Sin precio",MIN(E387:H387))</x:f>
        <x:v>144000</x:v>
      </x:c>
      <x:c r="M387" s="11" t="n">
        <x:f>IF(I387=0,"Sin precio",MAX(E387:H387))</x:f>
        <x:v>386898.75</x:v>
      </x:c>
      <x:c r="N387" s="8" t="str">
        <x:f>IF(I387=0,"Sin precio numérico",IF(I387=1,"Único precio de referencia",I387&amp;" precios; promedio"))</x:f>
        <x:v>4 precios; promedio</x:v>
      </x:c>
      <x:c r="O387" s="2" t="str">
        <x:v>E36</x:v>
      </x:c>
      <x:c r="P387" s="2" t="str">
        <x:v>E36</x:v>
      </x:c>
      <x:c r="Q387" s="2" t="str">
        <x:v>E37</x:v>
      </x:c>
      <x:c r="R387" s="2" t="str">
        <x:v>E37</x:v>
      </x:c>
      <x:c r="S387" s="2" t="str"/>
    </x:row>
    <x:row r="388" ht="42" customHeight="1">
      <x:c r="A388" s="2" t="n">
        <x:v>32</x:v>
      </x:c>
      <x:c r="B388" s="8" t="str">
        <x:v>MOTOR</x:v>
      </x:c>
      <x:c r="C388" s="8" t="str">
        <x:v>RETEN CIGÜEÑAL TRASERO</x:v>
      </x:c>
      <x:c r="D388" s="8" t="str">
        <x:v>RENAULT MASTER DIESEL -2017</x:v>
      </x:c>
      <x:c r="E388" s="10" t="n">
        <x:v>386898.75</x:v>
      </x:c>
      <x:c r="F388" s="10" t="n">
        <x:v>193200</x:v>
      </x:c>
      <x:c r="G388" s="10" t="n">
        <x:v>198996</x:v>
      </x:c>
      <x:c r="H388" s="10" t="n">
        <x:v>197064</x:v>
      </x:c>
      <x:c r="I388" s="12" t="n">
        <x:f>COUNT(E388:H388)</x:f>
        <x:v>4</x:v>
      </x:c>
      <x:c r="J388" s="11" t="n">
        <x:f>IF(I388=0,"Sin precio",AVERAGE(E388:H388))</x:f>
        <x:v>244039.6875</x:v>
      </x:c>
      <x:c r="K388" s="11" t="n">
        <x:f>IF(I388=0,"Sin precio",IF(I388=1,J388,ROUND(J388,2)))</x:f>
        <x:v>244039.69</x:v>
      </x:c>
      <x:c r="L388" s="11" t="n">
        <x:f>IF(I388=0,"Sin precio",MIN(E388:H388))</x:f>
        <x:v>193200</x:v>
      </x:c>
      <x:c r="M388" s="11" t="n">
        <x:f>IF(I388=0,"Sin precio",MAX(E388:H388))</x:f>
        <x:v>386898.75</x:v>
      </x:c>
      <x:c r="N388" s="8" t="str">
        <x:f>IF(I388=0,"Sin precio numérico",IF(I388=1,"Único precio de referencia",I388&amp;" precios; promedio"))</x:f>
        <x:v>4 precios; promedio</x:v>
      </x:c>
      <x:c r="O388" s="2" t="str">
        <x:v>F36</x:v>
      </x:c>
      <x:c r="P388" s="2" t="str">
        <x:v>F36</x:v>
      </x:c>
      <x:c r="Q388" s="2" t="str">
        <x:v>F37</x:v>
      </x:c>
      <x:c r="R388" s="2" t="str">
        <x:v>F37</x:v>
      </x:c>
      <x:c r="S388" s="2" t="str"/>
    </x:row>
    <x:row r="389" ht="42" customHeight="1">
      <x:c r="A389" s="2" t="n">
        <x:v>32</x:v>
      </x:c>
      <x:c r="B389" s="8" t="str">
        <x:v>MOTOR</x:v>
      </x:c>
      <x:c r="C389" s="8" t="str">
        <x:v>RETEN CIGÜEÑAL TRASERO</x:v>
      </x:c>
      <x:c r="D389" s="8" t="str">
        <x:v>CHEVROLET D-MAX-2011</x:v>
      </x:c>
      <x:c r="E389" s="10" t="n">
        <x:v>386898.75</x:v>
      </x:c>
      <x:c r="F389" s="10" t="n">
        <x:v>144000</x:v>
      </x:c>
      <x:c r="G389" s="10" t="n">
        <x:v>148320</x:v>
      </x:c>
      <x:c r="H389" s="10" t="n">
        <x:v>146880</x:v>
      </x:c>
      <x:c r="I389" s="12" t="n">
        <x:f>COUNT(E389:H389)</x:f>
        <x:v>4</x:v>
      </x:c>
      <x:c r="J389" s="11" t="n">
        <x:f>IF(I389=0,"Sin precio",AVERAGE(E389:H389))</x:f>
        <x:v>206524.6875</x:v>
      </x:c>
      <x:c r="K389" s="11" t="n">
        <x:f>IF(I389=0,"Sin precio",IF(I389=1,J389,ROUND(J389,2)))</x:f>
        <x:v>206524.69</x:v>
      </x:c>
      <x:c r="L389" s="11" t="n">
        <x:f>IF(I389=0,"Sin precio",MIN(E389:H389))</x:f>
        <x:v>144000</x:v>
      </x:c>
      <x:c r="M389" s="11" t="n">
        <x:f>IF(I389=0,"Sin precio",MAX(E389:H389))</x:f>
        <x:v>386898.75</x:v>
      </x:c>
      <x:c r="N389" s="8" t="str">
        <x:f>IF(I389=0,"Sin precio numérico",IF(I389=1,"Único precio de referencia",I389&amp;" precios; promedio"))</x:f>
        <x:v>4 precios; promedio</x:v>
      </x:c>
      <x:c r="O389" s="2" t="str">
        <x:v>G36</x:v>
      </x:c>
      <x:c r="P389" s="2" t="str">
        <x:v>G36</x:v>
      </x:c>
      <x:c r="Q389" s="2" t="str">
        <x:v>G37</x:v>
      </x:c>
      <x:c r="R389" s="2" t="str">
        <x:v>G37</x:v>
      </x:c>
      <x:c r="S389" s="2" t="str"/>
    </x:row>
    <x:row r="390" ht="42" customHeight="1">
      <x:c r="A390" s="2" t="n">
        <x:v>32</x:v>
      </x:c>
      <x:c r="B390" s="8" t="str">
        <x:v>MOTOR</x:v>
      </x:c>
      <x:c r="C390" s="8" t="str">
        <x:v>RETEN CIGÜEÑAL TRASERO</x:v>
      </x:c>
      <x:c r="D390" s="8" t="str">
        <x:v>HYUNDAY HD 65C</x:v>
      </x:c>
      <x:c r="E390" s="10" t="n">
        <x:v>386898.75</x:v>
      </x:c>
      <x:c r="F390" s="10" t="n">
        <x:v>193200</x:v>
      </x:c>
      <x:c r="G390" s="10" t="n">
        <x:v>198996</x:v>
      </x:c>
      <x:c r="H390" s="10" t="n">
        <x:v>197064</x:v>
      </x:c>
      <x:c r="I390" s="12" t="n">
        <x:f>COUNT(E390:H390)</x:f>
        <x:v>4</x:v>
      </x:c>
      <x:c r="J390" s="11" t="n">
        <x:f>IF(I390=0,"Sin precio",AVERAGE(E390:H390))</x:f>
        <x:v>244039.6875</x:v>
      </x:c>
      <x:c r="K390" s="11" t="n">
        <x:f>IF(I390=0,"Sin precio",IF(I390=1,J390,ROUND(J390,2)))</x:f>
        <x:v>244039.69</x:v>
      </x:c>
      <x:c r="L390" s="11" t="n">
        <x:f>IF(I390=0,"Sin precio",MIN(E390:H390))</x:f>
        <x:v>193200</x:v>
      </x:c>
      <x:c r="M390" s="11" t="n">
        <x:f>IF(I390=0,"Sin precio",MAX(E390:H390))</x:f>
        <x:v>386898.75</x:v>
      </x:c>
      <x:c r="N390" s="8" t="str">
        <x:f>IF(I390=0,"Sin precio numérico",IF(I390=1,"Único precio de referencia",I390&amp;" precios; promedio"))</x:f>
        <x:v>4 precios; promedio</x:v>
      </x:c>
      <x:c r="O390" s="2" t="str">
        <x:v>H36</x:v>
      </x:c>
      <x:c r="P390" s="2" t="str">
        <x:v>H36</x:v>
      </x:c>
      <x:c r="Q390" s="2" t="str">
        <x:v>H37</x:v>
      </x:c>
      <x:c r="R390" s="2" t="str">
        <x:v>H37</x:v>
      </x:c>
      <x:c r="S390" s="2" t="str"/>
    </x:row>
    <x:row r="391" ht="42" customHeight="1">
      <x:c r="A391" s="2" t="n">
        <x:v>32</x:v>
      </x:c>
      <x:c r="B391" s="8" t="str">
        <x:v>MOTOR</x:v>
      </x:c>
      <x:c r="C391" s="8" t="str">
        <x:v>RETEN CIGÜEÑAL TRASERO</x:v>
      </x:c>
      <x:c r="D391" s="8" t="str">
        <x:v>CHEVROLET SAIL. Mod 2019</x:v>
      </x:c>
      <x:c r="E391" s="10" t="n">
        <x:v>185711.4</x:v>
      </x:c>
      <x:c r="F391" s="10" t="n">
        <x:v>120000</x:v>
      </x:c>
      <x:c r="G391" s="10" t="n">
        <x:v>123600</x:v>
      </x:c>
      <x:c r="H391" s="10" t="n">
        <x:v>122400</x:v>
      </x:c>
      <x:c r="I391" s="12" t="n">
        <x:f>COUNT(E391:H391)</x:f>
        <x:v>4</x:v>
      </x:c>
      <x:c r="J391" s="11" t="n">
        <x:f>IF(I391=0,"Sin precio",AVERAGE(E391:H391))</x:f>
        <x:v>137927.85</x:v>
      </x:c>
      <x:c r="K391" s="11" t="n">
        <x:f>IF(I391=0,"Sin precio",IF(I391=1,J391,ROUND(J391,2)))</x:f>
        <x:v>137927.85</x:v>
      </x:c>
      <x:c r="L391" s="11" t="n">
        <x:f>IF(I391=0,"Sin precio",MIN(E391:H391))</x:f>
        <x:v>120000</x:v>
      </x:c>
      <x:c r="M391" s="11" t="n">
        <x:f>IF(I391=0,"Sin precio",MAX(E391:H391))</x:f>
        <x:v>185711.4</x:v>
      </x:c>
      <x:c r="N391" s="8" t="str">
        <x:f>IF(I391=0,"Sin precio numérico",IF(I391=1,"Único precio de referencia",I391&amp;" precios; promedio"))</x:f>
        <x:v>4 precios; promedio</x:v>
      </x:c>
      <x:c r="O391" s="2" t="str">
        <x:v>I36</x:v>
      </x:c>
      <x:c r="P391" s="2" t="str">
        <x:v>I36</x:v>
      </x:c>
      <x:c r="Q391" s="2" t="str">
        <x:v>I37</x:v>
      </x:c>
      <x:c r="R391" s="2" t="str">
        <x:v>I37</x:v>
      </x:c>
      <x:c r="S391" s="2" t="str"/>
    </x:row>
    <x:row r="392" ht="42" customHeight="1">
      <x:c r="A392" s="2" t="n">
        <x:v>32</x:v>
      </x:c>
      <x:c r="B392" s="8" t="str">
        <x:v>MOTOR</x:v>
      </x:c>
      <x:c r="C392" s="8" t="str">
        <x:v>RETEN CIGÜEÑAL TRASERO</x:v>
      </x:c>
      <x:c r="D392" s="8" t="str">
        <x:v>CHEVROLET COLORADO. Mod. 2019</x:v>
      </x:c>
      <x:c r="E392" s="10" t="n">
        <x:v>386898.75</x:v>
      </x:c>
      <x:c r="F392" s="10" t="n">
        <x:v>168000</x:v>
      </x:c>
      <x:c r="G392" s="10" t="n">
        <x:v>173040</x:v>
      </x:c>
      <x:c r="H392" s="10" t="n">
        <x:v>171360</x:v>
      </x:c>
      <x:c r="I392" s="12" t="n">
        <x:f>COUNT(E392:H392)</x:f>
        <x:v>4</x:v>
      </x:c>
      <x:c r="J392" s="11" t="n">
        <x:f>IF(I392=0,"Sin precio",AVERAGE(E392:H392))</x:f>
        <x:v>224824.6875</x:v>
      </x:c>
      <x:c r="K392" s="11" t="n">
        <x:f>IF(I392=0,"Sin precio",IF(I392=1,J392,ROUND(J392,2)))</x:f>
        <x:v>224824.69</x:v>
      </x:c>
      <x:c r="L392" s="11" t="n">
        <x:f>IF(I392=0,"Sin precio",MIN(E392:H392))</x:f>
        <x:v>168000</x:v>
      </x:c>
      <x:c r="M392" s="11" t="n">
        <x:f>IF(I392=0,"Sin precio",MAX(E392:H392))</x:f>
        <x:v>386898.75</x:v>
      </x:c>
      <x:c r="N392" s="8" t="str">
        <x:f>IF(I392=0,"Sin precio numérico",IF(I392=1,"Único precio de referencia",I392&amp;" precios; promedio"))</x:f>
        <x:v>4 precios; promedio</x:v>
      </x:c>
      <x:c r="O392" s="2" t="str">
        <x:v>J36</x:v>
      </x:c>
      <x:c r="P392" s="2" t="str">
        <x:v>J36</x:v>
      </x:c>
      <x:c r="Q392" s="2" t="str">
        <x:v>J37</x:v>
      </x:c>
      <x:c r="R392" s="2" t="str">
        <x:v>J37</x:v>
      </x:c>
      <x:c r="S392" s="2" t="str"/>
    </x:row>
    <x:row r="393" ht="42" customHeight="1">
      <x:c r="A393" s="2" t="n">
        <x:v>32</x:v>
      </x:c>
      <x:c r="B393" s="8" t="str">
        <x:v>MOTOR</x:v>
      </x:c>
      <x:c r="C393" s="8" t="str">
        <x:v>RETEN CIGÜEÑAL TRASERO</x:v>
      </x:c>
      <x:c r="D393" s="8" t="str">
        <x:v>CHEVROLET  TRAILBLAZER-2018</x:v>
      </x:c>
      <x:c r="E393" s="10" t="n">
        <x:v>386898.75</x:v>
      </x:c>
      <x:c r="F393" s="10" t="n">
        <x:v>168000</x:v>
      </x:c>
      <x:c r="G393" s="10" t="n">
        <x:v>173040</x:v>
      </x:c>
      <x:c r="H393" s="10" t="n">
        <x:v>171360</x:v>
      </x:c>
      <x:c r="I393" s="12" t="n">
        <x:f>COUNT(E393:H393)</x:f>
        <x:v>4</x:v>
      </x:c>
      <x:c r="J393" s="11" t="n">
        <x:f>IF(I393=0,"Sin precio",AVERAGE(E393:H393))</x:f>
        <x:v>224824.6875</x:v>
      </x:c>
      <x:c r="K393" s="11" t="n">
        <x:f>IF(I393=0,"Sin precio",IF(I393=1,J393,ROUND(J393,2)))</x:f>
        <x:v>224824.69</x:v>
      </x:c>
      <x:c r="L393" s="11" t="n">
        <x:f>IF(I393=0,"Sin precio",MIN(E393:H393))</x:f>
        <x:v>168000</x:v>
      </x:c>
      <x:c r="M393" s="11" t="n">
        <x:f>IF(I393=0,"Sin precio",MAX(E393:H393))</x:f>
        <x:v>386898.75</x:v>
      </x:c>
      <x:c r="N393" s="8" t="str">
        <x:f>IF(I393=0,"Sin precio numérico",IF(I393=1,"Único precio de referencia",I393&amp;" precios; promedio"))</x:f>
        <x:v>4 precios; promedio</x:v>
      </x:c>
      <x:c r="O393" s="2" t="str">
        <x:v>K36</x:v>
      </x:c>
      <x:c r="P393" s="2" t="str">
        <x:v>K36</x:v>
      </x:c>
      <x:c r="Q393" s="2" t="str">
        <x:v>K37</x:v>
      </x:c>
      <x:c r="R393" s="2" t="str">
        <x:v>K37</x:v>
      </x:c>
      <x:c r="S393" s="2" t="str"/>
    </x:row>
    <x:row r="394" ht="42" customHeight="1">
      <x:c r="A394" s="2" t="n">
        <x:v>32</x:v>
      </x:c>
      <x:c r="B394" s="8" t="str">
        <x:v>MOTOR</x:v>
      </x:c>
      <x:c r="C394" s="8" t="str">
        <x:v>RETEN CIGÜEÑAL TRASERO</x:v>
      </x:c>
      <x:c r="D394" s="8" t="str">
        <x:v>MITSUBISHI L200-2018</x:v>
      </x:c>
      <x:c r="E394" s="10" t="n">
        <x:v>294043.05</x:v>
      </x:c>
      <x:c r="F394" s="10" t="n">
        <x:v>151200</x:v>
      </x:c>
      <x:c r="G394" s="10" t="n">
        <x:v>155736</x:v>
      </x:c>
      <x:c r="H394" s="10" t="n">
        <x:v>154224</x:v>
      </x:c>
      <x:c r="I394" s="12" t="n">
        <x:f>COUNT(E394:H394)</x:f>
        <x:v>4</x:v>
      </x:c>
      <x:c r="J394" s="11" t="n">
        <x:f>IF(I394=0,"Sin precio",AVERAGE(E394:H394))</x:f>
        <x:v>188800.7625</x:v>
      </x:c>
      <x:c r="K394" s="11" t="n">
        <x:f>IF(I394=0,"Sin precio",IF(I394=1,J394,ROUND(J394,2)))</x:f>
        <x:v>188800.76</x:v>
      </x:c>
      <x:c r="L394" s="11" t="n">
        <x:f>IF(I394=0,"Sin precio",MIN(E394:H394))</x:f>
        <x:v>151200</x:v>
      </x:c>
      <x:c r="M394" s="11" t="n">
        <x:f>IF(I394=0,"Sin precio",MAX(E394:H394))</x:f>
        <x:v>294043.05</x:v>
      </x:c>
      <x:c r="N394" s="8" t="str">
        <x:f>IF(I394=0,"Sin precio numérico",IF(I394=1,"Único precio de referencia",I394&amp;" precios; promedio"))</x:f>
        <x:v>4 precios; promedio</x:v>
      </x:c>
      <x:c r="O394" s="2" t="str">
        <x:v>L36</x:v>
      </x:c>
      <x:c r="P394" s="2" t="str">
        <x:v>L36</x:v>
      </x:c>
      <x:c r="Q394" s="2" t="str">
        <x:v>L37</x:v>
      </x:c>
      <x:c r="R394" s="2" t="str">
        <x:v>L37</x:v>
      </x:c>
      <x:c r="S394" s="2" t="str"/>
    </x:row>
    <x:row r="395" ht="42" customHeight="1">
      <x:c r="A395" s="2" t="n">
        <x:v>32</x:v>
      </x:c>
      <x:c r="B395" s="8" t="str">
        <x:v>MOTOR</x:v>
      </x:c>
      <x:c r="C395" s="8" t="str">
        <x:v>RETEN CIGÜEÑAL TRASERO</x:v>
      </x:c>
      <x:c r="D395" s="8" t="str">
        <x:v>CHEVROLETH NHR-2019</x:v>
      </x:c>
      <x:c r="E395" s="10" t="n">
        <x:v>386898.75</x:v>
      </x:c>
      <x:c r="F395" s="10" t="n">
        <x:v>193200</x:v>
      </x:c>
      <x:c r="G395" s="10" t="n">
        <x:v>198996</x:v>
      </x:c>
      <x:c r="H395" s="10" t="n">
        <x:v>197064</x:v>
      </x:c>
      <x:c r="I395" s="12" t="n">
        <x:f>COUNT(E395:H395)</x:f>
        <x:v>4</x:v>
      </x:c>
      <x:c r="J395" s="11" t="n">
        <x:f>IF(I395=0,"Sin precio",AVERAGE(E395:H395))</x:f>
        <x:v>244039.6875</x:v>
      </x:c>
      <x:c r="K395" s="11" t="n">
        <x:f>IF(I395=0,"Sin precio",IF(I395=1,J395,ROUND(J395,2)))</x:f>
        <x:v>244039.69</x:v>
      </x:c>
      <x:c r="L395" s="11" t="n">
        <x:f>IF(I395=0,"Sin precio",MIN(E395:H395))</x:f>
        <x:v>193200</x:v>
      </x:c>
      <x:c r="M395" s="11" t="n">
        <x:f>IF(I395=0,"Sin precio",MAX(E395:H395))</x:f>
        <x:v>386898.75</x:v>
      </x:c>
      <x:c r="N395" s="8" t="str">
        <x:f>IF(I395=0,"Sin precio numérico",IF(I395=1,"Único precio de referencia",I395&amp;" precios; promedio"))</x:f>
        <x:v>4 precios; promedio</x:v>
      </x:c>
      <x:c r="O395" s="2" t="str">
        <x:v>M36</x:v>
      </x:c>
      <x:c r="P395" s="2" t="str">
        <x:v>M36</x:v>
      </x:c>
      <x:c r="Q395" s="2" t="str">
        <x:v>M37</x:v>
      </x:c>
      <x:c r="R395" s="2" t="str">
        <x:v>M37</x:v>
      </x:c>
      <x:c r="S395" s="2" t="str"/>
    </x:row>
    <x:row r="396" ht="42" customHeight="1">
      <x:c r="A396" s="2" t="n">
        <x:v>32</x:v>
      </x:c>
      <x:c r="B396" s="8" t="str">
        <x:v>MOTOR</x:v>
      </x:c>
      <x:c r="C396" s="8" t="str">
        <x:v>RETEN CIGÜEÑAL TRASERO</x:v>
      </x:c>
      <x:c r="D396" s="8" t="str">
        <x:v>CHEVROLET D-MAX-2017</x:v>
      </x:c>
      <x:c r="E396" s="10" t="n">
        <x:v>386898.75</x:v>
      </x:c>
      <x:c r="F396" s="10" t="n">
        <x:v>144000</x:v>
      </x:c>
      <x:c r="G396" s="10" t="n">
        <x:v>148320</x:v>
      </x:c>
      <x:c r="H396" s="10" t="n">
        <x:v>146880</x:v>
      </x:c>
      <x:c r="I396" s="12" t="n">
        <x:f>COUNT(E396:H396)</x:f>
        <x:v>4</x:v>
      </x:c>
      <x:c r="J396" s="11" t="n">
        <x:f>IF(I396=0,"Sin precio",AVERAGE(E396:H396))</x:f>
        <x:v>206524.6875</x:v>
      </x:c>
      <x:c r="K396" s="11" t="n">
        <x:f>IF(I396=0,"Sin precio",IF(I396=1,J396,ROUND(J396,2)))</x:f>
        <x:v>206524.69</x:v>
      </x:c>
      <x:c r="L396" s="11" t="n">
        <x:f>IF(I396=0,"Sin precio",MIN(E396:H396))</x:f>
        <x:v>144000</x:v>
      </x:c>
      <x:c r="M396" s="11" t="n">
        <x:f>IF(I396=0,"Sin precio",MAX(E396:H396))</x:f>
        <x:v>386898.75</x:v>
      </x:c>
      <x:c r="N396" s="8" t="str">
        <x:f>IF(I396=0,"Sin precio numérico",IF(I396=1,"Único precio de referencia",I396&amp;" precios; promedio"))</x:f>
        <x:v>4 precios; promedio</x:v>
      </x:c>
      <x:c r="O396" s="2" t="str">
        <x:v>N36</x:v>
      </x:c>
      <x:c r="P396" s="2" t="str">
        <x:v>N36</x:v>
      </x:c>
      <x:c r="Q396" s="2" t="str">
        <x:v>N37</x:v>
      </x:c>
      <x:c r="R396" s="2" t="str">
        <x:v>N37</x:v>
      </x:c>
      <x:c r="S396" s="2" t="str"/>
    </x:row>
    <x:row r="397" ht="42" customHeight="1">
      <x:c r="A397" s="2" t="n">
        <x:v>33</x:v>
      </x:c>
      <x:c r="B397" s="8" t="str">
        <x:v>MOTOR</x:v>
      </x:c>
      <x:c r="C397" s="8" t="str">
        <x:v>RETEN EJE LEVAS</x:v>
      </x:c>
      <x:c r="D397" s="8" t="str">
        <x:v>CHEVROLET  NPR  DIESEL-2009</x:v>
      </x:c>
      <x:c r="E397" s="10" t="n">
        <x:v>208925.32499999998</x:v>
      </x:c>
      <x:c r="F397" s="10" t="n">
        <x:v>289800</x:v>
      </x:c>
      <x:c r="G397" s="10" t="n">
        <x:v>298494</x:v>
      </x:c>
      <x:c r="H397" s="10" t="n">
        <x:v>295596</x:v>
      </x:c>
      <x:c r="I397" s="12" t="n">
        <x:f>COUNT(E397:H397)</x:f>
        <x:v>4</x:v>
      </x:c>
      <x:c r="J397" s="11" t="n">
        <x:f>IF(I397=0,"Sin precio",AVERAGE(E397:H397))</x:f>
        <x:v>273203.83125</x:v>
      </x:c>
      <x:c r="K397" s="11" t="n">
        <x:f>IF(I397=0,"Sin precio",IF(I397=1,J397,ROUND(J397,2)))</x:f>
        <x:v>273203.83</x:v>
      </x:c>
      <x:c r="L397" s="11" t="n">
        <x:f>IF(I397=0,"Sin precio",MIN(E397:H397))</x:f>
        <x:v>208925.32499999998</x:v>
      </x:c>
      <x:c r="M397" s="11" t="n">
        <x:f>IF(I397=0,"Sin precio",MAX(E397:H397))</x:f>
        <x:v>298494</x:v>
      </x:c>
      <x:c r="N397" s="8" t="str">
        <x:f>IF(I397=0,"Sin precio numérico",IF(I397=1,"Único precio de referencia",I397&amp;" precios; promedio"))</x:f>
        <x:v>4 precios; promedio</x:v>
      </x:c>
      <x:c r="O397" s="2" t="str">
        <x:v>C37</x:v>
      </x:c>
      <x:c r="P397" s="2" t="str">
        <x:v>C37</x:v>
      </x:c>
      <x:c r="Q397" s="2" t="str">
        <x:v>C38</x:v>
      </x:c>
      <x:c r="R397" s="2" t="str">
        <x:v>C38</x:v>
      </x:c>
      <x:c r="S397" s="2" t="str"/>
    </x:row>
    <x:row r="398" ht="42" customHeight="1">
      <x:c r="A398" s="2" t="n">
        <x:v>33</x:v>
      </x:c>
      <x:c r="B398" s="8" t="str">
        <x:v>MOTOR</x:v>
      </x:c>
      <x:c r="C398" s="8" t="str">
        <x:v>RETEN EJE LEVAS</x:v>
      </x:c>
      <x:c r="D398" s="8" t="str">
        <x:v>NISSAN FRONTIER DIESEL-2015</x:v>
      </x:c>
      <x:c r="E398" s="10" t="n">
        <x:v>154759.5</x:v>
      </x:c>
      <x:c r="F398" s="10" t="n">
        <x:v>289800</x:v>
      </x:c>
      <x:c r="G398" s="10" t="n">
        <x:v>298494</x:v>
      </x:c>
      <x:c r="H398" s="10" t="n">
        <x:v>295596</x:v>
      </x:c>
      <x:c r="I398" s="12" t="n">
        <x:f>COUNT(E398:H398)</x:f>
        <x:v>4</x:v>
      </x:c>
      <x:c r="J398" s="11" t="n">
        <x:f>IF(I398=0,"Sin precio",AVERAGE(E398:H398))</x:f>
        <x:v>259662.375</x:v>
      </x:c>
      <x:c r="K398" s="11" t="n">
        <x:f>IF(I398=0,"Sin precio",IF(I398=1,J398,ROUND(J398,2)))</x:f>
        <x:v>259662.38</x:v>
      </x:c>
      <x:c r="L398" s="11" t="n">
        <x:f>IF(I398=0,"Sin precio",MIN(E398:H398))</x:f>
        <x:v>154759.5</x:v>
      </x:c>
      <x:c r="M398" s="11" t="n">
        <x:f>IF(I398=0,"Sin precio",MAX(E398:H398))</x:f>
        <x:v>298494</x:v>
      </x:c>
      <x:c r="N398" s="8" t="str">
        <x:f>IF(I398=0,"Sin precio numérico",IF(I398=1,"Único precio de referencia",I398&amp;" precios; promedio"))</x:f>
        <x:v>4 precios; promedio</x:v>
      </x:c>
      <x:c r="O398" s="2" t="str">
        <x:v>D37</x:v>
      </x:c>
      <x:c r="P398" s="2" t="str">
        <x:v>D37</x:v>
      </x:c>
      <x:c r="Q398" s="2" t="str">
        <x:v>D38</x:v>
      </x:c>
      <x:c r="R398" s="2" t="str">
        <x:v>D38</x:v>
      </x:c>
      <x:c r="S398" s="2" t="str"/>
    </x:row>
    <x:row r="399" ht="42" customHeight="1">
      <x:c r="A399" s="2" t="n">
        <x:v>33</x:v>
      </x:c>
      <x:c r="B399" s="8" t="str">
        <x:v>MOTOR</x:v>
      </x:c>
      <x:c r="C399" s="8" t="str">
        <x:v>RETEN EJE LEVAS</x:v>
      </x:c>
      <x:c r="D399" s="8" t="str">
        <x:v>NISSAN FRONTIER GASOLINA</x:v>
      </x:c>
      <x:c r="E399" s="10" t="n">
        <x:v>208925.32499999998</x:v>
      </x:c>
      <x:c r="F399" s="10" t="n">
        <x:v>216000</x:v>
      </x:c>
      <x:c r="G399" s="10" t="n">
        <x:v>222480</x:v>
      </x:c>
      <x:c r="H399" s="10" t="n">
        <x:v>220320</x:v>
      </x:c>
      <x:c r="I399" s="12" t="n">
        <x:f>COUNT(E399:H399)</x:f>
        <x:v>4</x:v>
      </x:c>
      <x:c r="J399" s="11" t="n">
        <x:f>IF(I399=0,"Sin precio",AVERAGE(E399:H399))</x:f>
        <x:v>216931.33125</x:v>
      </x:c>
      <x:c r="K399" s="11" t="n">
        <x:f>IF(I399=0,"Sin precio",IF(I399=1,J399,ROUND(J399,2)))</x:f>
        <x:v>216931.33</x:v>
      </x:c>
      <x:c r="L399" s="11" t="n">
        <x:f>IF(I399=0,"Sin precio",MIN(E399:H399))</x:f>
        <x:v>208925.32499999998</x:v>
      </x:c>
      <x:c r="M399" s="11" t="n">
        <x:f>IF(I399=0,"Sin precio",MAX(E399:H399))</x:f>
        <x:v>222480</x:v>
      </x:c>
      <x:c r="N399" s="8" t="str">
        <x:f>IF(I399=0,"Sin precio numérico",IF(I399=1,"Único precio de referencia",I399&amp;" precios; promedio"))</x:f>
        <x:v>4 precios; promedio</x:v>
      </x:c>
      <x:c r="O399" s="2" t="str">
        <x:v>E37</x:v>
      </x:c>
      <x:c r="P399" s="2" t="str">
        <x:v>E37</x:v>
      </x:c>
      <x:c r="Q399" s="2" t="str">
        <x:v>E38</x:v>
      </x:c>
      <x:c r="R399" s="2" t="str">
        <x:v>E38</x:v>
      </x:c>
      <x:c r="S399" s="2" t="str"/>
    </x:row>
    <x:row r="400" ht="42" customHeight="1">
      <x:c r="A400" s="2" t="n">
        <x:v>33</x:v>
      </x:c>
      <x:c r="B400" s="8" t="str">
        <x:v>MOTOR</x:v>
      </x:c>
      <x:c r="C400" s="8" t="str">
        <x:v>RETEN EJE LEVAS</x:v>
      </x:c>
      <x:c r="D400" s="8" t="str">
        <x:v>RENAULT MASTER DIESEL -2017</x:v>
      </x:c>
      <x:c r="E400" s="10" t="n">
        <x:v>208925.32499999998</x:v>
      </x:c>
      <x:c r="F400" s="10" t="n">
        <x:v>289800</x:v>
      </x:c>
      <x:c r="G400" s="10" t="n">
        <x:v>298494</x:v>
      </x:c>
      <x:c r="H400" s="10" t="n">
        <x:v>295596</x:v>
      </x:c>
      <x:c r="I400" s="12" t="n">
        <x:f>COUNT(E400:H400)</x:f>
        <x:v>4</x:v>
      </x:c>
      <x:c r="J400" s="11" t="n">
        <x:f>IF(I400=0,"Sin precio",AVERAGE(E400:H400))</x:f>
        <x:v>273203.83125</x:v>
      </x:c>
      <x:c r="K400" s="11" t="n">
        <x:f>IF(I400=0,"Sin precio",IF(I400=1,J400,ROUND(J400,2)))</x:f>
        <x:v>273203.83</x:v>
      </x:c>
      <x:c r="L400" s="11" t="n">
        <x:f>IF(I400=0,"Sin precio",MIN(E400:H400))</x:f>
        <x:v>208925.32499999998</x:v>
      </x:c>
      <x:c r="M400" s="11" t="n">
        <x:f>IF(I400=0,"Sin precio",MAX(E400:H400))</x:f>
        <x:v>298494</x:v>
      </x:c>
      <x:c r="N400" s="8" t="str">
        <x:f>IF(I400=0,"Sin precio numérico",IF(I400=1,"Único precio de referencia",I400&amp;" precios; promedio"))</x:f>
        <x:v>4 precios; promedio</x:v>
      </x:c>
      <x:c r="O400" s="2" t="str">
        <x:v>F37</x:v>
      </x:c>
      <x:c r="P400" s="2" t="str">
        <x:v>F37</x:v>
      </x:c>
      <x:c r="Q400" s="2" t="str">
        <x:v>F38</x:v>
      </x:c>
      <x:c r="R400" s="2" t="str">
        <x:v>F38</x:v>
      </x:c>
      <x:c r="S400" s="2" t="str"/>
    </x:row>
    <x:row r="401" ht="42" customHeight="1">
      <x:c r="A401" s="2" t="n">
        <x:v>33</x:v>
      </x:c>
      <x:c r="B401" s="8" t="str">
        <x:v>MOTOR</x:v>
      </x:c>
      <x:c r="C401" s="8" t="str">
        <x:v>RETEN EJE LEVAS</x:v>
      </x:c>
      <x:c r="D401" s="8" t="str">
        <x:v>CHEVROLET D-MAX-2011</x:v>
      </x:c>
      <x:c r="E401" s="10" t="n">
        <x:v>208925.32499999998</x:v>
      </x:c>
      <x:c r="F401" s="10" t="n">
        <x:v>216000</x:v>
      </x:c>
      <x:c r="G401" s="10" t="n">
        <x:v>222480</x:v>
      </x:c>
      <x:c r="H401" s="10" t="n">
        <x:v>220320</x:v>
      </x:c>
      <x:c r="I401" s="12" t="n">
        <x:f>COUNT(E401:H401)</x:f>
        <x:v>4</x:v>
      </x:c>
      <x:c r="J401" s="11" t="n">
        <x:f>IF(I401=0,"Sin precio",AVERAGE(E401:H401))</x:f>
        <x:v>216931.33125</x:v>
      </x:c>
      <x:c r="K401" s="11" t="n">
        <x:f>IF(I401=0,"Sin precio",IF(I401=1,J401,ROUND(J401,2)))</x:f>
        <x:v>216931.33</x:v>
      </x:c>
      <x:c r="L401" s="11" t="n">
        <x:f>IF(I401=0,"Sin precio",MIN(E401:H401))</x:f>
        <x:v>208925.32499999998</x:v>
      </x:c>
      <x:c r="M401" s="11" t="n">
        <x:f>IF(I401=0,"Sin precio",MAX(E401:H401))</x:f>
        <x:v>222480</x:v>
      </x:c>
      <x:c r="N401" s="8" t="str">
        <x:f>IF(I401=0,"Sin precio numérico",IF(I401=1,"Único precio de referencia",I401&amp;" precios; promedio"))</x:f>
        <x:v>4 precios; promedio</x:v>
      </x:c>
      <x:c r="O401" s="2" t="str">
        <x:v>G37</x:v>
      </x:c>
      <x:c r="P401" s="2" t="str">
        <x:v>G37</x:v>
      </x:c>
      <x:c r="Q401" s="2" t="str">
        <x:v>G38</x:v>
      </x:c>
      <x:c r="R401" s="2" t="str">
        <x:v>G38</x:v>
      </x:c>
      <x:c r="S401" s="2" t="str"/>
    </x:row>
    <x:row r="402" ht="42" customHeight="1">
      <x:c r="A402" s="2" t="n">
        <x:v>33</x:v>
      </x:c>
      <x:c r="B402" s="8" t="str">
        <x:v>MOTOR</x:v>
      </x:c>
      <x:c r="C402" s="8" t="str">
        <x:v>RETEN EJE LEVAS</x:v>
      </x:c>
      <x:c r="D402" s="8" t="str">
        <x:v>HYUNDAY HD 65C</x:v>
      </x:c>
      <x:c r="E402" s="10" t="n">
        <x:v>208925.32499999998</x:v>
      </x:c>
      <x:c r="F402" s="10" t="n">
        <x:v>289800</x:v>
      </x:c>
      <x:c r="G402" s="10" t="n">
        <x:v>298494</x:v>
      </x:c>
      <x:c r="H402" s="10" t="n">
        <x:v>295596</x:v>
      </x:c>
      <x:c r="I402" s="12" t="n">
        <x:f>COUNT(E402:H402)</x:f>
        <x:v>4</x:v>
      </x:c>
      <x:c r="J402" s="11" t="n">
        <x:f>IF(I402=0,"Sin precio",AVERAGE(E402:H402))</x:f>
        <x:v>273203.83125</x:v>
      </x:c>
      <x:c r="K402" s="11" t="n">
        <x:f>IF(I402=0,"Sin precio",IF(I402=1,J402,ROUND(J402,2)))</x:f>
        <x:v>273203.83</x:v>
      </x:c>
      <x:c r="L402" s="11" t="n">
        <x:f>IF(I402=0,"Sin precio",MIN(E402:H402))</x:f>
        <x:v>208925.32499999998</x:v>
      </x:c>
      <x:c r="M402" s="11" t="n">
        <x:f>IF(I402=0,"Sin precio",MAX(E402:H402))</x:f>
        <x:v>298494</x:v>
      </x:c>
      <x:c r="N402" s="8" t="str">
        <x:f>IF(I402=0,"Sin precio numérico",IF(I402=1,"Único precio de referencia",I402&amp;" precios; promedio"))</x:f>
        <x:v>4 precios; promedio</x:v>
      </x:c>
      <x:c r="O402" s="2" t="str">
        <x:v>H37</x:v>
      </x:c>
      <x:c r="P402" s="2" t="str">
        <x:v>H37</x:v>
      </x:c>
      <x:c r="Q402" s="2" t="str">
        <x:v>H38</x:v>
      </x:c>
      <x:c r="R402" s="2" t="str">
        <x:v>H38</x:v>
      </x:c>
      <x:c r="S402" s="2" t="str"/>
    </x:row>
    <x:row r="403" ht="42" customHeight="1">
      <x:c r="A403" s="2" t="n">
        <x:v>33</x:v>
      </x:c>
      <x:c r="B403" s="8" t="str">
        <x:v>MOTOR</x:v>
      </x:c>
      <x:c r="C403" s="8" t="str">
        <x:v>RETEN EJE LEVAS</x:v>
      </x:c>
      <x:c r="D403" s="8" t="str">
        <x:v>CHEVROLET SAIL. Mod 2019</x:v>
      </x:c>
      <x:c r="E403" s="10" t="n">
        <x:v>154759.5</x:v>
      </x:c>
      <x:c r="F403" s="10" t="n">
        <x:v>180000</x:v>
      </x:c>
      <x:c r="G403" s="10" t="n">
        <x:v>185400</x:v>
      </x:c>
      <x:c r="H403" s="10" t="n">
        <x:v>183600</x:v>
      </x:c>
      <x:c r="I403" s="12" t="n">
        <x:f>COUNT(E403:H403)</x:f>
        <x:v>4</x:v>
      </x:c>
      <x:c r="J403" s="11" t="n">
        <x:f>IF(I403=0,"Sin precio",AVERAGE(E403:H403))</x:f>
        <x:v>175939.875</x:v>
      </x:c>
      <x:c r="K403" s="11" t="n">
        <x:f>IF(I403=0,"Sin precio",IF(I403=1,J403,ROUND(J403,2)))</x:f>
        <x:v>175939.88</x:v>
      </x:c>
      <x:c r="L403" s="11" t="n">
        <x:f>IF(I403=0,"Sin precio",MIN(E403:H403))</x:f>
        <x:v>154759.5</x:v>
      </x:c>
      <x:c r="M403" s="11" t="n">
        <x:f>IF(I403=0,"Sin precio",MAX(E403:H403))</x:f>
        <x:v>185400</x:v>
      </x:c>
      <x:c r="N403" s="8" t="str">
        <x:f>IF(I403=0,"Sin precio numérico",IF(I403=1,"Único precio de referencia",I403&amp;" precios; promedio"))</x:f>
        <x:v>4 precios; promedio</x:v>
      </x:c>
      <x:c r="O403" s="2" t="str">
        <x:v>I37</x:v>
      </x:c>
      <x:c r="P403" s="2" t="str">
        <x:v>I37</x:v>
      </x:c>
      <x:c r="Q403" s="2" t="str">
        <x:v>I38</x:v>
      </x:c>
      <x:c r="R403" s="2" t="str">
        <x:v>I38</x:v>
      </x:c>
      <x:c r="S403" s="2" t="str"/>
    </x:row>
    <x:row r="404" ht="42" customHeight="1">
      <x:c r="A404" s="2" t="n">
        <x:v>33</x:v>
      </x:c>
      <x:c r="B404" s="8" t="str">
        <x:v>MOTOR</x:v>
      </x:c>
      <x:c r="C404" s="8" t="str">
        <x:v>RETEN EJE LEVAS</x:v>
      </x:c>
      <x:c r="D404" s="8" t="str">
        <x:v>CHEVROLET COLORADO. Mod. 2019</x:v>
      </x:c>
      <x:c r="E404" s="10" t="n">
        <x:v>208925.32499999998</x:v>
      </x:c>
      <x:c r="F404" s="10" t="n">
        <x:v>252000</x:v>
      </x:c>
      <x:c r="G404" s="10" t="n">
        <x:v>259560</x:v>
      </x:c>
      <x:c r="H404" s="10" t="n">
        <x:v>257040</x:v>
      </x:c>
      <x:c r="I404" s="12" t="n">
        <x:f>COUNT(E404:H404)</x:f>
        <x:v>4</x:v>
      </x:c>
      <x:c r="J404" s="11" t="n">
        <x:f>IF(I404=0,"Sin precio",AVERAGE(E404:H404))</x:f>
        <x:v>244381.33125</x:v>
      </x:c>
      <x:c r="K404" s="11" t="n">
        <x:f>IF(I404=0,"Sin precio",IF(I404=1,J404,ROUND(J404,2)))</x:f>
        <x:v>244381.33</x:v>
      </x:c>
      <x:c r="L404" s="11" t="n">
        <x:f>IF(I404=0,"Sin precio",MIN(E404:H404))</x:f>
        <x:v>208925.32499999998</x:v>
      </x:c>
      <x:c r="M404" s="11" t="n">
        <x:f>IF(I404=0,"Sin precio",MAX(E404:H404))</x:f>
        <x:v>259560</x:v>
      </x:c>
      <x:c r="N404" s="8" t="str">
        <x:f>IF(I404=0,"Sin precio numérico",IF(I404=1,"Único precio de referencia",I404&amp;" precios; promedio"))</x:f>
        <x:v>4 precios; promedio</x:v>
      </x:c>
      <x:c r="O404" s="2" t="str">
        <x:v>J37</x:v>
      </x:c>
      <x:c r="P404" s="2" t="str">
        <x:v>J37</x:v>
      </x:c>
      <x:c r="Q404" s="2" t="str">
        <x:v>J38</x:v>
      </x:c>
      <x:c r="R404" s="2" t="str">
        <x:v>J38</x:v>
      </x:c>
      <x:c r="S404" s="2" t="str"/>
    </x:row>
    <x:row r="405" ht="42" customHeight="1">
      <x:c r="A405" s="2" t="n">
        <x:v>33</x:v>
      </x:c>
      <x:c r="B405" s="8" t="str">
        <x:v>MOTOR</x:v>
      </x:c>
      <x:c r="C405" s="8" t="str">
        <x:v>RETEN EJE LEVAS</x:v>
      </x:c>
      <x:c r="D405" s="8" t="str">
        <x:v>CHEVROLET  TRAILBLAZER-2018</x:v>
      </x:c>
      <x:c r="E405" s="10" t="n">
        <x:v>208925.32499999998</x:v>
      </x:c>
      <x:c r="F405" s="10" t="n">
        <x:v>252000</x:v>
      </x:c>
      <x:c r="G405" s="10" t="n">
        <x:v>259560</x:v>
      </x:c>
      <x:c r="H405" s="10" t="n">
        <x:v>257040</x:v>
      </x:c>
      <x:c r="I405" s="12" t="n">
        <x:f>COUNT(E405:H405)</x:f>
        <x:v>4</x:v>
      </x:c>
      <x:c r="J405" s="11" t="n">
        <x:f>IF(I405=0,"Sin precio",AVERAGE(E405:H405))</x:f>
        <x:v>244381.33125</x:v>
      </x:c>
      <x:c r="K405" s="11" t="n">
        <x:f>IF(I405=0,"Sin precio",IF(I405=1,J405,ROUND(J405,2)))</x:f>
        <x:v>244381.33</x:v>
      </x:c>
      <x:c r="L405" s="11" t="n">
        <x:f>IF(I405=0,"Sin precio",MIN(E405:H405))</x:f>
        <x:v>208925.32499999998</x:v>
      </x:c>
      <x:c r="M405" s="11" t="n">
        <x:f>IF(I405=0,"Sin precio",MAX(E405:H405))</x:f>
        <x:v>259560</x:v>
      </x:c>
      <x:c r="N405" s="8" t="str">
        <x:f>IF(I405=0,"Sin precio numérico",IF(I405=1,"Único precio de referencia",I405&amp;" precios; promedio"))</x:f>
        <x:v>4 precios; promedio</x:v>
      </x:c>
      <x:c r="O405" s="2" t="str">
        <x:v>K37</x:v>
      </x:c>
      <x:c r="P405" s="2" t="str">
        <x:v>K37</x:v>
      </x:c>
      <x:c r="Q405" s="2" t="str">
        <x:v>K38</x:v>
      </x:c>
      <x:c r="R405" s="2" t="str">
        <x:v>K38</x:v>
      </x:c>
      <x:c r="S405" s="2" t="str"/>
    </x:row>
    <x:row r="406" ht="42" customHeight="1">
      <x:c r="A406" s="2" t="n">
        <x:v>33</x:v>
      </x:c>
      <x:c r="B406" s="8" t="str">
        <x:v>MOTOR</x:v>
      </x:c>
      <x:c r="C406" s="8" t="str">
        <x:v>RETEN EJE LEVAS</x:v>
      </x:c>
      <x:c r="D406" s="8" t="str">
        <x:v>MITSUBISHI L200-2018</x:v>
      </x:c>
      <x:c r="E406" s="10" t="n">
        <x:v>185711.4</x:v>
      </x:c>
      <x:c r="F406" s="10" t="n">
        <x:v>226800</x:v>
      </x:c>
      <x:c r="G406" s="10" t="n">
        <x:v>233604</x:v>
      </x:c>
      <x:c r="H406" s="10" t="n">
        <x:v>231336</x:v>
      </x:c>
      <x:c r="I406" s="12" t="n">
        <x:f>COUNT(E406:H406)</x:f>
        <x:v>4</x:v>
      </x:c>
      <x:c r="J406" s="11" t="n">
        <x:f>IF(I406=0,"Sin precio",AVERAGE(E406:H406))</x:f>
        <x:v>219362.85</x:v>
      </x:c>
      <x:c r="K406" s="11" t="n">
        <x:f>IF(I406=0,"Sin precio",IF(I406=1,J406,ROUND(J406,2)))</x:f>
        <x:v>219362.85</x:v>
      </x:c>
      <x:c r="L406" s="11" t="n">
        <x:f>IF(I406=0,"Sin precio",MIN(E406:H406))</x:f>
        <x:v>185711.4</x:v>
      </x:c>
      <x:c r="M406" s="11" t="n">
        <x:f>IF(I406=0,"Sin precio",MAX(E406:H406))</x:f>
        <x:v>233604</x:v>
      </x:c>
      <x:c r="N406" s="8" t="str">
        <x:f>IF(I406=0,"Sin precio numérico",IF(I406=1,"Único precio de referencia",I406&amp;" precios; promedio"))</x:f>
        <x:v>4 precios; promedio</x:v>
      </x:c>
      <x:c r="O406" s="2" t="str">
        <x:v>L37</x:v>
      </x:c>
      <x:c r="P406" s="2" t="str">
        <x:v>L37</x:v>
      </x:c>
      <x:c r="Q406" s="2" t="str">
        <x:v>L38</x:v>
      </x:c>
      <x:c r="R406" s="2" t="str">
        <x:v>L38</x:v>
      </x:c>
      <x:c r="S406" s="2" t="str"/>
    </x:row>
    <x:row r="407" ht="42" customHeight="1">
      <x:c r="A407" s="2" t="n">
        <x:v>33</x:v>
      </x:c>
      <x:c r="B407" s="8" t="str">
        <x:v>MOTOR</x:v>
      </x:c>
      <x:c r="C407" s="8" t="str">
        <x:v>RETEN EJE LEVAS</x:v>
      </x:c>
      <x:c r="D407" s="8" t="str">
        <x:v>CHEVROLETH NHR-2019</x:v>
      </x:c>
      <x:c r="E407" s="10" t="n">
        <x:v>208925.32499999998</x:v>
      </x:c>
      <x:c r="F407" s="10" t="n">
        <x:v>289800</x:v>
      </x:c>
      <x:c r="G407" s="10" t="n">
        <x:v>298494</x:v>
      </x:c>
      <x:c r="H407" s="10" t="n">
        <x:v>295596</x:v>
      </x:c>
      <x:c r="I407" s="12" t="n">
        <x:f>COUNT(E407:H407)</x:f>
        <x:v>4</x:v>
      </x:c>
      <x:c r="J407" s="11" t="n">
        <x:f>IF(I407=0,"Sin precio",AVERAGE(E407:H407))</x:f>
        <x:v>273203.83125</x:v>
      </x:c>
      <x:c r="K407" s="11" t="n">
        <x:f>IF(I407=0,"Sin precio",IF(I407=1,J407,ROUND(J407,2)))</x:f>
        <x:v>273203.83</x:v>
      </x:c>
      <x:c r="L407" s="11" t="n">
        <x:f>IF(I407=0,"Sin precio",MIN(E407:H407))</x:f>
        <x:v>208925.32499999998</x:v>
      </x:c>
      <x:c r="M407" s="11" t="n">
        <x:f>IF(I407=0,"Sin precio",MAX(E407:H407))</x:f>
        <x:v>298494</x:v>
      </x:c>
      <x:c r="N407" s="8" t="str">
        <x:f>IF(I407=0,"Sin precio numérico",IF(I407=1,"Único precio de referencia",I407&amp;" precios; promedio"))</x:f>
        <x:v>4 precios; promedio</x:v>
      </x:c>
      <x:c r="O407" s="2" t="str">
        <x:v>M37</x:v>
      </x:c>
      <x:c r="P407" s="2" t="str">
        <x:v>M37</x:v>
      </x:c>
      <x:c r="Q407" s="2" t="str">
        <x:v>M38</x:v>
      </x:c>
      <x:c r="R407" s="2" t="str">
        <x:v>M38</x:v>
      </x:c>
      <x:c r="S407" s="2" t="str"/>
    </x:row>
    <x:row r="408" ht="42" customHeight="1">
      <x:c r="A408" s="2" t="n">
        <x:v>33</x:v>
      </x:c>
      <x:c r="B408" s="8" t="str">
        <x:v>MOTOR</x:v>
      </x:c>
      <x:c r="C408" s="8" t="str">
        <x:v>RETEN EJE LEVAS</x:v>
      </x:c>
      <x:c r="D408" s="8" t="str">
        <x:v>CHEVROLET D-MAX-2017</x:v>
      </x:c>
      <x:c r="E408" s="10" t="n">
        <x:v>208925.32499999998</x:v>
      </x:c>
      <x:c r="F408" s="10" t="n">
        <x:v>216000</x:v>
      </x:c>
      <x:c r="G408" s="10" t="n">
        <x:v>222480</x:v>
      </x:c>
      <x:c r="H408" s="10" t="n">
        <x:v>220320</x:v>
      </x:c>
      <x:c r="I408" s="12" t="n">
        <x:f>COUNT(E408:H408)</x:f>
        <x:v>4</x:v>
      </x:c>
      <x:c r="J408" s="11" t="n">
        <x:f>IF(I408=0,"Sin precio",AVERAGE(E408:H408))</x:f>
        <x:v>216931.33125</x:v>
      </x:c>
      <x:c r="K408" s="11" t="n">
        <x:f>IF(I408=0,"Sin precio",IF(I408=1,J408,ROUND(J408,2)))</x:f>
        <x:v>216931.33</x:v>
      </x:c>
      <x:c r="L408" s="11" t="n">
        <x:f>IF(I408=0,"Sin precio",MIN(E408:H408))</x:f>
        <x:v>208925.32499999998</x:v>
      </x:c>
      <x:c r="M408" s="11" t="n">
        <x:f>IF(I408=0,"Sin precio",MAX(E408:H408))</x:f>
        <x:v>222480</x:v>
      </x:c>
      <x:c r="N408" s="8" t="str">
        <x:f>IF(I408=0,"Sin precio numérico",IF(I408=1,"Único precio de referencia",I408&amp;" precios; promedio"))</x:f>
        <x:v>4 precios; promedio</x:v>
      </x:c>
      <x:c r="O408" s="2" t="str">
        <x:v>N37</x:v>
      </x:c>
      <x:c r="P408" s="2" t="str">
        <x:v>N37</x:v>
      </x:c>
      <x:c r="Q408" s="2" t="str">
        <x:v>N38</x:v>
      </x:c>
      <x:c r="R408" s="2" t="str">
        <x:v>N38</x:v>
      </x:c>
      <x:c r="S408" s="2" t="str"/>
    </x:row>
    <x:row r="409" ht="42" customHeight="1">
      <x:c r="A409" s="2" t="n">
        <x:v>34</x:v>
      </x:c>
      <x:c r="B409" s="8" t="str">
        <x:v>MOTOR</x:v>
      </x:c>
      <x:c r="C409" s="8" t="str">
        <x:v>SOPORTE DE MOTOR</x:v>
      </x:c>
      <x:c r="D409" s="8" t="str">
        <x:v>CHEVROLET  NPR  DIESEL-2009</x:v>
      </x:c>
      <x:c r="E409" s="10" t="n">
        <x:v>773797.5</x:v>
      </x:c>
      <x:c r="F409" s="10" t="n">
        <x:v>563500</x:v>
      </x:c>
      <x:c r="G409" s="10" t="n">
        <x:v>580405</x:v>
      </x:c>
      <x:c r="H409" s="10" t="n">
        <x:v>574770</x:v>
      </x:c>
      <x:c r="I409" s="12" t="n">
        <x:f>COUNT(E409:H409)</x:f>
        <x:v>4</x:v>
      </x:c>
      <x:c r="J409" s="11" t="n">
        <x:f>IF(I409=0,"Sin precio",AVERAGE(E409:H409))</x:f>
        <x:v>623118.125</x:v>
      </x:c>
      <x:c r="K409" s="11" t="n">
        <x:f>IF(I409=0,"Sin precio",IF(I409=1,J409,ROUND(J409,2)))</x:f>
        <x:v>623118.13</x:v>
      </x:c>
      <x:c r="L409" s="11" t="n">
        <x:f>IF(I409=0,"Sin precio",MIN(E409:H409))</x:f>
        <x:v>563500</x:v>
      </x:c>
      <x:c r="M409" s="11" t="n">
        <x:f>IF(I409=0,"Sin precio",MAX(E409:H409))</x:f>
        <x:v>773797.5</x:v>
      </x:c>
      <x:c r="N409" s="8" t="str">
        <x:f>IF(I409=0,"Sin precio numérico",IF(I409=1,"Único precio de referencia",I409&amp;" precios; promedio"))</x:f>
        <x:v>4 precios; promedio</x:v>
      </x:c>
      <x:c r="O409" s="2" t="str">
        <x:v>C38</x:v>
      </x:c>
      <x:c r="P409" s="2" t="str">
        <x:v>C38</x:v>
      </x:c>
      <x:c r="Q409" s="2" t="str">
        <x:v>C39</x:v>
      </x:c>
      <x:c r="R409" s="2" t="str">
        <x:v>C39</x:v>
      </x:c>
      <x:c r="S409" s="2" t="str"/>
    </x:row>
    <x:row r="410" ht="42" customHeight="1">
      <x:c r="A410" s="2" t="n">
        <x:v>34</x:v>
      </x:c>
      <x:c r="B410" s="8" t="str">
        <x:v>MOTOR</x:v>
      </x:c>
      <x:c r="C410" s="8" t="str">
        <x:v>SOPORTE DE MOTOR</x:v>
      </x:c>
      <x:c r="D410" s="8" t="str">
        <x:v>NISSAN FRONTIER DIESEL-2015</x:v>
      </x:c>
      <x:c r="E410" s="10" t="n">
        <x:v>773797.5</x:v>
      </x:c>
      <x:c r="F410" s="10" t="n">
        <x:v>563500</x:v>
      </x:c>
      <x:c r="G410" s="10" t="n">
        <x:v>580405</x:v>
      </x:c>
      <x:c r="H410" s="10" t="n">
        <x:v>574770</x:v>
      </x:c>
      <x:c r="I410" s="12" t="n">
        <x:f>COUNT(E410:H410)</x:f>
        <x:v>4</x:v>
      </x:c>
      <x:c r="J410" s="11" t="n">
        <x:f>IF(I410=0,"Sin precio",AVERAGE(E410:H410))</x:f>
        <x:v>623118.125</x:v>
      </x:c>
      <x:c r="K410" s="11" t="n">
        <x:f>IF(I410=0,"Sin precio",IF(I410=1,J410,ROUND(J410,2)))</x:f>
        <x:v>623118.13</x:v>
      </x:c>
      <x:c r="L410" s="11" t="n">
        <x:f>IF(I410=0,"Sin precio",MIN(E410:H410))</x:f>
        <x:v>563500</x:v>
      </x:c>
      <x:c r="M410" s="11" t="n">
        <x:f>IF(I410=0,"Sin precio",MAX(E410:H410))</x:f>
        <x:v>773797.5</x:v>
      </x:c>
      <x:c r="N410" s="8" t="str">
        <x:f>IF(I410=0,"Sin precio numérico",IF(I410=1,"Único precio de referencia",I410&amp;" precios; promedio"))</x:f>
        <x:v>4 precios; promedio</x:v>
      </x:c>
      <x:c r="O410" s="2" t="str">
        <x:v>D38</x:v>
      </x:c>
      <x:c r="P410" s="2" t="str">
        <x:v>D38</x:v>
      </x:c>
      <x:c r="Q410" s="2" t="str">
        <x:v>D39</x:v>
      </x:c>
      <x:c r="R410" s="2" t="str">
        <x:v>D39</x:v>
      </x:c>
      <x:c r="S410" s="2" t="str"/>
    </x:row>
    <x:row r="411" ht="42" customHeight="1">
      <x:c r="A411" s="2" t="n">
        <x:v>34</x:v>
      </x:c>
      <x:c r="B411" s="8" t="str">
        <x:v>MOTOR</x:v>
      </x:c>
      <x:c r="C411" s="8" t="str">
        <x:v>SOPORTE DE MOTOR</x:v>
      </x:c>
      <x:c r="D411" s="8" t="str">
        <x:v>NISSAN FRONTIER GASOLINA</x:v>
      </x:c>
      <x:c r="E411" s="10" t="n">
        <x:v>773797.5</x:v>
      </x:c>
      <x:c r="F411" s="10" t="n">
        <x:v>420000</x:v>
      </x:c>
      <x:c r="G411" s="10" t="n">
        <x:v>432600</x:v>
      </x:c>
      <x:c r="H411" s="10" t="n">
        <x:v>428400</x:v>
      </x:c>
      <x:c r="I411" s="12" t="n">
        <x:f>COUNT(E411:H411)</x:f>
        <x:v>4</x:v>
      </x:c>
      <x:c r="J411" s="11" t="n">
        <x:f>IF(I411=0,"Sin precio",AVERAGE(E411:H411))</x:f>
        <x:v>513699.375</x:v>
      </x:c>
      <x:c r="K411" s="11" t="n">
        <x:f>IF(I411=0,"Sin precio",IF(I411=1,J411,ROUND(J411,2)))</x:f>
        <x:v>513699.38</x:v>
      </x:c>
      <x:c r="L411" s="11" t="n">
        <x:f>IF(I411=0,"Sin precio",MIN(E411:H411))</x:f>
        <x:v>420000</x:v>
      </x:c>
      <x:c r="M411" s="11" t="n">
        <x:f>IF(I411=0,"Sin precio",MAX(E411:H411))</x:f>
        <x:v>773797.5</x:v>
      </x:c>
      <x:c r="N411" s="8" t="str">
        <x:f>IF(I411=0,"Sin precio numérico",IF(I411=1,"Único precio de referencia",I411&amp;" precios; promedio"))</x:f>
        <x:v>4 precios; promedio</x:v>
      </x:c>
      <x:c r="O411" s="2" t="str">
        <x:v>E38</x:v>
      </x:c>
      <x:c r="P411" s="2" t="str">
        <x:v>E38</x:v>
      </x:c>
      <x:c r="Q411" s="2" t="str">
        <x:v>E39</x:v>
      </x:c>
      <x:c r="R411" s="2" t="str">
        <x:v>E39</x:v>
      </x:c>
      <x:c r="S411" s="2" t="str"/>
    </x:row>
    <x:row r="412" ht="42" customHeight="1">
      <x:c r="A412" s="2" t="n">
        <x:v>34</x:v>
      </x:c>
      <x:c r="B412" s="8" t="str">
        <x:v>MOTOR</x:v>
      </x:c>
      <x:c r="C412" s="8" t="str">
        <x:v>SOPORTE DE MOTOR</x:v>
      </x:c>
      <x:c r="D412" s="8" t="str">
        <x:v>RENAULT MASTER DIESEL -2017</x:v>
      </x:c>
      <x:c r="E412" s="10" t="n">
        <x:v>773797.5</x:v>
      </x:c>
      <x:c r="F412" s="10" t="n">
        <x:v>563500</x:v>
      </x:c>
      <x:c r="G412" s="10" t="n">
        <x:v>580405</x:v>
      </x:c>
      <x:c r="H412" s="10" t="n">
        <x:v>574770</x:v>
      </x:c>
      <x:c r="I412" s="12" t="n">
        <x:f>COUNT(E412:H412)</x:f>
        <x:v>4</x:v>
      </x:c>
      <x:c r="J412" s="11" t="n">
        <x:f>IF(I412=0,"Sin precio",AVERAGE(E412:H412))</x:f>
        <x:v>623118.125</x:v>
      </x:c>
      <x:c r="K412" s="11" t="n">
        <x:f>IF(I412=0,"Sin precio",IF(I412=1,J412,ROUND(J412,2)))</x:f>
        <x:v>623118.13</x:v>
      </x:c>
      <x:c r="L412" s="11" t="n">
        <x:f>IF(I412=0,"Sin precio",MIN(E412:H412))</x:f>
        <x:v>563500</x:v>
      </x:c>
      <x:c r="M412" s="11" t="n">
        <x:f>IF(I412=0,"Sin precio",MAX(E412:H412))</x:f>
        <x:v>773797.5</x:v>
      </x:c>
      <x:c r="N412" s="8" t="str">
        <x:f>IF(I412=0,"Sin precio numérico",IF(I412=1,"Único precio de referencia",I412&amp;" precios; promedio"))</x:f>
        <x:v>4 precios; promedio</x:v>
      </x:c>
      <x:c r="O412" s="2" t="str">
        <x:v>F38</x:v>
      </x:c>
      <x:c r="P412" s="2" t="str">
        <x:v>F38</x:v>
      </x:c>
      <x:c r="Q412" s="2" t="str">
        <x:v>F39</x:v>
      </x:c>
      <x:c r="R412" s="2" t="str">
        <x:v>F39</x:v>
      </x:c>
      <x:c r="S412" s="2" t="str"/>
    </x:row>
    <x:row r="413" ht="42" customHeight="1">
      <x:c r="A413" s="2" t="n">
        <x:v>34</x:v>
      </x:c>
      <x:c r="B413" s="8" t="str">
        <x:v>MOTOR</x:v>
      </x:c>
      <x:c r="C413" s="8" t="str">
        <x:v>SOPORTE DE MOTOR</x:v>
      </x:c>
      <x:c r="D413" s="8" t="str">
        <x:v>CHEVROLET D-MAX-2011</x:v>
      </x:c>
      <x:c r="E413" s="10" t="n">
        <x:v>773797.5</x:v>
      </x:c>
      <x:c r="F413" s="10" t="n">
        <x:v>420000</x:v>
      </x:c>
      <x:c r="G413" s="10" t="n">
        <x:v>432600</x:v>
      </x:c>
      <x:c r="H413" s="10" t="n">
        <x:v>428400</x:v>
      </x:c>
      <x:c r="I413" s="12" t="n">
        <x:f>COUNT(E413:H413)</x:f>
        <x:v>4</x:v>
      </x:c>
      <x:c r="J413" s="11" t="n">
        <x:f>IF(I413=0,"Sin precio",AVERAGE(E413:H413))</x:f>
        <x:v>513699.375</x:v>
      </x:c>
      <x:c r="K413" s="11" t="n">
        <x:f>IF(I413=0,"Sin precio",IF(I413=1,J413,ROUND(J413,2)))</x:f>
        <x:v>513699.38</x:v>
      </x:c>
      <x:c r="L413" s="11" t="n">
        <x:f>IF(I413=0,"Sin precio",MIN(E413:H413))</x:f>
        <x:v>420000</x:v>
      </x:c>
      <x:c r="M413" s="11" t="n">
        <x:f>IF(I413=0,"Sin precio",MAX(E413:H413))</x:f>
        <x:v>773797.5</x:v>
      </x:c>
      <x:c r="N413" s="8" t="str">
        <x:f>IF(I413=0,"Sin precio numérico",IF(I413=1,"Único precio de referencia",I413&amp;" precios; promedio"))</x:f>
        <x:v>4 precios; promedio</x:v>
      </x:c>
      <x:c r="O413" s="2" t="str">
        <x:v>G38</x:v>
      </x:c>
      <x:c r="P413" s="2" t="str">
        <x:v>G38</x:v>
      </x:c>
      <x:c r="Q413" s="2" t="str">
        <x:v>G39</x:v>
      </x:c>
      <x:c r="R413" s="2" t="str">
        <x:v>G39</x:v>
      </x:c>
      <x:c r="S413" s="2" t="str"/>
    </x:row>
    <x:row r="414" ht="42" customHeight="1">
      <x:c r="A414" s="2" t="n">
        <x:v>34</x:v>
      </x:c>
      <x:c r="B414" s="8" t="str">
        <x:v>MOTOR</x:v>
      </x:c>
      <x:c r="C414" s="8" t="str">
        <x:v>SOPORTE DE MOTOR</x:v>
      </x:c>
      <x:c r="D414" s="8" t="str">
        <x:v>HYUNDAY HD 65C</x:v>
      </x:c>
      <x:c r="E414" s="10" t="n">
        <x:v>773797.5</x:v>
      </x:c>
      <x:c r="F414" s="10" t="n">
        <x:v>563500</x:v>
      </x:c>
      <x:c r="G414" s="10" t="n">
        <x:v>580405</x:v>
      </x:c>
      <x:c r="H414" s="10" t="n">
        <x:v>574770</x:v>
      </x:c>
      <x:c r="I414" s="12" t="n">
        <x:f>COUNT(E414:H414)</x:f>
        <x:v>4</x:v>
      </x:c>
      <x:c r="J414" s="11" t="n">
        <x:f>IF(I414=0,"Sin precio",AVERAGE(E414:H414))</x:f>
        <x:v>623118.125</x:v>
      </x:c>
      <x:c r="K414" s="11" t="n">
        <x:f>IF(I414=0,"Sin precio",IF(I414=1,J414,ROUND(J414,2)))</x:f>
        <x:v>623118.13</x:v>
      </x:c>
      <x:c r="L414" s="11" t="n">
        <x:f>IF(I414=0,"Sin precio",MIN(E414:H414))</x:f>
        <x:v>563500</x:v>
      </x:c>
      <x:c r="M414" s="11" t="n">
        <x:f>IF(I414=0,"Sin precio",MAX(E414:H414))</x:f>
        <x:v>773797.5</x:v>
      </x:c>
      <x:c r="N414" s="8" t="str">
        <x:f>IF(I414=0,"Sin precio numérico",IF(I414=1,"Único precio de referencia",I414&amp;" precios; promedio"))</x:f>
        <x:v>4 precios; promedio</x:v>
      </x:c>
      <x:c r="O414" s="2" t="str">
        <x:v>H38</x:v>
      </x:c>
      <x:c r="P414" s="2" t="str">
        <x:v>H38</x:v>
      </x:c>
      <x:c r="Q414" s="2" t="str">
        <x:v>H39</x:v>
      </x:c>
      <x:c r="R414" s="2" t="str">
        <x:v>H39</x:v>
      </x:c>
      <x:c r="S414" s="2" t="str"/>
    </x:row>
    <x:row r="415" ht="42" customHeight="1">
      <x:c r="A415" s="2" t="n">
        <x:v>34</x:v>
      </x:c>
      <x:c r="B415" s="8" t="str">
        <x:v>MOTOR</x:v>
      </x:c>
      <x:c r="C415" s="8" t="str">
        <x:v>SOPORTE DE MOTOR</x:v>
      </x:c>
      <x:c r="D415" s="8" t="str">
        <x:v>CHEVROLET SAIL. Mod 2019</x:v>
      </x:c>
      <x:c r="E415" s="10" t="n">
        <x:v>773797.5</x:v>
      </x:c>
      <x:c r="F415" s="10" t="n">
        <x:v>350000</x:v>
      </x:c>
      <x:c r="G415" s="10" t="n">
        <x:v>360500</x:v>
      </x:c>
      <x:c r="H415" s="10" t="n">
        <x:v>357000</x:v>
      </x:c>
      <x:c r="I415" s="12" t="n">
        <x:f>COUNT(E415:H415)</x:f>
        <x:v>4</x:v>
      </x:c>
      <x:c r="J415" s="11" t="n">
        <x:f>IF(I415=0,"Sin precio",AVERAGE(E415:H415))</x:f>
        <x:v>460324.375</x:v>
      </x:c>
      <x:c r="K415" s="11" t="n">
        <x:f>IF(I415=0,"Sin precio",IF(I415=1,J415,ROUND(J415,2)))</x:f>
        <x:v>460324.38</x:v>
      </x:c>
      <x:c r="L415" s="11" t="n">
        <x:f>IF(I415=0,"Sin precio",MIN(E415:H415))</x:f>
        <x:v>350000</x:v>
      </x:c>
      <x:c r="M415" s="11" t="n">
        <x:f>IF(I415=0,"Sin precio",MAX(E415:H415))</x:f>
        <x:v>773797.5</x:v>
      </x:c>
      <x:c r="N415" s="8" t="str">
        <x:f>IF(I415=0,"Sin precio numérico",IF(I415=1,"Único precio de referencia",I415&amp;" precios; promedio"))</x:f>
        <x:v>4 precios; promedio</x:v>
      </x:c>
      <x:c r="O415" s="2" t="str">
        <x:v>I38</x:v>
      </x:c>
      <x:c r="P415" s="2" t="str">
        <x:v>I38</x:v>
      </x:c>
      <x:c r="Q415" s="2" t="str">
        <x:v>I39</x:v>
      </x:c>
      <x:c r="R415" s="2" t="str">
        <x:v>I39</x:v>
      </x:c>
      <x:c r="S415" s="2" t="str"/>
    </x:row>
    <x:row r="416" ht="42" customHeight="1">
      <x:c r="A416" s="2" t="n">
        <x:v>34</x:v>
      </x:c>
      <x:c r="B416" s="8" t="str">
        <x:v>MOTOR</x:v>
      </x:c>
      <x:c r="C416" s="8" t="str">
        <x:v>SOPORTE DE MOTOR</x:v>
      </x:c>
      <x:c r="D416" s="8" t="str">
        <x:v>CHEVROLET COLORADO. Mod. 2019</x:v>
      </x:c>
      <x:c r="E416" s="10" t="n">
        <x:v>773797.5</x:v>
      </x:c>
      <x:c r="F416" s="10" t="n">
        <x:v>490000</x:v>
      </x:c>
      <x:c r="G416" s="10" t="n">
        <x:v>504700</x:v>
      </x:c>
      <x:c r="H416" s="10" t="n">
        <x:v>499800</x:v>
      </x:c>
      <x:c r="I416" s="12" t="n">
        <x:f>COUNT(E416:H416)</x:f>
        <x:v>4</x:v>
      </x:c>
      <x:c r="J416" s="11" t="n">
        <x:f>IF(I416=0,"Sin precio",AVERAGE(E416:H416))</x:f>
        <x:v>567074.375</x:v>
      </x:c>
      <x:c r="K416" s="11" t="n">
        <x:f>IF(I416=0,"Sin precio",IF(I416=1,J416,ROUND(J416,2)))</x:f>
        <x:v>567074.38</x:v>
      </x:c>
      <x:c r="L416" s="11" t="n">
        <x:f>IF(I416=0,"Sin precio",MIN(E416:H416))</x:f>
        <x:v>490000</x:v>
      </x:c>
      <x:c r="M416" s="11" t="n">
        <x:f>IF(I416=0,"Sin precio",MAX(E416:H416))</x:f>
        <x:v>773797.5</x:v>
      </x:c>
      <x:c r="N416" s="8" t="str">
        <x:f>IF(I416=0,"Sin precio numérico",IF(I416=1,"Único precio de referencia",I416&amp;" precios; promedio"))</x:f>
        <x:v>4 precios; promedio</x:v>
      </x:c>
      <x:c r="O416" s="2" t="str">
        <x:v>J38</x:v>
      </x:c>
      <x:c r="P416" s="2" t="str">
        <x:v>J38</x:v>
      </x:c>
      <x:c r="Q416" s="2" t="str">
        <x:v>J39</x:v>
      </x:c>
      <x:c r="R416" s="2" t="str">
        <x:v>J39</x:v>
      </x:c>
      <x:c r="S416" s="2" t="str"/>
    </x:row>
    <x:row r="417" ht="42" customHeight="1">
      <x:c r="A417" s="2" t="n">
        <x:v>34</x:v>
      </x:c>
      <x:c r="B417" s="8" t="str">
        <x:v>MOTOR</x:v>
      </x:c>
      <x:c r="C417" s="8" t="str">
        <x:v>SOPORTE DE MOTOR</x:v>
      </x:c>
      <x:c r="D417" s="8" t="str">
        <x:v>CHEVROLET  TRAILBLAZER-2018</x:v>
      </x:c>
      <x:c r="E417" s="10" t="n">
        <x:v>773797.5</x:v>
      </x:c>
      <x:c r="F417" s="10" t="n">
        <x:v>490000</x:v>
      </x:c>
      <x:c r="G417" s="10" t="n">
        <x:v>504700</x:v>
      </x:c>
      <x:c r="H417" s="10" t="n">
        <x:v>499800</x:v>
      </x:c>
      <x:c r="I417" s="12" t="n">
        <x:f>COUNT(E417:H417)</x:f>
        <x:v>4</x:v>
      </x:c>
      <x:c r="J417" s="11" t="n">
        <x:f>IF(I417=0,"Sin precio",AVERAGE(E417:H417))</x:f>
        <x:v>567074.375</x:v>
      </x:c>
      <x:c r="K417" s="11" t="n">
        <x:f>IF(I417=0,"Sin precio",IF(I417=1,J417,ROUND(J417,2)))</x:f>
        <x:v>567074.38</x:v>
      </x:c>
      <x:c r="L417" s="11" t="n">
        <x:f>IF(I417=0,"Sin precio",MIN(E417:H417))</x:f>
        <x:v>490000</x:v>
      </x:c>
      <x:c r="M417" s="11" t="n">
        <x:f>IF(I417=0,"Sin precio",MAX(E417:H417))</x:f>
        <x:v>773797.5</x:v>
      </x:c>
      <x:c r="N417" s="8" t="str">
        <x:f>IF(I417=0,"Sin precio numérico",IF(I417=1,"Único precio de referencia",I417&amp;" precios; promedio"))</x:f>
        <x:v>4 precios; promedio</x:v>
      </x:c>
      <x:c r="O417" s="2" t="str">
        <x:v>K38</x:v>
      </x:c>
      <x:c r="P417" s="2" t="str">
        <x:v>K38</x:v>
      </x:c>
      <x:c r="Q417" s="2" t="str">
        <x:v>K39</x:v>
      </x:c>
      <x:c r="R417" s="2" t="str">
        <x:v>K39</x:v>
      </x:c>
      <x:c r="S417" s="2" t="str"/>
    </x:row>
    <x:row r="418" ht="42" customHeight="1">
      <x:c r="A418" s="2" t="n">
        <x:v>34</x:v>
      </x:c>
      <x:c r="B418" s="8" t="str">
        <x:v>MOTOR</x:v>
      </x:c>
      <x:c r="C418" s="8" t="str">
        <x:v>SOPORTE DE MOTOR</x:v>
      </x:c>
      <x:c r="D418" s="8" t="str">
        <x:v>MITSUBISHI L200-2018</x:v>
      </x:c>
      <x:c r="E418" s="10" t="n">
        <x:v>773797.5</x:v>
      </x:c>
      <x:c r="F418" s="10" t="n">
        <x:v>441000</x:v>
      </x:c>
      <x:c r="G418" s="10" t="n">
        <x:v>454230</x:v>
      </x:c>
      <x:c r="H418" s="10" t="n">
        <x:v>449820</x:v>
      </x:c>
      <x:c r="I418" s="12" t="n">
        <x:f>COUNT(E418:H418)</x:f>
        <x:v>4</x:v>
      </x:c>
      <x:c r="J418" s="11" t="n">
        <x:f>IF(I418=0,"Sin precio",AVERAGE(E418:H418))</x:f>
        <x:v>529711.875</x:v>
      </x:c>
      <x:c r="K418" s="11" t="n">
        <x:f>IF(I418=0,"Sin precio",IF(I418=1,J418,ROUND(J418,2)))</x:f>
        <x:v>529711.88</x:v>
      </x:c>
      <x:c r="L418" s="11" t="n">
        <x:f>IF(I418=0,"Sin precio",MIN(E418:H418))</x:f>
        <x:v>441000</x:v>
      </x:c>
      <x:c r="M418" s="11" t="n">
        <x:f>IF(I418=0,"Sin precio",MAX(E418:H418))</x:f>
        <x:v>773797.5</x:v>
      </x:c>
      <x:c r="N418" s="8" t="str">
        <x:f>IF(I418=0,"Sin precio numérico",IF(I418=1,"Único precio de referencia",I418&amp;" precios; promedio"))</x:f>
        <x:v>4 precios; promedio</x:v>
      </x:c>
      <x:c r="O418" s="2" t="str">
        <x:v>L38</x:v>
      </x:c>
      <x:c r="P418" s="2" t="str">
        <x:v>L38</x:v>
      </x:c>
      <x:c r="Q418" s="2" t="str">
        <x:v>L39</x:v>
      </x:c>
      <x:c r="R418" s="2" t="str">
        <x:v>L39</x:v>
      </x:c>
      <x:c r="S418" s="2" t="str"/>
    </x:row>
    <x:row r="419" ht="42" customHeight="1">
      <x:c r="A419" s="2" t="n">
        <x:v>34</x:v>
      </x:c>
      <x:c r="B419" s="8" t="str">
        <x:v>MOTOR</x:v>
      </x:c>
      <x:c r="C419" s="8" t="str">
        <x:v>SOPORTE DE MOTOR</x:v>
      </x:c>
      <x:c r="D419" s="8" t="str">
        <x:v>CHEVROLETH NHR-2019</x:v>
      </x:c>
      <x:c r="E419" s="10" t="n">
        <x:v>773797.5</x:v>
      </x:c>
      <x:c r="F419" s="10" t="n">
        <x:v>563500</x:v>
      </x:c>
      <x:c r="G419" s="10" t="n">
        <x:v>580405</x:v>
      </x:c>
      <x:c r="H419" s="10" t="n">
        <x:v>574770</x:v>
      </x:c>
      <x:c r="I419" s="12" t="n">
        <x:f>COUNT(E419:H419)</x:f>
        <x:v>4</x:v>
      </x:c>
      <x:c r="J419" s="11" t="n">
        <x:f>IF(I419=0,"Sin precio",AVERAGE(E419:H419))</x:f>
        <x:v>623118.125</x:v>
      </x:c>
      <x:c r="K419" s="11" t="n">
        <x:f>IF(I419=0,"Sin precio",IF(I419=1,J419,ROUND(J419,2)))</x:f>
        <x:v>623118.13</x:v>
      </x:c>
      <x:c r="L419" s="11" t="n">
        <x:f>IF(I419=0,"Sin precio",MIN(E419:H419))</x:f>
        <x:v>563500</x:v>
      </x:c>
      <x:c r="M419" s="11" t="n">
        <x:f>IF(I419=0,"Sin precio",MAX(E419:H419))</x:f>
        <x:v>773797.5</x:v>
      </x:c>
      <x:c r="N419" s="8" t="str">
        <x:f>IF(I419=0,"Sin precio numérico",IF(I419=1,"Único precio de referencia",I419&amp;" precios; promedio"))</x:f>
        <x:v>4 precios; promedio</x:v>
      </x:c>
      <x:c r="O419" s="2" t="str">
        <x:v>M38</x:v>
      </x:c>
      <x:c r="P419" s="2" t="str">
        <x:v>M38</x:v>
      </x:c>
      <x:c r="Q419" s="2" t="str">
        <x:v>M39</x:v>
      </x:c>
      <x:c r="R419" s="2" t="str">
        <x:v>M39</x:v>
      </x:c>
      <x:c r="S419" s="2" t="str"/>
    </x:row>
    <x:row r="420" ht="42" customHeight="1">
      <x:c r="A420" s="2" t="n">
        <x:v>34</x:v>
      </x:c>
      <x:c r="B420" s="8" t="str">
        <x:v>MOTOR</x:v>
      </x:c>
      <x:c r="C420" s="8" t="str">
        <x:v>SOPORTE DE MOTOR</x:v>
      </x:c>
      <x:c r="D420" s="8" t="str">
        <x:v>CHEVROLET D-MAX-2017</x:v>
      </x:c>
      <x:c r="E420" s="10" t="n">
        <x:v>773797.5</x:v>
      </x:c>
      <x:c r="F420" s="10" t="n">
        <x:v>420000</x:v>
      </x:c>
      <x:c r="G420" s="10" t="n">
        <x:v>432600</x:v>
      </x:c>
      <x:c r="H420" s="10" t="n">
        <x:v>428400</x:v>
      </x:c>
      <x:c r="I420" s="12" t="n">
        <x:f>COUNT(E420:H420)</x:f>
        <x:v>4</x:v>
      </x:c>
      <x:c r="J420" s="11" t="n">
        <x:f>IF(I420=0,"Sin precio",AVERAGE(E420:H420))</x:f>
        <x:v>513699.375</x:v>
      </x:c>
      <x:c r="K420" s="11" t="n">
        <x:f>IF(I420=0,"Sin precio",IF(I420=1,J420,ROUND(J420,2)))</x:f>
        <x:v>513699.38</x:v>
      </x:c>
      <x:c r="L420" s="11" t="n">
        <x:f>IF(I420=0,"Sin precio",MIN(E420:H420))</x:f>
        <x:v>420000</x:v>
      </x:c>
      <x:c r="M420" s="11" t="n">
        <x:f>IF(I420=0,"Sin precio",MAX(E420:H420))</x:f>
        <x:v>773797.5</x:v>
      </x:c>
      <x:c r="N420" s="8" t="str">
        <x:f>IF(I420=0,"Sin precio numérico",IF(I420=1,"Único precio de referencia",I420&amp;" precios; promedio"))</x:f>
        <x:v>4 precios; promedio</x:v>
      </x:c>
      <x:c r="O420" s="2" t="str">
        <x:v>N38</x:v>
      </x:c>
      <x:c r="P420" s="2" t="str">
        <x:v>N38</x:v>
      </x:c>
      <x:c r="Q420" s="2" t="str">
        <x:v>N39</x:v>
      </x:c>
      <x:c r="R420" s="2" t="str">
        <x:v>N39</x:v>
      </x:c>
      <x:c r="S420" s="2" t="str"/>
    </x:row>
    <x:row r="421" ht="42" customHeight="1">
      <x:c r="A421" s="2" t="n">
        <x:v>35</x:v>
      </x:c>
      <x:c r="B421" s="8" t="str">
        <x:v>MOTOR</x:v>
      </x:c>
      <x:c r="C421" s="8" t="str">
        <x:v>TENSOR DE CADENA DE DISTRIBUCION</x:v>
      </x:c>
      <x:c r="D421" s="8" t="str">
        <x:v>CHEVROLET  NPR  DIESEL-2009</x:v>
      </x:c>
      <x:c r="E421" s="10" t="str">
        <x:v>N/A</x:v>
      </x:c>
      <x:c r="F421" s="10" t="n">
        <x:v>515200</x:v>
      </x:c>
      <x:c r="G421" s="10" t="n">
        <x:v>530656</x:v>
      </x:c>
      <x:c r="H421" s="10" t="n">
        <x:v>525504</x:v>
      </x:c>
      <x:c r="I421" s="12" t="n">
        <x:f>COUNT(E421:H421)</x:f>
        <x:v>3</x:v>
      </x:c>
      <x:c r="J421" s="11" t="n">
        <x:f>IF(I421=0,"Sin precio",AVERAGE(E421:H421))</x:f>
        <x:v>523786.6666666667</x:v>
      </x:c>
      <x:c r="K421" s="11" t="n">
        <x:f>IF(I421=0,"Sin precio",IF(I421=1,J421,ROUND(J421,2)))</x:f>
        <x:v>523786.67</x:v>
      </x:c>
      <x:c r="L421" s="11" t="n">
        <x:f>IF(I421=0,"Sin precio",MIN(E421:H421))</x:f>
        <x:v>515200</x:v>
      </x:c>
      <x:c r="M421" s="11" t="n">
        <x:f>IF(I421=0,"Sin precio",MAX(E421:H421))</x:f>
        <x:v>530656</x:v>
      </x:c>
      <x:c r="N421" s="8" t="str">
        <x:f>IF(I421=0,"Sin precio numérico",IF(I421=1,"Único precio de referencia",I421&amp;" precios; promedio"))</x:f>
        <x:v>3 precios; promedio</x:v>
      </x:c>
      <x:c r="O421" s="2" t="str">
        <x:v>C39</x:v>
      </x:c>
      <x:c r="P421" s="2" t="str">
        <x:v>C39</x:v>
      </x:c>
      <x:c r="Q421" s="2" t="str">
        <x:v>C40</x:v>
      </x:c>
      <x:c r="R421" s="2" t="str">
        <x:v>C40</x:v>
      </x:c>
      <x:c r="S421" s="2" t="str"/>
    </x:row>
    <x:row r="422" ht="42" customHeight="1">
      <x:c r="A422" s="2" t="n">
        <x:v>35</x:v>
      </x:c>
      <x:c r="B422" s="8" t="str">
        <x:v>MOTOR</x:v>
      </x:c>
      <x:c r="C422" s="8" t="str">
        <x:v>TENSOR DE CADENA DE DISTRIBUCION</x:v>
      </x:c>
      <x:c r="D422" s="8" t="str">
        <x:v>NISSAN FRONTIER DIESEL-2015</x:v>
      </x:c>
      <x:c r="E422" s="10" t="str">
        <x:v>N/A</x:v>
      </x:c>
      <x:c r="F422" s="10" t="n">
        <x:v>515200</x:v>
      </x:c>
      <x:c r="G422" s="10" t="n">
        <x:v>530656</x:v>
      </x:c>
      <x:c r="H422" s="10" t="n">
        <x:v>525504</x:v>
      </x:c>
      <x:c r="I422" s="12" t="n">
        <x:f>COUNT(E422:H422)</x:f>
        <x:v>3</x:v>
      </x:c>
      <x:c r="J422" s="11" t="n">
        <x:f>IF(I422=0,"Sin precio",AVERAGE(E422:H422))</x:f>
        <x:v>523786.6666666667</x:v>
      </x:c>
      <x:c r="K422" s="11" t="n">
        <x:f>IF(I422=0,"Sin precio",IF(I422=1,J422,ROUND(J422,2)))</x:f>
        <x:v>523786.67</x:v>
      </x:c>
      <x:c r="L422" s="11" t="n">
        <x:f>IF(I422=0,"Sin precio",MIN(E422:H422))</x:f>
        <x:v>515200</x:v>
      </x:c>
      <x:c r="M422" s="11" t="n">
        <x:f>IF(I422=0,"Sin precio",MAX(E422:H422))</x:f>
        <x:v>530656</x:v>
      </x:c>
      <x:c r="N422" s="8" t="str">
        <x:f>IF(I422=0,"Sin precio numérico",IF(I422=1,"Único precio de referencia",I422&amp;" precios; promedio"))</x:f>
        <x:v>3 precios; promedio</x:v>
      </x:c>
      <x:c r="O422" s="2" t="str">
        <x:v>D39</x:v>
      </x:c>
      <x:c r="P422" s="2" t="str">
        <x:v>D39</x:v>
      </x:c>
      <x:c r="Q422" s="2" t="str">
        <x:v>D40</x:v>
      </x:c>
      <x:c r="R422" s="2" t="str">
        <x:v>D40</x:v>
      </x:c>
      <x:c r="S422" s="2" t="str"/>
    </x:row>
    <x:row r="423" ht="42" customHeight="1">
      <x:c r="A423" s="2" t="n">
        <x:v>35</x:v>
      </x:c>
      <x:c r="B423" s="8" t="str">
        <x:v>MOTOR</x:v>
      </x:c>
      <x:c r="C423" s="8" t="str">
        <x:v>TENSOR DE CADENA DE DISTRIBUCION</x:v>
      </x:c>
      <x:c r="D423" s="8" t="str">
        <x:v>NISSAN FRONTIER GASOLINA</x:v>
      </x:c>
      <x:c r="E423" s="10" t="str">
        <x:v>N/A</x:v>
      </x:c>
      <x:c r="F423" s="10" t="n">
        <x:v>384000</x:v>
      </x:c>
      <x:c r="G423" s="10" t="n">
        <x:v>395520</x:v>
      </x:c>
      <x:c r="H423" s="10" t="n">
        <x:v>391680</x:v>
      </x:c>
      <x:c r="I423" s="12" t="n">
        <x:f>COUNT(E423:H423)</x:f>
        <x:v>3</x:v>
      </x:c>
      <x:c r="J423" s="11" t="n">
        <x:f>IF(I423=0,"Sin precio",AVERAGE(E423:H423))</x:f>
        <x:v>390400</x:v>
      </x:c>
      <x:c r="K423" s="11" t="n">
        <x:f>IF(I423=0,"Sin precio",IF(I423=1,J423,ROUND(J423,2)))</x:f>
        <x:v>390400</x:v>
      </x:c>
      <x:c r="L423" s="11" t="n">
        <x:f>IF(I423=0,"Sin precio",MIN(E423:H423))</x:f>
        <x:v>384000</x:v>
      </x:c>
      <x:c r="M423" s="11" t="n">
        <x:f>IF(I423=0,"Sin precio",MAX(E423:H423))</x:f>
        <x:v>395520</x:v>
      </x:c>
      <x:c r="N423" s="8" t="str">
        <x:f>IF(I423=0,"Sin precio numérico",IF(I423=1,"Único precio de referencia",I423&amp;" precios; promedio"))</x:f>
        <x:v>3 precios; promedio</x:v>
      </x:c>
      <x:c r="O423" s="2" t="str">
        <x:v>E39</x:v>
      </x:c>
      <x:c r="P423" s="2" t="str">
        <x:v>E39</x:v>
      </x:c>
      <x:c r="Q423" s="2" t="str">
        <x:v>E40</x:v>
      </x:c>
      <x:c r="R423" s="2" t="str">
        <x:v>E40</x:v>
      </x:c>
      <x:c r="S423" s="2" t="str"/>
    </x:row>
    <x:row r="424" ht="42" customHeight="1">
      <x:c r="A424" s="2" t="n">
        <x:v>35</x:v>
      </x:c>
      <x:c r="B424" s="8" t="str">
        <x:v>MOTOR</x:v>
      </x:c>
      <x:c r="C424" s="8" t="str">
        <x:v>TENSOR DE CADENA DE DISTRIBUCION</x:v>
      </x:c>
      <x:c r="D424" s="8" t="str">
        <x:v>RENAULT MASTER DIESEL -2017</x:v>
      </x:c>
      <x:c r="E424" s="10" t="str">
        <x:v>N/A</x:v>
      </x:c>
      <x:c r="F424" s="10" t="n">
        <x:v>515200</x:v>
      </x:c>
      <x:c r="G424" s="10" t="n">
        <x:v>530656</x:v>
      </x:c>
      <x:c r="H424" s="10" t="n">
        <x:v>525504</x:v>
      </x:c>
      <x:c r="I424" s="12" t="n">
        <x:f>COUNT(E424:H424)</x:f>
        <x:v>3</x:v>
      </x:c>
      <x:c r="J424" s="11" t="n">
        <x:f>IF(I424=0,"Sin precio",AVERAGE(E424:H424))</x:f>
        <x:v>523786.6666666667</x:v>
      </x:c>
      <x:c r="K424" s="11" t="n">
        <x:f>IF(I424=0,"Sin precio",IF(I424=1,J424,ROUND(J424,2)))</x:f>
        <x:v>523786.67</x:v>
      </x:c>
      <x:c r="L424" s="11" t="n">
        <x:f>IF(I424=0,"Sin precio",MIN(E424:H424))</x:f>
        <x:v>515200</x:v>
      </x:c>
      <x:c r="M424" s="11" t="n">
        <x:f>IF(I424=0,"Sin precio",MAX(E424:H424))</x:f>
        <x:v>530656</x:v>
      </x:c>
      <x:c r="N424" s="8" t="str">
        <x:f>IF(I424=0,"Sin precio numérico",IF(I424=1,"Único precio de referencia",I424&amp;" precios; promedio"))</x:f>
        <x:v>3 precios; promedio</x:v>
      </x:c>
      <x:c r="O424" s="2" t="str">
        <x:v>F39</x:v>
      </x:c>
      <x:c r="P424" s="2" t="str">
        <x:v>F39</x:v>
      </x:c>
      <x:c r="Q424" s="2" t="str">
        <x:v>F40</x:v>
      </x:c>
      <x:c r="R424" s="2" t="str">
        <x:v>F40</x:v>
      </x:c>
      <x:c r="S424" s="2" t="str"/>
    </x:row>
    <x:row r="425" ht="42" customHeight="1">
      <x:c r="A425" s="2" t="n">
        <x:v>35</x:v>
      </x:c>
      <x:c r="B425" s="8" t="str">
        <x:v>MOTOR</x:v>
      </x:c>
      <x:c r="C425" s="8" t="str">
        <x:v>TENSOR DE CADENA DE DISTRIBUCION</x:v>
      </x:c>
      <x:c r="D425" s="8" t="str">
        <x:v>CHEVROLET D-MAX-2011</x:v>
      </x:c>
      <x:c r="E425" s="10" t="str">
        <x:v>N/A</x:v>
      </x:c>
      <x:c r="F425" s="10" t="n">
        <x:v>384000</x:v>
      </x:c>
      <x:c r="G425" s="10" t="n">
        <x:v>395520</x:v>
      </x:c>
      <x:c r="H425" s="10" t="n">
        <x:v>391680</x:v>
      </x:c>
      <x:c r="I425" s="12" t="n">
        <x:f>COUNT(E425:H425)</x:f>
        <x:v>3</x:v>
      </x:c>
      <x:c r="J425" s="11" t="n">
        <x:f>IF(I425=0,"Sin precio",AVERAGE(E425:H425))</x:f>
        <x:v>390400</x:v>
      </x:c>
      <x:c r="K425" s="11" t="n">
        <x:f>IF(I425=0,"Sin precio",IF(I425=1,J425,ROUND(J425,2)))</x:f>
        <x:v>390400</x:v>
      </x:c>
      <x:c r="L425" s="11" t="n">
        <x:f>IF(I425=0,"Sin precio",MIN(E425:H425))</x:f>
        <x:v>384000</x:v>
      </x:c>
      <x:c r="M425" s="11" t="n">
        <x:f>IF(I425=0,"Sin precio",MAX(E425:H425))</x:f>
        <x:v>395520</x:v>
      </x:c>
      <x:c r="N425" s="8" t="str">
        <x:f>IF(I425=0,"Sin precio numérico",IF(I425=1,"Único precio de referencia",I425&amp;" precios; promedio"))</x:f>
        <x:v>3 precios; promedio</x:v>
      </x:c>
      <x:c r="O425" s="2" t="str">
        <x:v>G39</x:v>
      </x:c>
      <x:c r="P425" s="2" t="str">
        <x:v>G39</x:v>
      </x:c>
      <x:c r="Q425" s="2" t="str">
        <x:v>G40</x:v>
      </x:c>
      <x:c r="R425" s="2" t="str">
        <x:v>G40</x:v>
      </x:c>
      <x:c r="S425" s="2" t="str"/>
    </x:row>
    <x:row r="426" ht="42" customHeight="1">
      <x:c r="A426" s="2" t="n">
        <x:v>35</x:v>
      </x:c>
      <x:c r="B426" s="8" t="str">
        <x:v>MOTOR</x:v>
      </x:c>
      <x:c r="C426" s="8" t="str">
        <x:v>TENSOR DE CADENA DE DISTRIBUCION</x:v>
      </x:c>
      <x:c r="D426" s="8" t="str">
        <x:v>HYUNDAY HD 65C</x:v>
      </x:c>
      <x:c r="E426" s="10" t="str">
        <x:v>N/A</x:v>
      </x:c>
      <x:c r="F426" s="10" t="n">
        <x:v>515200</x:v>
      </x:c>
      <x:c r="G426" s="10" t="n">
        <x:v>530656</x:v>
      </x:c>
      <x:c r="H426" s="10" t="n">
        <x:v>525504</x:v>
      </x:c>
      <x:c r="I426" s="12" t="n">
        <x:f>COUNT(E426:H426)</x:f>
        <x:v>3</x:v>
      </x:c>
      <x:c r="J426" s="11" t="n">
        <x:f>IF(I426=0,"Sin precio",AVERAGE(E426:H426))</x:f>
        <x:v>523786.6666666667</x:v>
      </x:c>
      <x:c r="K426" s="11" t="n">
        <x:f>IF(I426=0,"Sin precio",IF(I426=1,J426,ROUND(J426,2)))</x:f>
        <x:v>523786.67</x:v>
      </x:c>
      <x:c r="L426" s="11" t="n">
        <x:f>IF(I426=0,"Sin precio",MIN(E426:H426))</x:f>
        <x:v>515200</x:v>
      </x:c>
      <x:c r="M426" s="11" t="n">
        <x:f>IF(I426=0,"Sin precio",MAX(E426:H426))</x:f>
        <x:v>530656</x:v>
      </x:c>
      <x:c r="N426" s="8" t="str">
        <x:f>IF(I426=0,"Sin precio numérico",IF(I426=1,"Único precio de referencia",I426&amp;" precios; promedio"))</x:f>
        <x:v>3 precios; promedio</x:v>
      </x:c>
      <x:c r="O426" s="2" t="str">
        <x:v>H39</x:v>
      </x:c>
      <x:c r="P426" s="2" t="str">
        <x:v>H39</x:v>
      </x:c>
      <x:c r="Q426" s="2" t="str">
        <x:v>H40</x:v>
      </x:c>
      <x:c r="R426" s="2" t="str">
        <x:v>H40</x:v>
      </x:c>
      <x:c r="S426" s="2" t="str"/>
    </x:row>
    <x:row r="427" ht="42" customHeight="1">
      <x:c r="A427" s="2" t="n">
        <x:v>35</x:v>
      </x:c>
      <x:c r="B427" s="8" t="str">
        <x:v>MOTOR</x:v>
      </x:c>
      <x:c r="C427" s="8" t="str">
        <x:v>TENSOR DE CADENA DE DISTRIBUCION</x:v>
      </x:c>
      <x:c r="D427" s="8" t="str">
        <x:v>CHEVROLET SAIL. Mod 2019</x:v>
      </x:c>
      <x:c r="E427" s="10" t="n">
        <x:v>448802.55</x:v>
      </x:c>
      <x:c r="F427" s="10" t="n">
        <x:v>320000</x:v>
      </x:c>
      <x:c r="G427" s="10" t="n">
        <x:v>329600</x:v>
      </x:c>
      <x:c r="H427" s="10" t="n">
        <x:v>326400</x:v>
      </x:c>
      <x:c r="I427" s="12" t="n">
        <x:f>COUNT(E427:H427)</x:f>
        <x:v>4</x:v>
      </x:c>
      <x:c r="J427" s="11" t="n">
        <x:f>IF(I427=0,"Sin precio",AVERAGE(E427:H427))</x:f>
        <x:v>356200.6375</x:v>
      </x:c>
      <x:c r="K427" s="11" t="n">
        <x:f>IF(I427=0,"Sin precio",IF(I427=1,J427,ROUND(J427,2)))</x:f>
        <x:v>356200.64</x:v>
      </x:c>
      <x:c r="L427" s="11" t="n">
        <x:f>IF(I427=0,"Sin precio",MIN(E427:H427))</x:f>
        <x:v>320000</x:v>
      </x:c>
      <x:c r="M427" s="11" t="n">
        <x:f>IF(I427=0,"Sin precio",MAX(E427:H427))</x:f>
        <x:v>448802.55</x:v>
      </x:c>
      <x:c r="N427" s="8" t="str">
        <x:f>IF(I427=0,"Sin precio numérico",IF(I427=1,"Único precio de referencia",I427&amp;" precios; promedio"))</x:f>
        <x:v>4 precios; promedio</x:v>
      </x:c>
      <x:c r="O427" s="2" t="str">
        <x:v>I39</x:v>
      </x:c>
      <x:c r="P427" s="2" t="str">
        <x:v>I39</x:v>
      </x:c>
      <x:c r="Q427" s="2" t="str">
        <x:v>I40</x:v>
      </x:c>
      <x:c r="R427" s="2" t="str">
        <x:v>I40</x:v>
      </x:c>
      <x:c r="S427" s="2" t="str"/>
    </x:row>
    <x:row r="428" ht="42" customHeight="1">
      <x:c r="A428" s="2" t="n">
        <x:v>35</x:v>
      </x:c>
      <x:c r="B428" s="8" t="str">
        <x:v>MOTOR</x:v>
      </x:c>
      <x:c r="C428" s="8" t="str">
        <x:v>TENSOR DE CADENA DE DISTRIBUCION</x:v>
      </x:c>
      <x:c r="D428" s="8" t="str">
        <x:v>CHEVROLET COLORADO. Mod. 2019</x:v>
      </x:c>
      <x:c r="E428" s="10" t="str">
        <x:v>N/A</x:v>
      </x:c>
      <x:c r="F428" s="10" t="n">
        <x:v>448000</x:v>
      </x:c>
      <x:c r="G428" s="10" t="n">
        <x:v>461440</x:v>
      </x:c>
      <x:c r="H428" s="10" t="n">
        <x:v>456960</x:v>
      </x:c>
      <x:c r="I428" s="12" t="n">
        <x:f>COUNT(E428:H428)</x:f>
        <x:v>3</x:v>
      </x:c>
      <x:c r="J428" s="11" t="n">
        <x:f>IF(I428=0,"Sin precio",AVERAGE(E428:H428))</x:f>
        <x:v>455466.6666666667</x:v>
      </x:c>
      <x:c r="K428" s="11" t="n">
        <x:f>IF(I428=0,"Sin precio",IF(I428=1,J428,ROUND(J428,2)))</x:f>
        <x:v>455466.67</x:v>
      </x:c>
      <x:c r="L428" s="11" t="n">
        <x:f>IF(I428=0,"Sin precio",MIN(E428:H428))</x:f>
        <x:v>448000</x:v>
      </x:c>
      <x:c r="M428" s="11" t="n">
        <x:f>IF(I428=0,"Sin precio",MAX(E428:H428))</x:f>
        <x:v>461440</x:v>
      </x:c>
      <x:c r="N428" s="8" t="str">
        <x:f>IF(I428=0,"Sin precio numérico",IF(I428=1,"Único precio de referencia",I428&amp;" precios; promedio"))</x:f>
        <x:v>3 precios; promedio</x:v>
      </x:c>
      <x:c r="O428" s="2" t="str">
        <x:v>J39</x:v>
      </x:c>
      <x:c r="P428" s="2" t="str">
        <x:v>J39</x:v>
      </x:c>
      <x:c r="Q428" s="2" t="str">
        <x:v>J40</x:v>
      </x:c>
      <x:c r="R428" s="2" t="str">
        <x:v>J40</x:v>
      </x:c>
      <x:c r="S428" s="2" t="str"/>
    </x:row>
    <x:row r="429" ht="42" customHeight="1">
      <x:c r="A429" s="2" t="n">
        <x:v>35</x:v>
      </x:c>
      <x:c r="B429" s="8" t="str">
        <x:v>MOTOR</x:v>
      </x:c>
      <x:c r="C429" s="8" t="str">
        <x:v>TENSOR DE CADENA DE DISTRIBUCION</x:v>
      </x:c>
      <x:c r="D429" s="8" t="str">
        <x:v>CHEVROLET  TRAILBLAZER-2018</x:v>
      </x:c>
      <x:c r="E429" s="10" t="str">
        <x:v>N/A</x:v>
      </x:c>
      <x:c r="F429" s="10" t="n">
        <x:v>448000</x:v>
      </x:c>
      <x:c r="G429" s="10" t="n">
        <x:v>461440</x:v>
      </x:c>
      <x:c r="H429" s="10" t="n">
        <x:v>456960</x:v>
      </x:c>
      <x:c r="I429" s="12" t="n">
        <x:f>COUNT(E429:H429)</x:f>
        <x:v>3</x:v>
      </x:c>
      <x:c r="J429" s="11" t="n">
        <x:f>IF(I429=0,"Sin precio",AVERAGE(E429:H429))</x:f>
        <x:v>455466.6666666667</x:v>
      </x:c>
      <x:c r="K429" s="11" t="n">
        <x:f>IF(I429=0,"Sin precio",IF(I429=1,J429,ROUND(J429,2)))</x:f>
        <x:v>455466.67</x:v>
      </x:c>
      <x:c r="L429" s="11" t="n">
        <x:f>IF(I429=0,"Sin precio",MIN(E429:H429))</x:f>
        <x:v>448000</x:v>
      </x:c>
      <x:c r="M429" s="11" t="n">
        <x:f>IF(I429=0,"Sin precio",MAX(E429:H429))</x:f>
        <x:v>461440</x:v>
      </x:c>
      <x:c r="N429" s="8" t="str">
        <x:f>IF(I429=0,"Sin precio numérico",IF(I429=1,"Único precio de referencia",I429&amp;" precios; promedio"))</x:f>
        <x:v>3 precios; promedio</x:v>
      </x:c>
      <x:c r="O429" s="2" t="str">
        <x:v>K39</x:v>
      </x:c>
      <x:c r="P429" s="2" t="str">
        <x:v>K39</x:v>
      </x:c>
      <x:c r="Q429" s="2" t="str">
        <x:v>K40</x:v>
      </x:c>
      <x:c r="R429" s="2" t="str">
        <x:v>K40</x:v>
      </x:c>
      <x:c r="S429" s="2" t="str"/>
    </x:row>
    <x:row r="430" ht="42" customHeight="1">
      <x:c r="A430" s="2" t="n">
        <x:v>35</x:v>
      </x:c>
      <x:c r="B430" s="8" t="str">
        <x:v>MOTOR</x:v>
      </x:c>
      <x:c r="C430" s="8" t="str">
        <x:v>TENSOR DE CADENA DE DISTRIBUCION</x:v>
      </x:c>
      <x:c r="D430" s="8" t="str">
        <x:v>MITSUBISHI L200-2018</x:v>
      </x:c>
      <x:c r="E430" s="10" t="str">
        <x:v>N/A</x:v>
      </x:c>
      <x:c r="F430" s="10" t="n">
        <x:v>403200</x:v>
      </x:c>
      <x:c r="G430" s="10" t="n">
        <x:v>415296</x:v>
      </x:c>
      <x:c r="H430" s="10" t="n">
        <x:v>411264</x:v>
      </x:c>
      <x:c r="I430" s="12" t="n">
        <x:f>COUNT(E430:H430)</x:f>
        <x:v>3</x:v>
      </x:c>
      <x:c r="J430" s="11" t="n">
        <x:f>IF(I430=0,"Sin precio",AVERAGE(E430:H430))</x:f>
        <x:v>409920</x:v>
      </x:c>
      <x:c r="K430" s="11" t="n">
        <x:f>IF(I430=0,"Sin precio",IF(I430=1,J430,ROUND(J430,2)))</x:f>
        <x:v>409920</x:v>
      </x:c>
      <x:c r="L430" s="11" t="n">
        <x:f>IF(I430=0,"Sin precio",MIN(E430:H430))</x:f>
        <x:v>403200</x:v>
      </x:c>
      <x:c r="M430" s="11" t="n">
        <x:f>IF(I430=0,"Sin precio",MAX(E430:H430))</x:f>
        <x:v>415296</x:v>
      </x:c>
      <x:c r="N430" s="8" t="str">
        <x:f>IF(I430=0,"Sin precio numérico",IF(I430=1,"Único precio de referencia",I430&amp;" precios; promedio"))</x:f>
        <x:v>3 precios; promedio</x:v>
      </x:c>
      <x:c r="O430" s="2" t="str">
        <x:v>L39</x:v>
      </x:c>
      <x:c r="P430" s="2" t="str">
        <x:v>L39</x:v>
      </x:c>
      <x:c r="Q430" s="2" t="str">
        <x:v>L40</x:v>
      </x:c>
      <x:c r="R430" s="2" t="str">
        <x:v>L40</x:v>
      </x:c>
      <x:c r="S430" s="2" t="str"/>
    </x:row>
    <x:row r="431" ht="42" customHeight="1">
      <x:c r="A431" s="2" t="n">
        <x:v>35</x:v>
      </x:c>
      <x:c r="B431" s="8" t="str">
        <x:v>MOTOR</x:v>
      </x:c>
      <x:c r="C431" s="8" t="str">
        <x:v>TENSOR DE CADENA DE DISTRIBUCION</x:v>
      </x:c>
      <x:c r="D431" s="8" t="str">
        <x:v>CHEVROLETH NHR-2019</x:v>
      </x:c>
      <x:c r="E431" s="10" t="str">
        <x:v>N/A</x:v>
      </x:c>
      <x:c r="F431" s="10" t="n">
        <x:v>515200</x:v>
      </x:c>
      <x:c r="G431" s="10" t="n">
        <x:v>530656</x:v>
      </x:c>
      <x:c r="H431" s="10" t="n">
        <x:v>525504</x:v>
      </x:c>
      <x:c r="I431" s="12" t="n">
        <x:f>COUNT(E431:H431)</x:f>
        <x:v>3</x:v>
      </x:c>
      <x:c r="J431" s="11" t="n">
        <x:f>IF(I431=0,"Sin precio",AVERAGE(E431:H431))</x:f>
        <x:v>523786.6666666667</x:v>
      </x:c>
      <x:c r="K431" s="11" t="n">
        <x:f>IF(I431=0,"Sin precio",IF(I431=1,J431,ROUND(J431,2)))</x:f>
        <x:v>523786.67</x:v>
      </x:c>
      <x:c r="L431" s="11" t="n">
        <x:f>IF(I431=0,"Sin precio",MIN(E431:H431))</x:f>
        <x:v>515200</x:v>
      </x:c>
      <x:c r="M431" s="11" t="n">
        <x:f>IF(I431=0,"Sin precio",MAX(E431:H431))</x:f>
        <x:v>530656</x:v>
      </x:c>
      <x:c r="N431" s="8" t="str">
        <x:f>IF(I431=0,"Sin precio numérico",IF(I431=1,"Único precio de referencia",I431&amp;" precios; promedio"))</x:f>
        <x:v>3 precios; promedio</x:v>
      </x:c>
      <x:c r="O431" s="2" t="str">
        <x:v>M39</x:v>
      </x:c>
      <x:c r="P431" s="2" t="str">
        <x:v>M39</x:v>
      </x:c>
      <x:c r="Q431" s="2" t="str">
        <x:v>M40</x:v>
      </x:c>
      <x:c r="R431" s="2" t="str">
        <x:v>M40</x:v>
      </x:c>
      <x:c r="S431" s="2" t="str"/>
    </x:row>
    <x:row r="432" ht="42" customHeight="1">
      <x:c r="A432" s="2" t="n">
        <x:v>35</x:v>
      </x:c>
      <x:c r="B432" s="8" t="str">
        <x:v>MOTOR</x:v>
      </x:c>
      <x:c r="C432" s="8" t="str">
        <x:v>TENSOR DE CADENA DE DISTRIBUCION</x:v>
      </x:c>
      <x:c r="D432" s="8" t="str">
        <x:v>CHEVROLET D-MAX-2017</x:v>
      </x:c>
      <x:c r="E432" s="10" t="str">
        <x:v>N/A</x:v>
      </x:c>
      <x:c r="F432" s="10" t="n">
        <x:v>384000</x:v>
      </x:c>
      <x:c r="G432" s="10" t="n">
        <x:v>395520</x:v>
      </x:c>
      <x:c r="H432" s="10" t="n">
        <x:v>391680</x:v>
      </x:c>
      <x:c r="I432" s="12" t="n">
        <x:f>COUNT(E432:H432)</x:f>
        <x:v>3</x:v>
      </x:c>
      <x:c r="J432" s="11" t="n">
        <x:f>IF(I432=0,"Sin precio",AVERAGE(E432:H432))</x:f>
        <x:v>390400</x:v>
      </x:c>
      <x:c r="K432" s="11" t="n">
        <x:f>IF(I432=0,"Sin precio",IF(I432=1,J432,ROUND(J432,2)))</x:f>
        <x:v>390400</x:v>
      </x:c>
      <x:c r="L432" s="11" t="n">
        <x:f>IF(I432=0,"Sin precio",MIN(E432:H432))</x:f>
        <x:v>384000</x:v>
      </x:c>
      <x:c r="M432" s="11" t="n">
        <x:f>IF(I432=0,"Sin precio",MAX(E432:H432))</x:f>
        <x:v>395520</x:v>
      </x:c>
      <x:c r="N432" s="8" t="str">
        <x:f>IF(I432=0,"Sin precio numérico",IF(I432=1,"Único precio de referencia",I432&amp;" precios; promedio"))</x:f>
        <x:v>3 precios; promedio</x:v>
      </x:c>
      <x:c r="O432" s="2" t="str">
        <x:v>N39</x:v>
      </x:c>
      <x:c r="P432" s="2" t="str">
        <x:v>N39</x:v>
      </x:c>
      <x:c r="Q432" s="2" t="str">
        <x:v>N40</x:v>
      </x:c>
      <x:c r="R432" s="2" t="str">
        <x:v>N40</x:v>
      </x:c>
      <x:c r="S432" s="2" t="str"/>
    </x:row>
    <x:row r="433" ht="42" customHeight="1">
      <x:c r="A433" s="2" t="n">
        <x:v>36</x:v>
      </x:c>
      <x:c r="B433" s="8" t="str">
        <x:v>MOTOR</x:v>
      </x:c>
      <x:c r="C433" s="8" t="str">
        <x:v>TROMPO DE ACEITE</x:v>
      </x:c>
      <x:c r="D433" s="8" t="str">
        <x:v>CHEVROLET  NPR  DIESEL-2009</x:v>
      </x:c>
      <x:c r="E433" s="10" t="n">
        <x:v>505244.25</x:v>
      </x:c>
      <x:c r="F433" s="10" t="n">
        <x:v>370300</x:v>
      </x:c>
      <x:c r="G433" s="10" t="n">
        <x:v>381409</x:v>
      </x:c>
      <x:c r="H433" s="10" t="n">
        <x:v>377706</x:v>
      </x:c>
      <x:c r="I433" s="12" t="n">
        <x:f>COUNT(E433:H433)</x:f>
        <x:v>4</x:v>
      </x:c>
      <x:c r="J433" s="11" t="n">
        <x:f>IF(I433=0,"Sin precio",AVERAGE(E433:H433))</x:f>
        <x:v>408664.8125</x:v>
      </x:c>
      <x:c r="K433" s="11" t="n">
        <x:f>IF(I433=0,"Sin precio",IF(I433=1,J433,ROUND(J433,2)))</x:f>
        <x:v>408664.81</x:v>
      </x:c>
      <x:c r="L433" s="11" t="n">
        <x:f>IF(I433=0,"Sin precio",MIN(E433:H433))</x:f>
        <x:v>370300</x:v>
      </x:c>
      <x:c r="M433" s="11" t="n">
        <x:f>IF(I433=0,"Sin precio",MAX(E433:H433))</x:f>
        <x:v>505244.25</x:v>
      </x:c>
      <x:c r="N433" s="8" t="str">
        <x:f>IF(I433=0,"Sin precio numérico",IF(I433=1,"Único precio de referencia",I433&amp;" precios; promedio"))</x:f>
        <x:v>4 precios; promedio</x:v>
      </x:c>
      <x:c r="O433" s="2" t="str">
        <x:v>C40</x:v>
      </x:c>
      <x:c r="P433" s="2" t="str">
        <x:v>C40</x:v>
      </x:c>
      <x:c r="Q433" s="2" t="str">
        <x:v>C41</x:v>
      </x:c>
      <x:c r="R433" s="2" t="str">
        <x:v>C41</x:v>
      </x:c>
      <x:c r="S433" s="2" t="str"/>
    </x:row>
    <x:row r="434" ht="42" customHeight="1">
      <x:c r="A434" s="2" t="n">
        <x:v>36</x:v>
      </x:c>
      <x:c r="B434" s="8" t="str">
        <x:v>MOTOR</x:v>
      </x:c>
      <x:c r="C434" s="8" t="str">
        <x:v>TROMPO DE ACEITE</x:v>
      </x:c>
      <x:c r="D434" s="8" t="str">
        <x:v>NISSAN FRONTIER DIESEL-2015</x:v>
      </x:c>
      <x:c r="E434" s="10" t="n">
        <x:v>505244.25</x:v>
      </x:c>
      <x:c r="F434" s="10" t="n">
        <x:v>370300</x:v>
      </x:c>
      <x:c r="G434" s="10" t="n">
        <x:v>381409</x:v>
      </x:c>
      <x:c r="H434" s="10" t="n">
        <x:v>377706</x:v>
      </x:c>
      <x:c r="I434" s="12" t="n">
        <x:f>COUNT(E434:H434)</x:f>
        <x:v>4</x:v>
      </x:c>
      <x:c r="J434" s="11" t="n">
        <x:f>IF(I434=0,"Sin precio",AVERAGE(E434:H434))</x:f>
        <x:v>408664.8125</x:v>
      </x:c>
      <x:c r="K434" s="11" t="n">
        <x:f>IF(I434=0,"Sin precio",IF(I434=1,J434,ROUND(J434,2)))</x:f>
        <x:v>408664.81</x:v>
      </x:c>
      <x:c r="L434" s="11" t="n">
        <x:f>IF(I434=0,"Sin precio",MIN(E434:H434))</x:f>
        <x:v>370300</x:v>
      </x:c>
      <x:c r="M434" s="11" t="n">
        <x:f>IF(I434=0,"Sin precio",MAX(E434:H434))</x:f>
        <x:v>505244.25</x:v>
      </x:c>
      <x:c r="N434" s="8" t="str">
        <x:f>IF(I434=0,"Sin precio numérico",IF(I434=1,"Único precio de referencia",I434&amp;" precios; promedio"))</x:f>
        <x:v>4 precios; promedio</x:v>
      </x:c>
      <x:c r="O434" s="2" t="str">
        <x:v>D40</x:v>
      </x:c>
      <x:c r="P434" s="2" t="str">
        <x:v>D40</x:v>
      </x:c>
      <x:c r="Q434" s="2" t="str">
        <x:v>D41</x:v>
      </x:c>
      <x:c r="R434" s="2" t="str">
        <x:v>D41</x:v>
      </x:c>
      <x:c r="S434" s="2" t="str"/>
    </x:row>
    <x:row r="435" ht="42" customHeight="1">
      <x:c r="A435" s="2" t="n">
        <x:v>36</x:v>
      </x:c>
      <x:c r="B435" s="8" t="str">
        <x:v>MOTOR</x:v>
      </x:c>
      <x:c r="C435" s="8" t="str">
        <x:v>TROMPO DE ACEITE</x:v>
      </x:c>
      <x:c r="D435" s="8" t="str">
        <x:v>NISSAN FRONTIER GASOLINA</x:v>
      </x:c>
      <x:c r="E435" s="10" t="n">
        <x:v>505244.25</x:v>
      </x:c>
      <x:c r="F435" s="10" t="n">
        <x:v>276000</x:v>
      </x:c>
      <x:c r="G435" s="10" t="n">
        <x:v>284280</x:v>
      </x:c>
      <x:c r="H435" s="10" t="n">
        <x:v>281520</x:v>
      </x:c>
      <x:c r="I435" s="12" t="n">
        <x:f>COUNT(E435:H435)</x:f>
        <x:v>4</x:v>
      </x:c>
      <x:c r="J435" s="11" t="n">
        <x:f>IF(I435=0,"Sin precio",AVERAGE(E435:H435))</x:f>
        <x:v>336761.0625</x:v>
      </x:c>
      <x:c r="K435" s="11" t="n">
        <x:f>IF(I435=0,"Sin precio",IF(I435=1,J435,ROUND(J435,2)))</x:f>
        <x:v>336761.06</x:v>
      </x:c>
      <x:c r="L435" s="11" t="n">
        <x:f>IF(I435=0,"Sin precio",MIN(E435:H435))</x:f>
        <x:v>276000</x:v>
      </x:c>
      <x:c r="M435" s="11" t="n">
        <x:f>IF(I435=0,"Sin precio",MAX(E435:H435))</x:f>
        <x:v>505244.25</x:v>
      </x:c>
      <x:c r="N435" s="8" t="str">
        <x:f>IF(I435=0,"Sin precio numérico",IF(I435=1,"Único precio de referencia",I435&amp;" precios; promedio"))</x:f>
        <x:v>4 precios; promedio</x:v>
      </x:c>
      <x:c r="O435" s="2" t="str">
        <x:v>E40</x:v>
      </x:c>
      <x:c r="P435" s="2" t="str">
        <x:v>E40</x:v>
      </x:c>
      <x:c r="Q435" s="2" t="str">
        <x:v>E41</x:v>
      </x:c>
      <x:c r="R435" s="2" t="str">
        <x:v>E41</x:v>
      </x:c>
      <x:c r="S435" s="2" t="str"/>
    </x:row>
    <x:row r="436" ht="42" customHeight="1">
      <x:c r="A436" s="2" t="n">
        <x:v>36</x:v>
      </x:c>
      <x:c r="B436" s="8" t="str">
        <x:v>MOTOR</x:v>
      </x:c>
      <x:c r="C436" s="8" t="str">
        <x:v>TROMPO DE ACEITE</x:v>
      </x:c>
      <x:c r="D436" s="8" t="str">
        <x:v>RENAULT MASTER DIESEL -2017</x:v>
      </x:c>
      <x:c r="E436" s="10" t="n">
        <x:v>505244.25</x:v>
      </x:c>
      <x:c r="F436" s="10" t="n">
        <x:v>370300</x:v>
      </x:c>
      <x:c r="G436" s="10" t="n">
        <x:v>381409</x:v>
      </x:c>
      <x:c r="H436" s="10" t="n">
        <x:v>377706</x:v>
      </x:c>
      <x:c r="I436" s="12" t="n">
        <x:f>COUNT(E436:H436)</x:f>
        <x:v>4</x:v>
      </x:c>
      <x:c r="J436" s="11" t="n">
        <x:f>IF(I436=0,"Sin precio",AVERAGE(E436:H436))</x:f>
        <x:v>408664.8125</x:v>
      </x:c>
      <x:c r="K436" s="11" t="n">
        <x:f>IF(I436=0,"Sin precio",IF(I436=1,J436,ROUND(J436,2)))</x:f>
        <x:v>408664.81</x:v>
      </x:c>
      <x:c r="L436" s="11" t="n">
        <x:f>IF(I436=0,"Sin precio",MIN(E436:H436))</x:f>
        <x:v>370300</x:v>
      </x:c>
      <x:c r="M436" s="11" t="n">
        <x:f>IF(I436=0,"Sin precio",MAX(E436:H436))</x:f>
        <x:v>505244.25</x:v>
      </x:c>
      <x:c r="N436" s="8" t="str">
        <x:f>IF(I436=0,"Sin precio numérico",IF(I436=1,"Único precio de referencia",I436&amp;" precios; promedio"))</x:f>
        <x:v>4 precios; promedio</x:v>
      </x:c>
      <x:c r="O436" s="2" t="str">
        <x:v>F40</x:v>
      </x:c>
      <x:c r="P436" s="2" t="str">
        <x:v>F40</x:v>
      </x:c>
      <x:c r="Q436" s="2" t="str">
        <x:v>F41</x:v>
      </x:c>
      <x:c r="R436" s="2" t="str">
        <x:v>F41</x:v>
      </x:c>
      <x:c r="S436" s="2" t="str"/>
    </x:row>
    <x:row r="437" ht="42" customHeight="1">
      <x:c r="A437" s="2" t="n">
        <x:v>36</x:v>
      </x:c>
      <x:c r="B437" s="8" t="str">
        <x:v>MOTOR</x:v>
      </x:c>
      <x:c r="C437" s="8" t="str">
        <x:v>TROMPO DE ACEITE</x:v>
      </x:c>
      <x:c r="D437" s="8" t="str">
        <x:v>CHEVROLET D-MAX-2011</x:v>
      </x:c>
      <x:c r="E437" s="10" t="n">
        <x:v>505244.25</x:v>
      </x:c>
      <x:c r="F437" s="10" t="n">
        <x:v>276000</x:v>
      </x:c>
      <x:c r="G437" s="10" t="n">
        <x:v>284280</x:v>
      </x:c>
      <x:c r="H437" s="10" t="n">
        <x:v>281520</x:v>
      </x:c>
      <x:c r="I437" s="12" t="n">
        <x:f>COUNT(E437:H437)</x:f>
        <x:v>4</x:v>
      </x:c>
      <x:c r="J437" s="11" t="n">
        <x:f>IF(I437=0,"Sin precio",AVERAGE(E437:H437))</x:f>
        <x:v>336761.0625</x:v>
      </x:c>
      <x:c r="K437" s="11" t="n">
        <x:f>IF(I437=0,"Sin precio",IF(I437=1,J437,ROUND(J437,2)))</x:f>
        <x:v>336761.06</x:v>
      </x:c>
      <x:c r="L437" s="11" t="n">
        <x:f>IF(I437=0,"Sin precio",MIN(E437:H437))</x:f>
        <x:v>276000</x:v>
      </x:c>
      <x:c r="M437" s="11" t="n">
        <x:f>IF(I437=0,"Sin precio",MAX(E437:H437))</x:f>
        <x:v>505244.25</x:v>
      </x:c>
      <x:c r="N437" s="8" t="str">
        <x:f>IF(I437=0,"Sin precio numérico",IF(I437=1,"Único precio de referencia",I437&amp;" precios; promedio"))</x:f>
        <x:v>4 precios; promedio</x:v>
      </x:c>
      <x:c r="O437" s="2" t="str">
        <x:v>G40</x:v>
      </x:c>
      <x:c r="P437" s="2" t="str">
        <x:v>G40</x:v>
      </x:c>
      <x:c r="Q437" s="2" t="str">
        <x:v>G41</x:v>
      </x:c>
      <x:c r="R437" s="2" t="str">
        <x:v>G41</x:v>
      </x:c>
      <x:c r="S437" s="2" t="str"/>
    </x:row>
    <x:row r="438" ht="42" customHeight="1">
      <x:c r="A438" s="2" t="n">
        <x:v>36</x:v>
      </x:c>
      <x:c r="B438" s="8" t="str">
        <x:v>MOTOR</x:v>
      </x:c>
      <x:c r="C438" s="8" t="str">
        <x:v>TROMPO DE ACEITE</x:v>
      </x:c>
      <x:c r="D438" s="8" t="str">
        <x:v>HYUNDAY HD 65C</x:v>
      </x:c>
      <x:c r="E438" s="10" t="n">
        <x:v>505244.25</x:v>
      </x:c>
      <x:c r="F438" s="10" t="n">
        <x:v>370300</x:v>
      </x:c>
      <x:c r="G438" s="10" t="n">
        <x:v>381409</x:v>
      </x:c>
      <x:c r="H438" s="10" t="n">
        <x:v>377706</x:v>
      </x:c>
      <x:c r="I438" s="12" t="n">
        <x:f>COUNT(E438:H438)</x:f>
        <x:v>4</x:v>
      </x:c>
      <x:c r="J438" s="11" t="n">
        <x:f>IF(I438=0,"Sin precio",AVERAGE(E438:H438))</x:f>
        <x:v>408664.8125</x:v>
      </x:c>
      <x:c r="K438" s="11" t="n">
        <x:f>IF(I438=0,"Sin precio",IF(I438=1,J438,ROUND(J438,2)))</x:f>
        <x:v>408664.81</x:v>
      </x:c>
      <x:c r="L438" s="11" t="n">
        <x:f>IF(I438=0,"Sin precio",MIN(E438:H438))</x:f>
        <x:v>370300</x:v>
      </x:c>
      <x:c r="M438" s="11" t="n">
        <x:f>IF(I438=0,"Sin precio",MAX(E438:H438))</x:f>
        <x:v>505244.25</x:v>
      </x:c>
      <x:c r="N438" s="8" t="str">
        <x:f>IF(I438=0,"Sin precio numérico",IF(I438=1,"Único precio de referencia",I438&amp;" precios; promedio"))</x:f>
        <x:v>4 precios; promedio</x:v>
      </x:c>
      <x:c r="O438" s="2" t="str">
        <x:v>H40</x:v>
      </x:c>
      <x:c r="P438" s="2" t="str">
        <x:v>H40</x:v>
      </x:c>
      <x:c r="Q438" s="2" t="str">
        <x:v>H41</x:v>
      </x:c>
      <x:c r="R438" s="2" t="str">
        <x:v>H41</x:v>
      </x:c>
      <x:c r="S438" s="2" t="str"/>
    </x:row>
    <x:row r="439" ht="42" customHeight="1">
      <x:c r="A439" s="2" t="n">
        <x:v>36</x:v>
      </x:c>
      <x:c r="B439" s="8" t="str">
        <x:v>MOTOR</x:v>
      </x:c>
      <x:c r="C439" s="8" t="str">
        <x:v>TROMPO DE ACEITE</x:v>
      </x:c>
      <x:c r="D439" s="8" t="str">
        <x:v>CHEVROLET SAIL. Mod 2019</x:v>
      </x:c>
      <x:c r="E439" s="10" t="n">
        <x:v>448802.55</x:v>
      </x:c>
      <x:c r="F439" s="10" t="n">
        <x:v>230000</x:v>
      </x:c>
      <x:c r="G439" s="10" t="n">
        <x:v>236900</x:v>
      </x:c>
      <x:c r="H439" s="10" t="n">
        <x:v>234600</x:v>
      </x:c>
      <x:c r="I439" s="12" t="n">
        <x:f>COUNT(E439:H439)</x:f>
        <x:v>4</x:v>
      </x:c>
      <x:c r="J439" s="11" t="n">
        <x:f>IF(I439=0,"Sin precio",AVERAGE(E439:H439))</x:f>
        <x:v>287575.6375</x:v>
      </x:c>
      <x:c r="K439" s="11" t="n">
        <x:f>IF(I439=0,"Sin precio",IF(I439=1,J439,ROUND(J439,2)))</x:f>
        <x:v>287575.64</x:v>
      </x:c>
      <x:c r="L439" s="11" t="n">
        <x:f>IF(I439=0,"Sin precio",MIN(E439:H439))</x:f>
        <x:v>230000</x:v>
      </x:c>
      <x:c r="M439" s="11" t="n">
        <x:f>IF(I439=0,"Sin precio",MAX(E439:H439))</x:f>
        <x:v>448802.55</x:v>
      </x:c>
      <x:c r="N439" s="8" t="str">
        <x:f>IF(I439=0,"Sin precio numérico",IF(I439=1,"Único precio de referencia",I439&amp;" precios; promedio"))</x:f>
        <x:v>4 precios; promedio</x:v>
      </x:c>
      <x:c r="O439" s="2" t="str">
        <x:v>I40</x:v>
      </x:c>
      <x:c r="P439" s="2" t="str">
        <x:v>I40</x:v>
      </x:c>
      <x:c r="Q439" s="2" t="str">
        <x:v>I41</x:v>
      </x:c>
      <x:c r="R439" s="2" t="str">
        <x:v>I41</x:v>
      </x:c>
      <x:c r="S439" s="2" t="str"/>
    </x:row>
    <x:row r="440" ht="42" customHeight="1">
      <x:c r="A440" s="2" t="n">
        <x:v>36</x:v>
      </x:c>
      <x:c r="B440" s="8" t="str">
        <x:v>MOTOR</x:v>
      </x:c>
      <x:c r="C440" s="8" t="str">
        <x:v>TROMPO DE ACEITE</x:v>
      </x:c>
      <x:c r="D440" s="8" t="str">
        <x:v>CHEVROLET COLORADO. Mod. 2019</x:v>
      </x:c>
      <x:c r="E440" s="10" t="n">
        <x:v>505244.25</x:v>
      </x:c>
      <x:c r="F440" s="10" t="n">
        <x:v>322000</x:v>
      </x:c>
      <x:c r="G440" s="10" t="n">
        <x:v>331660</x:v>
      </x:c>
      <x:c r="H440" s="10" t="n">
        <x:v>328440</x:v>
      </x:c>
      <x:c r="I440" s="12" t="n">
        <x:f>COUNT(E440:H440)</x:f>
        <x:v>4</x:v>
      </x:c>
      <x:c r="J440" s="11" t="n">
        <x:f>IF(I440=0,"Sin precio",AVERAGE(E440:H440))</x:f>
        <x:v>371836.0625</x:v>
      </x:c>
      <x:c r="K440" s="11" t="n">
        <x:f>IF(I440=0,"Sin precio",IF(I440=1,J440,ROUND(J440,2)))</x:f>
        <x:v>371836.06</x:v>
      </x:c>
      <x:c r="L440" s="11" t="n">
        <x:f>IF(I440=0,"Sin precio",MIN(E440:H440))</x:f>
        <x:v>322000</x:v>
      </x:c>
      <x:c r="M440" s="11" t="n">
        <x:f>IF(I440=0,"Sin precio",MAX(E440:H440))</x:f>
        <x:v>505244.25</x:v>
      </x:c>
      <x:c r="N440" s="8" t="str">
        <x:f>IF(I440=0,"Sin precio numérico",IF(I440=1,"Único precio de referencia",I440&amp;" precios; promedio"))</x:f>
        <x:v>4 precios; promedio</x:v>
      </x:c>
      <x:c r="O440" s="2" t="str">
        <x:v>J40</x:v>
      </x:c>
      <x:c r="P440" s="2" t="str">
        <x:v>J40</x:v>
      </x:c>
      <x:c r="Q440" s="2" t="str">
        <x:v>J41</x:v>
      </x:c>
      <x:c r="R440" s="2" t="str">
        <x:v>J41</x:v>
      </x:c>
      <x:c r="S440" s="2" t="str"/>
    </x:row>
    <x:row r="441" ht="42" customHeight="1">
      <x:c r="A441" s="2" t="n">
        <x:v>36</x:v>
      </x:c>
      <x:c r="B441" s="8" t="str">
        <x:v>MOTOR</x:v>
      </x:c>
      <x:c r="C441" s="8" t="str">
        <x:v>TROMPO DE ACEITE</x:v>
      </x:c>
      <x:c r="D441" s="8" t="str">
        <x:v>CHEVROLET  TRAILBLAZER-2018</x:v>
      </x:c>
      <x:c r="E441" s="10" t="n">
        <x:v>505244.25</x:v>
      </x:c>
      <x:c r="F441" s="10" t="n">
        <x:v>322000</x:v>
      </x:c>
      <x:c r="G441" s="10" t="n">
        <x:v>331660</x:v>
      </x:c>
      <x:c r="H441" s="10" t="n">
        <x:v>328440</x:v>
      </x:c>
      <x:c r="I441" s="12" t="n">
        <x:f>COUNT(E441:H441)</x:f>
        <x:v>4</x:v>
      </x:c>
      <x:c r="J441" s="11" t="n">
        <x:f>IF(I441=0,"Sin precio",AVERAGE(E441:H441))</x:f>
        <x:v>371836.0625</x:v>
      </x:c>
      <x:c r="K441" s="11" t="n">
        <x:f>IF(I441=0,"Sin precio",IF(I441=1,J441,ROUND(J441,2)))</x:f>
        <x:v>371836.06</x:v>
      </x:c>
      <x:c r="L441" s="11" t="n">
        <x:f>IF(I441=0,"Sin precio",MIN(E441:H441))</x:f>
        <x:v>322000</x:v>
      </x:c>
      <x:c r="M441" s="11" t="n">
        <x:f>IF(I441=0,"Sin precio",MAX(E441:H441))</x:f>
        <x:v>505244.25</x:v>
      </x:c>
      <x:c r="N441" s="8" t="str">
        <x:f>IF(I441=0,"Sin precio numérico",IF(I441=1,"Único precio de referencia",I441&amp;" precios; promedio"))</x:f>
        <x:v>4 precios; promedio</x:v>
      </x:c>
      <x:c r="O441" s="2" t="str">
        <x:v>K40</x:v>
      </x:c>
      <x:c r="P441" s="2" t="str">
        <x:v>K40</x:v>
      </x:c>
      <x:c r="Q441" s="2" t="str">
        <x:v>K41</x:v>
      </x:c>
      <x:c r="R441" s="2" t="str">
        <x:v>K41</x:v>
      </x:c>
      <x:c r="S441" s="2" t="str"/>
    </x:row>
    <x:row r="442" ht="42" customHeight="1">
      <x:c r="A442" s="2" t="n">
        <x:v>36</x:v>
      </x:c>
      <x:c r="B442" s="8" t="str">
        <x:v>MOTOR</x:v>
      </x:c>
      <x:c r="C442" s="8" t="str">
        <x:v>TROMPO DE ACEITE</x:v>
      </x:c>
      <x:c r="D442" s="8" t="str">
        <x:v>MITSUBISHI L200-2018</x:v>
      </x:c>
      <x:c r="E442" s="10" t="n">
        <x:v>386898.75</x:v>
      </x:c>
      <x:c r="F442" s="10" t="n">
        <x:v>289800</x:v>
      </x:c>
      <x:c r="G442" s="10" t="n">
        <x:v>298494</x:v>
      </x:c>
      <x:c r="H442" s="10" t="n">
        <x:v>295596</x:v>
      </x:c>
      <x:c r="I442" s="12" t="n">
        <x:f>COUNT(E442:H442)</x:f>
        <x:v>4</x:v>
      </x:c>
      <x:c r="J442" s="11" t="n">
        <x:f>IF(I442=0,"Sin precio",AVERAGE(E442:H442))</x:f>
        <x:v>317697.1875</x:v>
      </x:c>
      <x:c r="K442" s="11" t="n">
        <x:f>IF(I442=0,"Sin precio",IF(I442=1,J442,ROUND(J442,2)))</x:f>
        <x:v>317697.19</x:v>
      </x:c>
      <x:c r="L442" s="11" t="n">
        <x:f>IF(I442=0,"Sin precio",MIN(E442:H442))</x:f>
        <x:v>289800</x:v>
      </x:c>
      <x:c r="M442" s="11" t="n">
        <x:f>IF(I442=0,"Sin precio",MAX(E442:H442))</x:f>
        <x:v>386898.75</x:v>
      </x:c>
      <x:c r="N442" s="8" t="str">
        <x:f>IF(I442=0,"Sin precio numérico",IF(I442=1,"Único precio de referencia",I442&amp;" precios; promedio"))</x:f>
        <x:v>4 precios; promedio</x:v>
      </x:c>
      <x:c r="O442" s="2" t="str">
        <x:v>L40</x:v>
      </x:c>
      <x:c r="P442" s="2" t="str">
        <x:v>L40</x:v>
      </x:c>
      <x:c r="Q442" s="2" t="str">
        <x:v>L41</x:v>
      </x:c>
      <x:c r="R442" s="2" t="str">
        <x:v>L41</x:v>
      </x:c>
      <x:c r="S442" s="2" t="str"/>
    </x:row>
    <x:row r="443" ht="42" customHeight="1">
      <x:c r="A443" s="2" t="n">
        <x:v>36</x:v>
      </x:c>
      <x:c r="B443" s="8" t="str">
        <x:v>MOTOR</x:v>
      </x:c>
      <x:c r="C443" s="8" t="str">
        <x:v>TROMPO DE ACEITE</x:v>
      </x:c>
      <x:c r="D443" s="8" t="str">
        <x:v>CHEVROLETH NHR-2019</x:v>
      </x:c>
      <x:c r="E443" s="10" t="n">
        <x:v>505244.25</x:v>
      </x:c>
      <x:c r="F443" s="10" t="n">
        <x:v>370300</x:v>
      </x:c>
      <x:c r="G443" s="10" t="n">
        <x:v>381409</x:v>
      </x:c>
      <x:c r="H443" s="10" t="n">
        <x:v>377706</x:v>
      </x:c>
      <x:c r="I443" s="12" t="n">
        <x:f>COUNT(E443:H443)</x:f>
        <x:v>4</x:v>
      </x:c>
      <x:c r="J443" s="11" t="n">
        <x:f>IF(I443=0,"Sin precio",AVERAGE(E443:H443))</x:f>
        <x:v>408664.8125</x:v>
      </x:c>
      <x:c r="K443" s="11" t="n">
        <x:f>IF(I443=0,"Sin precio",IF(I443=1,J443,ROUND(J443,2)))</x:f>
        <x:v>408664.81</x:v>
      </x:c>
      <x:c r="L443" s="11" t="n">
        <x:f>IF(I443=0,"Sin precio",MIN(E443:H443))</x:f>
        <x:v>370300</x:v>
      </x:c>
      <x:c r="M443" s="11" t="n">
        <x:f>IF(I443=0,"Sin precio",MAX(E443:H443))</x:f>
        <x:v>505244.25</x:v>
      </x:c>
      <x:c r="N443" s="8" t="str">
        <x:f>IF(I443=0,"Sin precio numérico",IF(I443=1,"Único precio de referencia",I443&amp;" precios; promedio"))</x:f>
        <x:v>4 precios; promedio</x:v>
      </x:c>
      <x:c r="O443" s="2" t="str">
        <x:v>M40</x:v>
      </x:c>
      <x:c r="P443" s="2" t="str">
        <x:v>M40</x:v>
      </x:c>
      <x:c r="Q443" s="2" t="str">
        <x:v>M41</x:v>
      </x:c>
      <x:c r="R443" s="2" t="str">
        <x:v>M41</x:v>
      </x:c>
      <x:c r="S443" s="2" t="str"/>
    </x:row>
    <x:row r="444" ht="42" customHeight="1">
      <x:c r="A444" s="2" t="n">
        <x:v>36</x:v>
      </x:c>
      <x:c r="B444" s="8" t="str">
        <x:v>MOTOR</x:v>
      </x:c>
      <x:c r="C444" s="8" t="str">
        <x:v>TROMPO DE ACEITE</x:v>
      </x:c>
      <x:c r="D444" s="8" t="str">
        <x:v>CHEVROLET D-MAX-2017</x:v>
      </x:c>
      <x:c r="E444" s="10" t="n">
        <x:v>505244.25</x:v>
      </x:c>
      <x:c r="F444" s="10" t="n">
        <x:v>276000</x:v>
      </x:c>
      <x:c r="G444" s="10" t="n">
        <x:v>284280</x:v>
      </x:c>
      <x:c r="H444" s="10" t="n">
        <x:v>281520</x:v>
      </x:c>
      <x:c r="I444" s="12" t="n">
        <x:f>COUNT(E444:H444)</x:f>
        <x:v>4</x:v>
      </x:c>
      <x:c r="J444" s="11" t="n">
        <x:f>IF(I444=0,"Sin precio",AVERAGE(E444:H444))</x:f>
        <x:v>336761.0625</x:v>
      </x:c>
      <x:c r="K444" s="11" t="n">
        <x:f>IF(I444=0,"Sin precio",IF(I444=1,J444,ROUND(J444,2)))</x:f>
        <x:v>336761.06</x:v>
      </x:c>
      <x:c r="L444" s="11" t="n">
        <x:f>IF(I444=0,"Sin precio",MIN(E444:H444))</x:f>
        <x:v>276000</x:v>
      </x:c>
      <x:c r="M444" s="11" t="n">
        <x:f>IF(I444=0,"Sin precio",MAX(E444:H444))</x:f>
        <x:v>505244.25</x:v>
      </x:c>
      <x:c r="N444" s="8" t="str">
        <x:f>IF(I444=0,"Sin precio numérico",IF(I444=1,"Único precio de referencia",I444&amp;" precios; promedio"))</x:f>
        <x:v>4 precios; promedio</x:v>
      </x:c>
      <x:c r="O444" s="2" t="str">
        <x:v>N40</x:v>
      </x:c>
      <x:c r="P444" s="2" t="str">
        <x:v>N40</x:v>
      </x:c>
      <x:c r="Q444" s="2" t="str">
        <x:v>N41</x:v>
      </x:c>
      <x:c r="R444" s="2" t="str">
        <x:v>N41</x:v>
      </x:c>
      <x:c r="S444" s="2" t="str"/>
    </x:row>
    <x:row r="445" ht="42" customHeight="1">
      <x:c r="A445" s="2" t="n">
        <x:v>37</x:v>
      </x:c>
      <x:c r="B445" s="8" t="str">
        <x:v>MOTOR</x:v>
      </x:c>
      <x:c r="C445" s="8" t="str">
        <x:v>VALVULAS DE ADMISION (JUEGO)</x:v>
      </x:c>
      <x:c r="D445" s="8" t="str">
        <x:v>CHEVROLET  NPR  DIESEL-2009</x:v>
      </x:c>
      <x:c r="E445" s="10" t="n">
        <x:v>1482570</x:v>
      </x:c>
      <x:c r="F445" s="10" t="n">
        <x:v>289800</x:v>
      </x:c>
      <x:c r="G445" s="10" t="n">
        <x:v>298494</x:v>
      </x:c>
      <x:c r="H445" s="10" t="n">
        <x:v>295596</x:v>
      </x:c>
      <x:c r="I445" s="12" t="n">
        <x:f>COUNT(E445:H445)</x:f>
        <x:v>4</x:v>
      </x:c>
      <x:c r="J445" s="11" t="n">
        <x:f>IF(I445=0,"Sin precio",AVERAGE(E445:H445))</x:f>
        <x:v>591615</x:v>
      </x:c>
      <x:c r="K445" s="11" t="n">
        <x:f>IF(I445=0,"Sin precio",IF(I445=1,J445,ROUND(J445,2)))</x:f>
        <x:v>591615</x:v>
      </x:c>
      <x:c r="L445" s="11" t="n">
        <x:f>IF(I445=0,"Sin precio",MIN(E445:H445))</x:f>
        <x:v>289800</x:v>
      </x:c>
      <x:c r="M445" s="11" t="n">
        <x:f>IF(I445=0,"Sin precio",MAX(E445:H445))</x:f>
        <x:v>1482570</x:v>
      </x:c>
      <x:c r="N445" s="8" t="str">
        <x:f>IF(I445=0,"Sin precio numérico",IF(I445=1,"Único precio de referencia",I445&amp;" precios; promedio"))</x:f>
        <x:v>4 precios; promedio</x:v>
      </x:c>
      <x:c r="O445" s="2" t="str">
        <x:v>C41</x:v>
      </x:c>
      <x:c r="P445" s="2" t="str">
        <x:v>C41</x:v>
      </x:c>
      <x:c r="Q445" s="2" t="str">
        <x:v>C42</x:v>
      </x:c>
      <x:c r="R445" s="2" t="str">
        <x:v>C42</x:v>
      </x:c>
      <x:c r="S445" s="2" t="str"/>
    </x:row>
    <x:row r="446" ht="42" customHeight="1">
      <x:c r="A446" s="2" t="n">
        <x:v>37</x:v>
      </x:c>
      <x:c r="B446" s="8" t="str">
        <x:v>MOTOR</x:v>
      </x:c>
      <x:c r="C446" s="8" t="str">
        <x:v>VALVULAS DE ADMISION (JUEGO)</x:v>
      </x:c>
      <x:c r="D446" s="8" t="str">
        <x:v>NISSAN FRONTIER DIESEL-2015</x:v>
      </x:c>
      <x:c r="E446" s="10" t="n">
        <x:v>1482570</x:v>
      </x:c>
      <x:c r="F446" s="10" t="n">
        <x:v>289800</x:v>
      </x:c>
      <x:c r="G446" s="10" t="n">
        <x:v>298494</x:v>
      </x:c>
      <x:c r="H446" s="10" t="n">
        <x:v>295596</x:v>
      </x:c>
      <x:c r="I446" s="12" t="n">
        <x:f>COUNT(E446:H446)</x:f>
        <x:v>4</x:v>
      </x:c>
      <x:c r="J446" s="11" t="n">
        <x:f>IF(I446=0,"Sin precio",AVERAGE(E446:H446))</x:f>
        <x:v>591615</x:v>
      </x:c>
      <x:c r="K446" s="11" t="n">
        <x:f>IF(I446=0,"Sin precio",IF(I446=1,J446,ROUND(J446,2)))</x:f>
        <x:v>591615</x:v>
      </x:c>
      <x:c r="L446" s="11" t="n">
        <x:f>IF(I446=0,"Sin precio",MIN(E446:H446))</x:f>
        <x:v>289800</x:v>
      </x:c>
      <x:c r="M446" s="11" t="n">
        <x:f>IF(I446=0,"Sin precio",MAX(E446:H446))</x:f>
        <x:v>1482570</x:v>
      </x:c>
      <x:c r="N446" s="8" t="str">
        <x:f>IF(I446=0,"Sin precio numérico",IF(I446=1,"Único precio de referencia",I446&amp;" precios; promedio"))</x:f>
        <x:v>4 precios; promedio</x:v>
      </x:c>
      <x:c r="O446" s="2" t="str">
        <x:v>D41</x:v>
      </x:c>
      <x:c r="P446" s="2" t="str">
        <x:v>D41</x:v>
      </x:c>
      <x:c r="Q446" s="2" t="str">
        <x:v>D42</x:v>
      </x:c>
      <x:c r="R446" s="2" t="str">
        <x:v>D42</x:v>
      </x:c>
      <x:c r="S446" s="2" t="str"/>
    </x:row>
    <x:row r="447" ht="42" customHeight="1">
      <x:c r="A447" s="2" t="n">
        <x:v>37</x:v>
      </x:c>
      <x:c r="B447" s="8" t="str">
        <x:v>MOTOR</x:v>
      </x:c>
      <x:c r="C447" s="8" t="str">
        <x:v>VALVULAS DE ADMISION (JUEGO)</x:v>
      </x:c>
      <x:c r="D447" s="8" t="str">
        <x:v>NISSAN FRONTIER GASOLINA</x:v>
      </x:c>
      <x:c r="E447" s="10" t="n">
        <x:v>1297899</x:v>
      </x:c>
      <x:c r="F447" s="10" t="n">
        <x:v>216000</x:v>
      </x:c>
      <x:c r="G447" s="10" t="n">
        <x:v>222480</x:v>
      </x:c>
      <x:c r="H447" s="10" t="n">
        <x:v>220320</x:v>
      </x:c>
      <x:c r="I447" s="12" t="n">
        <x:f>COUNT(E447:H447)</x:f>
        <x:v>4</x:v>
      </x:c>
      <x:c r="J447" s="11" t="n">
        <x:f>IF(I447=0,"Sin precio",AVERAGE(E447:H447))</x:f>
        <x:v>489174.75</x:v>
      </x:c>
      <x:c r="K447" s="11" t="n">
        <x:f>IF(I447=0,"Sin precio",IF(I447=1,J447,ROUND(J447,2)))</x:f>
        <x:v>489174.75</x:v>
      </x:c>
      <x:c r="L447" s="11" t="n">
        <x:f>IF(I447=0,"Sin precio",MIN(E447:H447))</x:f>
        <x:v>216000</x:v>
      </x:c>
      <x:c r="M447" s="11" t="n">
        <x:f>IF(I447=0,"Sin precio",MAX(E447:H447))</x:f>
        <x:v>1297899</x:v>
      </x:c>
      <x:c r="N447" s="8" t="str">
        <x:f>IF(I447=0,"Sin precio numérico",IF(I447=1,"Único precio de referencia",I447&amp;" precios; promedio"))</x:f>
        <x:v>4 precios; promedio</x:v>
      </x:c>
      <x:c r="O447" s="2" t="str">
        <x:v>E41</x:v>
      </x:c>
      <x:c r="P447" s="2" t="str">
        <x:v>E41</x:v>
      </x:c>
      <x:c r="Q447" s="2" t="str">
        <x:v>E42</x:v>
      </x:c>
      <x:c r="R447" s="2" t="str">
        <x:v>E42</x:v>
      </x:c>
      <x:c r="S447" s="2" t="str"/>
    </x:row>
    <x:row r="448" ht="42" customHeight="1">
      <x:c r="A448" s="2" t="n">
        <x:v>37</x:v>
      </x:c>
      <x:c r="B448" s="8" t="str">
        <x:v>MOTOR</x:v>
      </x:c>
      <x:c r="C448" s="8" t="str">
        <x:v>VALVULAS DE ADMISION (JUEGO)</x:v>
      </x:c>
      <x:c r="D448" s="8" t="str">
        <x:v>RENAULT MASTER DIESEL -2017</x:v>
      </x:c>
      <x:c r="E448" s="10" t="n">
        <x:v>1482570</x:v>
      </x:c>
      <x:c r="F448" s="10" t="n">
        <x:v>289800</x:v>
      </x:c>
      <x:c r="G448" s="10" t="n">
        <x:v>298494</x:v>
      </x:c>
      <x:c r="H448" s="10" t="n">
        <x:v>295596</x:v>
      </x:c>
      <x:c r="I448" s="12" t="n">
        <x:f>COUNT(E448:H448)</x:f>
        <x:v>4</x:v>
      </x:c>
      <x:c r="J448" s="11" t="n">
        <x:f>IF(I448=0,"Sin precio",AVERAGE(E448:H448))</x:f>
        <x:v>591615</x:v>
      </x:c>
      <x:c r="K448" s="11" t="n">
        <x:f>IF(I448=0,"Sin precio",IF(I448=1,J448,ROUND(J448,2)))</x:f>
        <x:v>591615</x:v>
      </x:c>
      <x:c r="L448" s="11" t="n">
        <x:f>IF(I448=0,"Sin precio",MIN(E448:H448))</x:f>
        <x:v>289800</x:v>
      </x:c>
      <x:c r="M448" s="11" t="n">
        <x:f>IF(I448=0,"Sin precio",MAX(E448:H448))</x:f>
        <x:v>1482570</x:v>
      </x:c>
      <x:c r="N448" s="8" t="str">
        <x:f>IF(I448=0,"Sin precio numérico",IF(I448=1,"Único precio de referencia",I448&amp;" precios; promedio"))</x:f>
        <x:v>4 precios; promedio</x:v>
      </x:c>
      <x:c r="O448" s="2" t="str">
        <x:v>F41</x:v>
      </x:c>
      <x:c r="P448" s="2" t="str">
        <x:v>F41</x:v>
      </x:c>
      <x:c r="Q448" s="2" t="str">
        <x:v>F42</x:v>
      </x:c>
      <x:c r="R448" s="2" t="str">
        <x:v>F42</x:v>
      </x:c>
      <x:c r="S448" s="2" t="str"/>
    </x:row>
    <x:row r="449" ht="42" customHeight="1">
      <x:c r="A449" s="2" t="n">
        <x:v>37</x:v>
      </x:c>
      <x:c r="B449" s="8" t="str">
        <x:v>MOTOR</x:v>
      </x:c>
      <x:c r="C449" s="8" t="str">
        <x:v>VALVULAS DE ADMISION (JUEGO)</x:v>
      </x:c>
      <x:c r="D449" s="8" t="str">
        <x:v>CHEVROLET D-MAX-2011</x:v>
      </x:c>
      <x:c r="E449" s="10" t="n">
        <x:v>1482570</x:v>
      </x:c>
      <x:c r="F449" s="10" t="n">
        <x:v>216000</x:v>
      </x:c>
      <x:c r="G449" s="10" t="n">
        <x:v>222480</x:v>
      </x:c>
      <x:c r="H449" s="10" t="n">
        <x:v>220320</x:v>
      </x:c>
      <x:c r="I449" s="12" t="n">
        <x:f>COUNT(E449:H449)</x:f>
        <x:v>4</x:v>
      </x:c>
      <x:c r="J449" s="11" t="n">
        <x:f>IF(I449=0,"Sin precio",AVERAGE(E449:H449))</x:f>
        <x:v>535342.5</x:v>
      </x:c>
      <x:c r="K449" s="11" t="n">
        <x:f>IF(I449=0,"Sin precio",IF(I449=1,J449,ROUND(J449,2)))</x:f>
        <x:v>535342.5</x:v>
      </x:c>
      <x:c r="L449" s="11" t="n">
        <x:f>IF(I449=0,"Sin precio",MIN(E449:H449))</x:f>
        <x:v>216000</x:v>
      </x:c>
      <x:c r="M449" s="11" t="n">
        <x:f>IF(I449=0,"Sin precio",MAX(E449:H449))</x:f>
        <x:v>1482570</x:v>
      </x:c>
      <x:c r="N449" s="8" t="str">
        <x:f>IF(I449=0,"Sin precio numérico",IF(I449=1,"Único precio de referencia",I449&amp;" precios; promedio"))</x:f>
        <x:v>4 precios; promedio</x:v>
      </x:c>
      <x:c r="O449" s="2" t="str">
        <x:v>G41</x:v>
      </x:c>
      <x:c r="P449" s="2" t="str">
        <x:v>G41</x:v>
      </x:c>
      <x:c r="Q449" s="2" t="str">
        <x:v>G42</x:v>
      </x:c>
      <x:c r="R449" s="2" t="str">
        <x:v>G42</x:v>
      </x:c>
      <x:c r="S449" s="2" t="str"/>
    </x:row>
    <x:row r="450" ht="42" customHeight="1">
      <x:c r="A450" s="2" t="n">
        <x:v>37</x:v>
      </x:c>
      <x:c r="B450" s="8" t="str">
        <x:v>MOTOR</x:v>
      </x:c>
      <x:c r="C450" s="8" t="str">
        <x:v>VALVULAS DE ADMISION (JUEGO)</x:v>
      </x:c>
      <x:c r="D450" s="8" t="str">
        <x:v>HYUNDAY HD 65C</x:v>
      </x:c>
      <x:c r="E450" s="10" t="n">
        <x:v>1482570</x:v>
      </x:c>
      <x:c r="F450" s="10" t="n">
        <x:v>289800</x:v>
      </x:c>
      <x:c r="G450" s="10" t="n">
        <x:v>298494</x:v>
      </x:c>
      <x:c r="H450" s="10" t="n">
        <x:v>295596</x:v>
      </x:c>
      <x:c r="I450" s="12" t="n">
        <x:f>COUNT(E450:H450)</x:f>
        <x:v>4</x:v>
      </x:c>
      <x:c r="J450" s="11" t="n">
        <x:f>IF(I450=0,"Sin precio",AVERAGE(E450:H450))</x:f>
        <x:v>591615</x:v>
      </x:c>
      <x:c r="K450" s="11" t="n">
        <x:f>IF(I450=0,"Sin precio",IF(I450=1,J450,ROUND(J450,2)))</x:f>
        <x:v>591615</x:v>
      </x:c>
      <x:c r="L450" s="11" t="n">
        <x:f>IF(I450=0,"Sin precio",MIN(E450:H450))</x:f>
        <x:v>289800</x:v>
      </x:c>
      <x:c r="M450" s="11" t="n">
        <x:f>IF(I450=0,"Sin precio",MAX(E450:H450))</x:f>
        <x:v>1482570</x:v>
      </x:c>
      <x:c r="N450" s="8" t="str">
        <x:f>IF(I450=0,"Sin precio numérico",IF(I450=1,"Único precio de referencia",I450&amp;" precios; promedio"))</x:f>
        <x:v>4 precios; promedio</x:v>
      </x:c>
      <x:c r="O450" s="2" t="str">
        <x:v>H41</x:v>
      </x:c>
      <x:c r="P450" s="2" t="str">
        <x:v>H41</x:v>
      </x:c>
      <x:c r="Q450" s="2" t="str">
        <x:v>H42</x:v>
      </x:c>
      <x:c r="R450" s="2" t="str">
        <x:v>H42</x:v>
      </x:c>
      <x:c r="S450" s="2" t="str"/>
    </x:row>
    <x:row r="451" ht="42" customHeight="1">
      <x:c r="A451" s="2" t="n">
        <x:v>37</x:v>
      </x:c>
      <x:c r="B451" s="8" t="str">
        <x:v>MOTOR</x:v>
      </x:c>
      <x:c r="C451" s="8" t="str">
        <x:v>VALVULAS DE ADMISION (JUEGO)</x:v>
      </x:c>
      <x:c r="D451" s="8" t="str">
        <x:v>CHEVROLET SAIL. Mod 2019</x:v>
      </x:c>
      <x:c r="E451" s="10" t="n">
        <x:v>1083316.5</x:v>
      </x:c>
      <x:c r="F451" s="10" t="n">
        <x:v>180000</x:v>
      </x:c>
      <x:c r="G451" s="10" t="n">
        <x:v>185400</x:v>
      </x:c>
      <x:c r="H451" s="10" t="n">
        <x:v>183600</x:v>
      </x:c>
      <x:c r="I451" s="12" t="n">
        <x:f>COUNT(E451:H451)</x:f>
        <x:v>4</x:v>
      </x:c>
      <x:c r="J451" s="11" t="n">
        <x:f>IF(I451=0,"Sin precio",AVERAGE(E451:H451))</x:f>
        <x:v>408079.125</x:v>
      </x:c>
      <x:c r="K451" s="11" t="n">
        <x:f>IF(I451=0,"Sin precio",IF(I451=1,J451,ROUND(J451,2)))</x:f>
        <x:v>408079.13</x:v>
      </x:c>
      <x:c r="L451" s="11" t="n">
        <x:f>IF(I451=0,"Sin precio",MIN(E451:H451))</x:f>
        <x:v>180000</x:v>
      </x:c>
      <x:c r="M451" s="11" t="n">
        <x:f>IF(I451=0,"Sin precio",MAX(E451:H451))</x:f>
        <x:v>1083316.5</x:v>
      </x:c>
      <x:c r="N451" s="8" t="str">
        <x:f>IF(I451=0,"Sin precio numérico",IF(I451=1,"Único precio de referencia",I451&amp;" precios; promedio"))</x:f>
        <x:v>4 precios; promedio</x:v>
      </x:c>
      <x:c r="O451" s="2" t="str">
        <x:v>I41</x:v>
      </x:c>
      <x:c r="P451" s="2" t="str">
        <x:v>I41</x:v>
      </x:c>
      <x:c r="Q451" s="2" t="str">
        <x:v>I42</x:v>
      </x:c>
      <x:c r="R451" s="2" t="str">
        <x:v>I42</x:v>
      </x:c>
      <x:c r="S451" s="2" t="str"/>
    </x:row>
    <x:row r="452" ht="42" customHeight="1">
      <x:c r="A452" s="2" t="n">
        <x:v>37</x:v>
      </x:c>
      <x:c r="B452" s="8" t="str">
        <x:v>MOTOR</x:v>
      </x:c>
      <x:c r="C452" s="8" t="str">
        <x:v>VALVULAS DE ADMISION (JUEGO)</x:v>
      </x:c>
      <x:c r="D452" s="8" t="str">
        <x:v>CHEVROLET COLORADO. Mod. 2019</x:v>
      </x:c>
      <x:c r="E452" s="10" t="n">
        <x:v>1482570</x:v>
      </x:c>
      <x:c r="F452" s="10" t="n">
        <x:v>252000</x:v>
      </x:c>
      <x:c r="G452" s="10" t="n">
        <x:v>259560</x:v>
      </x:c>
      <x:c r="H452" s="10" t="n">
        <x:v>257040</x:v>
      </x:c>
      <x:c r="I452" s="12" t="n">
        <x:f>COUNT(E452:H452)</x:f>
        <x:v>4</x:v>
      </x:c>
      <x:c r="J452" s="11" t="n">
        <x:f>IF(I452=0,"Sin precio",AVERAGE(E452:H452))</x:f>
        <x:v>562792.5</x:v>
      </x:c>
      <x:c r="K452" s="11" t="n">
        <x:f>IF(I452=0,"Sin precio",IF(I452=1,J452,ROUND(J452,2)))</x:f>
        <x:v>562792.5</x:v>
      </x:c>
      <x:c r="L452" s="11" t="n">
        <x:f>IF(I452=0,"Sin precio",MIN(E452:H452))</x:f>
        <x:v>252000</x:v>
      </x:c>
      <x:c r="M452" s="11" t="n">
        <x:f>IF(I452=0,"Sin precio",MAX(E452:H452))</x:f>
        <x:v>1482570</x:v>
      </x:c>
      <x:c r="N452" s="8" t="str">
        <x:f>IF(I452=0,"Sin precio numérico",IF(I452=1,"Único precio de referencia",I452&amp;" precios; promedio"))</x:f>
        <x:v>4 precios; promedio</x:v>
      </x:c>
      <x:c r="O452" s="2" t="str">
        <x:v>J41</x:v>
      </x:c>
      <x:c r="P452" s="2" t="str">
        <x:v>J41</x:v>
      </x:c>
      <x:c r="Q452" s="2" t="str">
        <x:v>J42</x:v>
      </x:c>
      <x:c r="R452" s="2" t="str">
        <x:v>J42</x:v>
      </x:c>
      <x:c r="S452" s="2" t="str"/>
    </x:row>
    <x:row r="453" ht="42" customHeight="1">
      <x:c r="A453" s="2" t="n">
        <x:v>37</x:v>
      </x:c>
      <x:c r="B453" s="8" t="str">
        <x:v>MOTOR</x:v>
      </x:c>
      <x:c r="C453" s="8" t="str">
        <x:v>VALVULAS DE ADMISION (JUEGO)</x:v>
      </x:c>
      <x:c r="D453" s="8" t="str">
        <x:v>CHEVROLET  TRAILBLAZER-2018</x:v>
      </x:c>
      <x:c r="E453" s="10" t="n">
        <x:v>1482570</x:v>
      </x:c>
      <x:c r="F453" s="10" t="n">
        <x:v>252000</x:v>
      </x:c>
      <x:c r="G453" s="10" t="n">
        <x:v>259560</x:v>
      </x:c>
      <x:c r="H453" s="10" t="n">
        <x:v>257040</x:v>
      </x:c>
      <x:c r="I453" s="12" t="n">
        <x:f>COUNT(E453:H453)</x:f>
        <x:v>4</x:v>
      </x:c>
      <x:c r="J453" s="11" t="n">
        <x:f>IF(I453=0,"Sin precio",AVERAGE(E453:H453))</x:f>
        <x:v>562792.5</x:v>
      </x:c>
      <x:c r="K453" s="11" t="n">
        <x:f>IF(I453=0,"Sin precio",IF(I453=1,J453,ROUND(J453,2)))</x:f>
        <x:v>562792.5</x:v>
      </x:c>
      <x:c r="L453" s="11" t="n">
        <x:f>IF(I453=0,"Sin precio",MIN(E453:H453))</x:f>
        <x:v>252000</x:v>
      </x:c>
      <x:c r="M453" s="11" t="n">
        <x:f>IF(I453=0,"Sin precio",MAX(E453:H453))</x:f>
        <x:v>1482570</x:v>
      </x:c>
      <x:c r="N453" s="8" t="str">
        <x:f>IF(I453=0,"Sin precio numérico",IF(I453=1,"Único precio de referencia",I453&amp;" precios; promedio"))</x:f>
        <x:v>4 precios; promedio</x:v>
      </x:c>
      <x:c r="O453" s="2" t="str">
        <x:v>K41</x:v>
      </x:c>
      <x:c r="P453" s="2" t="str">
        <x:v>K41</x:v>
      </x:c>
      <x:c r="Q453" s="2" t="str">
        <x:v>K42</x:v>
      </x:c>
      <x:c r="R453" s="2" t="str">
        <x:v>K42</x:v>
      </x:c>
      <x:c r="S453" s="2" t="str"/>
    </x:row>
    <x:row r="454" ht="42" customHeight="1">
      <x:c r="A454" s="2" t="n">
        <x:v>37</x:v>
      </x:c>
      <x:c r="B454" s="8" t="str">
        <x:v>MOTOR</x:v>
      </x:c>
      <x:c r="C454" s="8" t="str">
        <x:v>VALVULAS DE ADMISION (JUEGO)</x:v>
      </x:c>
      <x:c r="D454" s="8" t="str">
        <x:v>MITSUBISHI L200-2018</x:v>
      </x:c>
      <x:c r="E454" s="10" t="n">
        <x:v>1269027.9</x:v>
      </x:c>
      <x:c r="F454" s="10" t="n">
        <x:v>226800</x:v>
      </x:c>
      <x:c r="G454" s="10" t="n">
        <x:v>233604</x:v>
      </x:c>
      <x:c r="H454" s="10" t="n">
        <x:v>231336</x:v>
      </x:c>
      <x:c r="I454" s="12" t="n">
        <x:f>COUNT(E454:H454)</x:f>
        <x:v>4</x:v>
      </x:c>
      <x:c r="J454" s="11" t="n">
        <x:f>IF(I454=0,"Sin precio",AVERAGE(E454:H454))</x:f>
        <x:v>490191.975</x:v>
      </x:c>
      <x:c r="K454" s="11" t="n">
        <x:f>IF(I454=0,"Sin precio",IF(I454=1,J454,ROUND(J454,2)))</x:f>
        <x:v>490191.98</x:v>
      </x:c>
      <x:c r="L454" s="11" t="n">
        <x:f>IF(I454=0,"Sin precio",MIN(E454:H454))</x:f>
        <x:v>226800</x:v>
      </x:c>
      <x:c r="M454" s="11" t="n">
        <x:f>IF(I454=0,"Sin precio",MAX(E454:H454))</x:f>
        <x:v>1269027.9</x:v>
      </x:c>
      <x:c r="N454" s="8" t="str">
        <x:f>IF(I454=0,"Sin precio numérico",IF(I454=1,"Único precio de referencia",I454&amp;" precios; promedio"))</x:f>
        <x:v>4 precios; promedio</x:v>
      </x:c>
      <x:c r="O454" s="2" t="str">
        <x:v>L41</x:v>
      </x:c>
      <x:c r="P454" s="2" t="str">
        <x:v>L41</x:v>
      </x:c>
      <x:c r="Q454" s="2" t="str">
        <x:v>L42</x:v>
      </x:c>
      <x:c r="R454" s="2" t="str">
        <x:v>L42</x:v>
      </x:c>
      <x:c r="S454" s="2" t="str"/>
    </x:row>
    <x:row r="455" ht="42" customHeight="1">
      <x:c r="A455" s="2" t="n">
        <x:v>37</x:v>
      </x:c>
      <x:c r="B455" s="8" t="str">
        <x:v>MOTOR</x:v>
      </x:c>
      <x:c r="C455" s="8" t="str">
        <x:v>VALVULAS DE ADMISION (JUEGO)</x:v>
      </x:c>
      <x:c r="D455" s="8" t="str">
        <x:v>CHEVROLETH NHR-2019</x:v>
      </x:c>
      <x:c r="E455" s="10" t="n">
        <x:v>1482570</x:v>
      </x:c>
      <x:c r="F455" s="10" t="n">
        <x:v>289800</x:v>
      </x:c>
      <x:c r="G455" s="10" t="n">
        <x:v>298494</x:v>
      </x:c>
      <x:c r="H455" s="10" t="n">
        <x:v>295596</x:v>
      </x:c>
      <x:c r="I455" s="12" t="n">
        <x:f>COUNT(E455:H455)</x:f>
        <x:v>4</x:v>
      </x:c>
      <x:c r="J455" s="11" t="n">
        <x:f>IF(I455=0,"Sin precio",AVERAGE(E455:H455))</x:f>
        <x:v>591615</x:v>
      </x:c>
      <x:c r="K455" s="11" t="n">
        <x:f>IF(I455=0,"Sin precio",IF(I455=1,J455,ROUND(J455,2)))</x:f>
        <x:v>591615</x:v>
      </x:c>
      <x:c r="L455" s="11" t="n">
        <x:f>IF(I455=0,"Sin precio",MIN(E455:H455))</x:f>
        <x:v>289800</x:v>
      </x:c>
      <x:c r="M455" s="11" t="n">
        <x:f>IF(I455=0,"Sin precio",MAX(E455:H455))</x:f>
        <x:v>1482570</x:v>
      </x:c>
      <x:c r="N455" s="8" t="str">
        <x:f>IF(I455=0,"Sin precio numérico",IF(I455=1,"Único precio de referencia",I455&amp;" precios; promedio"))</x:f>
        <x:v>4 precios; promedio</x:v>
      </x:c>
      <x:c r="O455" s="2" t="str">
        <x:v>M41</x:v>
      </x:c>
      <x:c r="P455" s="2" t="str">
        <x:v>M41</x:v>
      </x:c>
      <x:c r="Q455" s="2" t="str">
        <x:v>M42</x:v>
      </x:c>
      <x:c r="R455" s="2" t="str">
        <x:v>M42</x:v>
      </x:c>
      <x:c r="S455" s="2" t="str"/>
    </x:row>
    <x:row r="456" ht="42" customHeight="1">
      <x:c r="A456" s="2" t="n">
        <x:v>37</x:v>
      </x:c>
      <x:c r="B456" s="8" t="str">
        <x:v>MOTOR</x:v>
      </x:c>
      <x:c r="C456" s="8" t="str">
        <x:v>VALVULAS DE ADMISION (JUEGO)</x:v>
      </x:c>
      <x:c r="D456" s="8" t="str">
        <x:v>CHEVROLET D-MAX-2017</x:v>
      </x:c>
      <x:c r="E456" s="10" t="n">
        <x:v>1482570</x:v>
      </x:c>
      <x:c r="F456" s="10" t="n">
        <x:v>216000</x:v>
      </x:c>
      <x:c r="G456" s="10" t="n">
        <x:v>222480</x:v>
      </x:c>
      <x:c r="H456" s="10" t="n">
        <x:v>220320</x:v>
      </x:c>
      <x:c r="I456" s="12" t="n">
        <x:f>COUNT(E456:H456)</x:f>
        <x:v>4</x:v>
      </x:c>
      <x:c r="J456" s="11" t="n">
        <x:f>IF(I456=0,"Sin precio",AVERAGE(E456:H456))</x:f>
        <x:v>535342.5</x:v>
      </x:c>
      <x:c r="K456" s="11" t="n">
        <x:f>IF(I456=0,"Sin precio",IF(I456=1,J456,ROUND(J456,2)))</x:f>
        <x:v>535342.5</x:v>
      </x:c>
      <x:c r="L456" s="11" t="n">
        <x:f>IF(I456=0,"Sin precio",MIN(E456:H456))</x:f>
        <x:v>216000</x:v>
      </x:c>
      <x:c r="M456" s="11" t="n">
        <x:f>IF(I456=0,"Sin precio",MAX(E456:H456))</x:f>
        <x:v>1482570</x:v>
      </x:c>
      <x:c r="N456" s="8" t="str">
        <x:f>IF(I456=0,"Sin precio numérico",IF(I456=1,"Único precio de referencia",I456&amp;" precios; promedio"))</x:f>
        <x:v>4 precios; promedio</x:v>
      </x:c>
      <x:c r="O456" s="2" t="str">
        <x:v>N41</x:v>
      </x:c>
      <x:c r="P456" s="2" t="str">
        <x:v>N41</x:v>
      </x:c>
      <x:c r="Q456" s="2" t="str">
        <x:v>N42</x:v>
      </x:c>
      <x:c r="R456" s="2" t="str">
        <x:v>N42</x:v>
      </x:c>
      <x:c r="S456" s="2" t="str"/>
    </x:row>
    <x:row r="457" ht="42" customHeight="1">
      <x:c r="A457" s="2" t="n">
        <x:v>38</x:v>
      </x:c>
      <x:c r="B457" s="8" t="str">
        <x:v>MOTOR</x:v>
      </x:c>
      <x:c r="C457" s="8" t="str">
        <x:v>VALVULAS DE ESCAPE (JUEGO)</x:v>
      </x:c>
      <x:c r="D457" s="8" t="str">
        <x:v>CHEVROLET  NPR  DIESEL-2009</x:v>
      </x:c>
      <x:c r="E457" s="10" t="n">
        <x:v>1478007.846</x:v>
      </x:c>
      <x:c r="F457" s="10" t="n">
        <x:v>289800</x:v>
      </x:c>
      <x:c r="G457" s="10" t="n">
        <x:v>298494</x:v>
      </x:c>
      <x:c r="H457" s="10" t="n">
        <x:v>295596</x:v>
      </x:c>
      <x:c r="I457" s="12" t="n">
        <x:f>COUNT(E457:H457)</x:f>
        <x:v>4</x:v>
      </x:c>
      <x:c r="J457" s="11" t="n">
        <x:f>IF(I457=0,"Sin precio",AVERAGE(E457:H457))</x:f>
        <x:v>590474.4615</x:v>
      </x:c>
      <x:c r="K457" s="11" t="n">
        <x:f>IF(I457=0,"Sin precio",IF(I457=1,J457,ROUND(J457,2)))</x:f>
        <x:v>590474.46</x:v>
      </x:c>
      <x:c r="L457" s="11" t="n">
        <x:f>IF(I457=0,"Sin precio",MIN(E457:H457))</x:f>
        <x:v>289800</x:v>
      </x:c>
      <x:c r="M457" s="11" t="n">
        <x:f>IF(I457=0,"Sin precio",MAX(E457:H457))</x:f>
        <x:v>1478007.846</x:v>
      </x:c>
      <x:c r="N457" s="8" t="str">
        <x:f>IF(I457=0,"Sin precio numérico",IF(I457=1,"Único precio de referencia",I457&amp;" precios; promedio"))</x:f>
        <x:v>4 precios; promedio</x:v>
      </x:c>
      <x:c r="O457" s="2" t="str">
        <x:v>C42</x:v>
      </x:c>
      <x:c r="P457" s="2" t="str">
        <x:v>C42</x:v>
      </x:c>
      <x:c r="Q457" s="2" t="str">
        <x:v>C43</x:v>
      </x:c>
      <x:c r="R457" s="2" t="str">
        <x:v>C43</x:v>
      </x:c>
      <x:c r="S457" s="2" t="str"/>
    </x:row>
    <x:row r="458" ht="42" customHeight="1">
      <x:c r="A458" s="2" t="n">
        <x:v>38</x:v>
      </x:c>
      <x:c r="B458" s="8" t="str">
        <x:v>MOTOR</x:v>
      </x:c>
      <x:c r="C458" s="8" t="str">
        <x:v>VALVULAS DE ESCAPE (JUEGO)</x:v>
      </x:c>
      <x:c r="D458" s="8" t="str">
        <x:v>NISSAN FRONTIER DIESEL-2015</x:v>
      </x:c>
      <x:c r="E458" s="10" t="n">
        <x:v>1478007.846</x:v>
      </x:c>
      <x:c r="F458" s="10" t="n">
        <x:v>289800</x:v>
      </x:c>
      <x:c r="G458" s="10" t="n">
        <x:v>298494</x:v>
      </x:c>
      <x:c r="H458" s="10" t="n">
        <x:v>295596</x:v>
      </x:c>
      <x:c r="I458" s="12" t="n">
        <x:f>COUNT(E458:H458)</x:f>
        <x:v>4</x:v>
      </x:c>
      <x:c r="J458" s="11" t="n">
        <x:f>IF(I458=0,"Sin precio",AVERAGE(E458:H458))</x:f>
        <x:v>590474.4615</x:v>
      </x:c>
      <x:c r="K458" s="11" t="n">
        <x:f>IF(I458=0,"Sin precio",IF(I458=1,J458,ROUND(J458,2)))</x:f>
        <x:v>590474.46</x:v>
      </x:c>
      <x:c r="L458" s="11" t="n">
        <x:f>IF(I458=0,"Sin precio",MIN(E458:H458))</x:f>
        <x:v>289800</x:v>
      </x:c>
      <x:c r="M458" s="11" t="n">
        <x:f>IF(I458=0,"Sin precio",MAX(E458:H458))</x:f>
        <x:v>1478007.846</x:v>
      </x:c>
      <x:c r="N458" s="8" t="str">
        <x:f>IF(I458=0,"Sin precio numérico",IF(I458=1,"Único precio de referencia",I458&amp;" precios; promedio"))</x:f>
        <x:v>4 precios; promedio</x:v>
      </x:c>
      <x:c r="O458" s="2" t="str">
        <x:v>D42</x:v>
      </x:c>
      <x:c r="P458" s="2" t="str">
        <x:v>D42</x:v>
      </x:c>
      <x:c r="Q458" s="2" t="str">
        <x:v>D43</x:v>
      </x:c>
      <x:c r="R458" s="2" t="str">
        <x:v>D43</x:v>
      </x:c>
      <x:c r="S458" s="2" t="str"/>
    </x:row>
    <x:row r="459" ht="42" customHeight="1">
      <x:c r="A459" s="2" t="n">
        <x:v>38</x:v>
      </x:c>
      <x:c r="B459" s="8" t="str">
        <x:v>MOTOR</x:v>
      </x:c>
      <x:c r="C459" s="8" t="str">
        <x:v>VALVULAS DE ESCAPE (JUEGO)</x:v>
      </x:c>
      <x:c r="D459" s="8" t="str">
        <x:v>NISSAN FRONTIER GASOLINA</x:v>
      </x:c>
      <x:c r="E459" s="10" t="n">
        <x:v>1456560</x:v>
      </x:c>
      <x:c r="F459" s="10" t="n">
        <x:v>216000</x:v>
      </x:c>
      <x:c r="G459" s="10" t="n">
        <x:v>222480</x:v>
      </x:c>
      <x:c r="H459" s="10" t="n">
        <x:v>220320</x:v>
      </x:c>
      <x:c r="I459" s="12" t="n">
        <x:f>COUNT(E459:H459)</x:f>
        <x:v>4</x:v>
      </x:c>
      <x:c r="J459" s="11" t="n">
        <x:f>IF(I459=0,"Sin precio",AVERAGE(E459:H459))</x:f>
        <x:v>528840</x:v>
      </x:c>
      <x:c r="K459" s="11" t="n">
        <x:f>IF(I459=0,"Sin precio",IF(I459=1,J459,ROUND(J459,2)))</x:f>
        <x:v>528840</x:v>
      </x:c>
      <x:c r="L459" s="11" t="n">
        <x:f>IF(I459=0,"Sin precio",MIN(E459:H459))</x:f>
        <x:v>216000</x:v>
      </x:c>
      <x:c r="M459" s="11" t="n">
        <x:f>IF(I459=0,"Sin precio",MAX(E459:H459))</x:f>
        <x:v>1456560</x:v>
      </x:c>
      <x:c r="N459" s="8" t="str">
        <x:f>IF(I459=0,"Sin precio numérico",IF(I459=1,"Único precio de referencia",I459&amp;" precios; promedio"))</x:f>
        <x:v>4 precios; promedio</x:v>
      </x:c>
      <x:c r="O459" s="2" t="str">
        <x:v>E42</x:v>
      </x:c>
      <x:c r="P459" s="2" t="str">
        <x:v>E42</x:v>
      </x:c>
      <x:c r="Q459" s="2" t="str">
        <x:v>E43</x:v>
      </x:c>
      <x:c r="R459" s="2" t="str">
        <x:v>E43</x:v>
      </x:c>
      <x:c r="S459" s="2" t="str"/>
    </x:row>
    <x:row r="460" ht="42" customHeight="1">
      <x:c r="A460" s="2" t="n">
        <x:v>38</x:v>
      </x:c>
      <x:c r="B460" s="8" t="str">
        <x:v>MOTOR</x:v>
      </x:c>
      <x:c r="C460" s="8" t="str">
        <x:v>VALVULAS DE ESCAPE (JUEGO)</x:v>
      </x:c>
      <x:c r="D460" s="8" t="str">
        <x:v>RENAULT MASTER DIESEL -2017</x:v>
      </x:c>
      <x:c r="E460" s="10" t="n">
        <x:v>1478007.846</x:v>
      </x:c>
      <x:c r="F460" s="10" t="n">
        <x:v>289800</x:v>
      </x:c>
      <x:c r="G460" s="10" t="n">
        <x:v>298494</x:v>
      </x:c>
      <x:c r="H460" s="10" t="n">
        <x:v>295596</x:v>
      </x:c>
      <x:c r="I460" s="12" t="n">
        <x:f>COUNT(E460:H460)</x:f>
        <x:v>4</x:v>
      </x:c>
      <x:c r="J460" s="11" t="n">
        <x:f>IF(I460=0,"Sin precio",AVERAGE(E460:H460))</x:f>
        <x:v>590474.4615</x:v>
      </x:c>
      <x:c r="K460" s="11" t="n">
        <x:f>IF(I460=0,"Sin precio",IF(I460=1,J460,ROUND(J460,2)))</x:f>
        <x:v>590474.46</x:v>
      </x:c>
      <x:c r="L460" s="11" t="n">
        <x:f>IF(I460=0,"Sin precio",MIN(E460:H460))</x:f>
        <x:v>289800</x:v>
      </x:c>
      <x:c r="M460" s="11" t="n">
        <x:f>IF(I460=0,"Sin precio",MAX(E460:H460))</x:f>
        <x:v>1478007.846</x:v>
      </x:c>
      <x:c r="N460" s="8" t="str">
        <x:f>IF(I460=0,"Sin precio numérico",IF(I460=1,"Único precio de referencia",I460&amp;" precios; promedio"))</x:f>
        <x:v>4 precios; promedio</x:v>
      </x:c>
      <x:c r="O460" s="2" t="str">
        <x:v>F42</x:v>
      </x:c>
      <x:c r="P460" s="2" t="str">
        <x:v>F42</x:v>
      </x:c>
      <x:c r="Q460" s="2" t="str">
        <x:v>F43</x:v>
      </x:c>
      <x:c r="R460" s="2" t="str">
        <x:v>F43</x:v>
      </x:c>
      <x:c r="S460" s="2" t="str"/>
    </x:row>
    <x:row r="461" ht="42" customHeight="1">
      <x:c r="A461" s="2" t="n">
        <x:v>38</x:v>
      </x:c>
      <x:c r="B461" s="8" t="str">
        <x:v>MOTOR</x:v>
      </x:c>
      <x:c r="C461" s="8" t="str">
        <x:v>VALVULAS DE ESCAPE (JUEGO)</x:v>
      </x:c>
      <x:c r="D461" s="8" t="str">
        <x:v>CHEVROLET D-MAX-2011</x:v>
      </x:c>
      <x:c r="E461" s="10" t="n">
        <x:v>1478007.846</x:v>
      </x:c>
      <x:c r="F461" s="10" t="n">
        <x:v>216000</x:v>
      </x:c>
      <x:c r="G461" s="10" t="n">
        <x:v>222480</x:v>
      </x:c>
      <x:c r="H461" s="10" t="n">
        <x:v>220320</x:v>
      </x:c>
      <x:c r="I461" s="12" t="n">
        <x:f>COUNT(E461:H461)</x:f>
        <x:v>4</x:v>
      </x:c>
      <x:c r="J461" s="11" t="n">
        <x:f>IF(I461=0,"Sin precio",AVERAGE(E461:H461))</x:f>
        <x:v>534201.9615</x:v>
      </x:c>
      <x:c r="K461" s="11" t="n">
        <x:f>IF(I461=0,"Sin precio",IF(I461=1,J461,ROUND(J461,2)))</x:f>
        <x:v>534201.96</x:v>
      </x:c>
      <x:c r="L461" s="11" t="n">
        <x:f>IF(I461=0,"Sin precio",MIN(E461:H461))</x:f>
        <x:v>216000</x:v>
      </x:c>
      <x:c r="M461" s="11" t="n">
        <x:f>IF(I461=0,"Sin precio",MAX(E461:H461))</x:f>
        <x:v>1478007.846</x:v>
      </x:c>
      <x:c r="N461" s="8" t="str">
        <x:f>IF(I461=0,"Sin precio numérico",IF(I461=1,"Único precio de referencia",I461&amp;" precios; promedio"))</x:f>
        <x:v>4 precios; promedio</x:v>
      </x:c>
      <x:c r="O461" s="2" t="str">
        <x:v>G42</x:v>
      </x:c>
      <x:c r="P461" s="2" t="str">
        <x:v>G42</x:v>
      </x:c>
      <x:c r="Q461" s="2" t="str">
        <x:v>G43</x:v>
      </x:c>
      <x:c r="R461" s="2" t="str">
        <x:v>G43</x:v>
      </x:c>
      <x:c r="S461" s="2" t="str"/>
    </x:row>
    <x:row r="462" ht="42" customHeight="1">
      <x:c r="A462" s="2" t="n">
        <x:v>38</x:v>
      </x:c>
      <x:c r="B462" s="8" t="str">
        <x:v>MOTOR</x:v>
      </x:c>
      <x:c r="C462" s="8" t="str">
        <x:v>VALVULAS DE ESCAPE (JUEGO)</x:v>
      </x:c>
      <x:c r="D462" s="8" t="str">
        <x:v>HYUNDAY HD 65C</x:v>
      </x:c>
      <x:c r="E462" s="10" t="n">
        <x:v>1478007.846</x:v>
      </x:c>
      <x:c r="F462" s="10" t="n">
        <x:v>289800</x:v>
      </x:c>
      <x:c r="G462" s="10" t="n">
        <x:v>298494</x:v>
      </x:c>
      <x:c r="H462" s="10" t="n">
        <x:v>295596</x:v>
      </x:c>
      <x:c r="I462" s="12" t="n">
        <x:f>COUNT(E462:H462)</x:f>
        <x:v>4</x:v>
      </x:c>
      <x:c r="J462" s="11" t="n">
        <x:f>IF(I462=0,"Sin precio",AVERAGE(E462:H462))</x:f>
        <x:v>590474.4615</x:v>
      </x:c>
      <x:c r="K462" s="11" t="n">
        <x:f>IF(I462=0,"Sin precio",IF(I462=1,J462,ROUND(J462,2)))</x:f>
        <x:v>590474.46</x:v>
      </x:c>
      <x:c r="L462" s="11" t="n">
        <x:f>IF(I462=0,"Sin precio",MIN(E462:H462))</x:f>
        <x:v>289800</x:v>
      </x:c>
      <x:c r="M462" s="11" t="n">
        <x:f>IF(I462=0,"Sin precio",MAX(E462:H462))</x:f>
        <x:v>1478007.846</x:v>
      </x:c>
      <x:c r="N462" s="8" t="str">
        <x:f>IF(I462=0,"Sin precio numérico",IF(I462=1,"Único precio de referencia",I462&amp;" precios; promedio"))</x:f>
        <x:v>4 precios; promedio</x:v>
      </x:c>
      <x:c r="O462" s="2" t="str">
        <x:v>H42</x:v>
      </x:c>
      <x:c r="P462" s="2" t="str">
        <x:v>H42</x:v>
      </x:c>
      <x:c r="Q462" s="2" t="str">
        <x:v>H43</x:v>
      </x:c>
      <x:c r="R462" s="2" t="str">
        <x:v>H43</x:v>
      </x:c>
      <x:c r="S462" s="2" t="str"/>
    </x:row>
    <x:row r="463" ht="42" customHeight="1">
      <x:c r="A463" s="2" t="n">
        <x:v>38</x:v>
      </x:c>
      <x:c r="B463" s="8" t="str">
        <x:v>MOTOR</x:v>
      </x:c>
      <x:c r="C463" s="8" t="str">
        <x:v>VALVULAS DE ESCAPE (JUEGO)</x:v>
      </x:c>
      <x:c r="D463" s="8" t="str">
        <x:v>CHEVROLET SAIL. Mod 2019</x:v>
      </x:c>
      <x:c r="E463" s="10" t="n">
        <x:v>1238076</x:v>
      </x:c>
      <x:c r="F463" s="10" t="n">
        <x:v>180000</x:v>
      </x:c>
      <x:c r="G463" s="10" t="n">
        <x:v>185400</x:v>
      </x:c>
      <x:c r="H463" s="10" t="n">
        <x:v>183600</x:v>
      </x:c>
      <x:c r="I463" s="12" t="n">
        <x:f>COUNT(E463:H463)</x:f>
        <x:v>4</x:v>
      </x:c>
      <x:c r="J463" s="11" t="n">
        <x:f>IF(I463=0,"Sin precio",AVERAGE(E463:H463))</x:f>
        <x:v>446769</x:v>
      </x:c>
      <x:c r="K463" s="11" t="n">
        <x:f>IF(I463=0,"Sin precio",IF(I463=1,J463,ROUND(J463,2)))</x:f>
        <x:v>446769</x:v>
      </x:c>
      <x:c r="L463" s="11" t="n">
        <x:f>IF(I463=0,"Sin precio",MIN(E463:H463))</x:f>
        <x:v>180000</x:v>
      </x:c>
      <x:c r="M463" s="11" t="n">
        <x:f>IF(I463=0,"Sin precio",MAX(E463:H463))</x:f>
        <x:v>1238076</x:v>
      </x:c>
      <x:c r="N463" s="8" t="str">
        <x:f>IF(I463=0,"Sin precio numérico",IF(I463=1,"Único precio de referencia",I463&amp;" precios; promedio"))</x:f>
        <x:v>4 precios; promedio</x:v>
      </x:c>
      <x:c r="O463" s="2" t="str">
        <x:v>I42</x:v>
      </x:c>
      <x:c r="P463" s="2" t="str">
        <x:v>I42</x:v>
      </x:c>
      <x:c r="Q463" s="2" t="str">
        <x:v>I43</x:v>
      </x:c>
      <x:c r="R463" s="2" t="str">
        <x:v>I43</x:v>
      </x:c>
      <x:c r="S463" s="2" t="str"/>
    </x:row>
    <x:row r="464" ht="42" customHeight="1">
      <x:c r="A464" s="2" t="n">
        <x:v>38</x:v>
      </x:c>
      <x:c r="B464" s="8" t="str">
        <x:v>MOTOR</x:v>
      </x:c>
      <x:c r="C464" s="8" t="str">
        <x:v>VALVULAS DE ESCAPE (JUEGO)</x:v>
      </x:c>
      <x:c r="D464" s="8" t="str">
        <x:v>CHEVROLET COLORADO. Mod. 2019</x:v>
      </x:c>
      <x:c r="E464" s="10" t="n">
        <x:v>1478007.846</x:v>
      </x:c>
      <x:c r="F464" s="10" t="n">
        <x:v>252000</x:v>
      </x:c>
      <x:c r="G464" s="10" t="n">
        <x:v>259560</x:v>
      </x:c>
      <x:c r="H464" s="10" t="n">
        <x:v>257040</x:v>
      </x:c>
      <x:c r="I464" s="12" t="n">
        <x:f>COUNT(E464:H464)</x:f>
        <x:v>4</x:v>
      </x:c>
      <x:c r="J464" s="11" t="n">
        <x:f>IF(I464=0,"Sin precio",AVERAGE(E464:H464))</x:f>
        <x:v>561651.9615</x:v>
      </x:c>
      <x:c r="K464" s="11" t="n">
        <x:f>IF(I464=0,"Sin precio",IF(I464=1,J464,ROUND(J464,2)))</x:f>
        <x:v>561651.96</x:v>
      </x:c>
      <x:c r="L464" s="11" t="n">
        <x:f>IF(I464=0,"Sin precio",MIN(E464:H464))</x:f>
        <x:v>252000</x:v>
      </x:c>
      <x:c r="M464" s="11" t="n">
        <x:f>IF(I464=0,"Sin precio",MAX(E464:H464))</x:f>
        <x:v>1478007.846</x:v>
      </x:c>
      <x:c r="N464" s="8" t="str">
        <x:f>IF(I464=0,"Sin precio numérico",IF(I464=1,"Único precio de referencia",I464&amp;" precios; promedio"))</x:f>
        <x:v>4 precios; promedio</x:v>
      </x:c>
      <x:c r="O464" s="2" t="str">
        <x:v>J42</x:v>
      </x:c>
      <x:c r="P464" s="2" t="str">
        <x:v>J42</x:v>
      </x:c>
      <x:c r="Q464" s="2" t="str">
        <x:v>J43</x:v>
      </x:c>
      <x:c r="R464" s="2" t="str">
        <x:v>J43</x:v>
      </x:c>
      <x:c r="S464" s="2" t="str"/>
    </x:row>
    <x:row r="465" ht="42" customHeight="1">
      <x:c r="A465" s="2" t="n">
        <x:v>38</x:v>
      </x:c>
      <x:c r="B465" s="8" t="str">
        <x:v>MOTOR</x:v>
      </x:c>
      <x:c r="C465" s="8" t="str">
        <x:v>VALVULAS DE ESCAPE (JUEGO)</x:v>
      </x:c>
      <x:c r="D465" s="8" t="str">
        <x:v>CHEVROLET  TRAILBLAZER-2018</x:v>
      </x:c>
      <x:c r="E465" s="10" t="n">
        <x:v>1478007.846</x:v>
      </x:c>
      <x:c r="F465" s="10" t="n">
        <x:v>252000</x:v>
      </x:c>
      <x:c r="G465" s="10" t="n">
        <x:v>259560</x:v>
      </x:c>
      <x:c r="H465" s="10" t="n">
        <x:v>257040</x:v>
      </x:c>
      <x:c r="I465" s="12" t="n">
        <x:f>COUNT(E465:H465)</x:f>
        <x:v>4</x:v>
      </x:c>
      <x:c r="J465" s="11" t="n">
        <x:f>IF(I465=0,"Sin precio",AVERAGE(E465:H465))</x:f>
        <x:v>561651.9615</x:v>
      </x:c>
      <x:c r="K465" s="11" t="n">
        <x:f>IF(I465=0,"Sin precio",IF(I465=1,J465,ROUND(J465,2)))</x:f>
        <x:v>561651.96</x:v>
      </x:c>
      <x:c r="L465" s="11" t="n">
        <x:f>IF(I465=0,"Sin precio",MIN(E465:H465))</x:f>
        <x:v>252000</x:v>
      </x:c>
      <x:c r="M465" s="11" t="n">
        <x:f>IF(I465=0,"Sin precio",MAX(E465:H465))</x:f>
        <x:v>1478007.846</x:v>
      </x:c>
      <x:c r="N465" s="8" t="str">
        <x:f>IF(I465=0,"Sin precio numérico",IF(I465=1,"Único precio de referencia",I465&amp;" precios; promedio"))</x:f>
        <x:v>4 precios; promedio</x:v>
      </x:c>
      <x:c r="O465" s="2" t="str">
        <x:v>K42</x:v>
      </x:c>
      <x:c r="P465" s="2" t="str">
        <x:v>K42</x:v>
      </x:c>
      <x:c r="Q465" s="2" t="str">
        <x:v>K43</x:v>
      </x:c>
      <x:c r="R465" s="2" t="str">
        <x:v>K43</x:v>
      </x:c>
      <x:c r="S465" s="2" t="str"/>
    </x:row>
    <x:row r="466" ht="42" customHeight="1">
      <x:c r="A466" s="2" t="n">
        <x:v>38</x:v>
      </x:c>
      <x:c r="B466" s="8" t="str">
        <x:v>MOTOR</x:v>
      </x:c>
      <x:c r="C466" s="8" t="str">
        <x:v>VALVULAS DE ESCAPE (JUEGO)</x:v>
      </x:c>
      <x:c r="D466" s="8" t="str">
        <x:v>MITSUBISHI L200-2018</x:v>
      </x:c>
      <x:c r="E466" s="10" t="n">
        <x:v>1269027.9</x:v>
      </x:c>
      <x:c r="F466" s="10" t="n">
        <x:v>226800</x:v>
      </x:c>
      <x:c r="G466" s="10" t="n">
        <x:v>233604</x:v>
      </x:c>
      <x:c r="H466" s="10" t="n">
        <x:v>231336</x:v>
      </x:c>
      <x:c r="I466" s="12" t="n">
        <x:f>COUNT(E466:H466)</x:f>
        <x:v>4</x:v>
      </x:c>
      <x:c r="J466" s="11" t="n">
        <x:f>IF(I466=0,"Sin precio",AVERAGE(E466:H466))</x:f>
        <x:v>490191.975</x:v>
      </x:c>
      <x:c r="K466" s="11" t="n">
        <x:f>IF(I466=0,"Sin precio",IF(I466=1,J466,ROUND(J466,2)))</x:f>
        <x:v>490191.98</x:v>
      </x:c>
      <x:c r="L466" s="11" t="n">
        <x:f>IF(I466=0,"Sin precio",MIN(E466:H466))</x:f>
        <x:v>226800</x:v>
      </x:c>
      <x:c r="M466" s="11" t="n">
        <x:f>IF(I466=0,"Sin precio",MAX(E466:H466))</x:f>
        <x:v>1269027.9</x:v>
      </x:c>
      <x:c r="N466" s="8" t="str">
        <x:f>IF(I466=0,"Sin precio numérico",IF(I466=1,"Único precio de referencia",I466&amp;" precios; promedio"))</x:f>
        <x:v>4 precios; promedio</x:v>
      </x:c>
      <x:c r="O466" s="2" t="str">
        <x:v>L42</x:v>
      </x:c>
      <x:c r="P466" s="2" t="str">
        <x:v>L42</x:v>
      </x:c>
      <x:c r="Q466" s="2" t="str">
        <x:v>L43</x:v>
      </x:c>
      <x:c r="R466" s="2" t="str">
        <x:v>L43</x:v>
      </x:c>
      <x:c r="S466" s="2" t="str"/>
    </x:row>
    <x:row r="467" ht="42" customHeight="1">
      <x:c r="A467" s="2" t="n">
        <x:v>38</x:v>
      </x:c>
      <x:c r="B467" s="8" t="str">
        <x:v>MOTOR</x:v>
      </x:c>
      <x:c r="C467" s="8" t="str">
        <x:v>VALVULAS DE ESCAPE (JUEGO)</x:v>
      </x:c>
      <x:c r="D467" s="8" t="str">
        <x:v>CHEVROLETH NHR-2019</x:v>
      </x:c>
      <x:c r="E467" s="10" t="n">
        <x:v>1478007.846</x:v>
      </x:c>
      <x:c r="F467" s="10" t="n">
        <x:v>289800</x:v>
      </x:c>
      <x:c r="G467" s="10" t="n">
        <x:v>298494</x:v>
      </x:c>
      <x:c r="H467" s="10" t="n">
        <x:v>295596</x:v>
      </x:c>
      <x:c r="I467" s="12" t="n">
        <x:f>COUNT(E467:H467)</x:f>
        <x:v>4</x:v>
      </x:c>
      <x:c r="J467" s="11" t="n">
        <x:f>IF(I467=0,"Sin precio",AVERAGE(E467:H467))</x:f>
        <x:v>590474.4615</x:v>
      </x:c>
      <x:c r="K467" s="11" t="n">
        <x:f>IF(I467=0,"Sin precio",IF(I467=1,J467,ROUND(J467,2)))</x:f>
        <x:v>590474.46</x:v>
      </x:c>
      <x:c r="L467" s="11" t="n">
        <x:f>IF(I467=0,"Sin precio",MIN(E467:H467))</x:f>
        <x:v>289800</x:v>
      </x:c>
      <x:c r="M467" s="11" t="n">
        <x:f>IF(I467=0,"Sin precio",MAX(E467:H467))</x:f>
        <x:v>1478007.846</x:v>
      </x:c>
      <x:c r="N467" s="8" t="str">
        <x:f>IF(I467=0,"Sin precio numérico",IF(I467=1,"Único precio de referencia",I467&amp;" precios; promedio"))</x:f>
        <x:v>4 precios; promedio</x:v>
      </x:c>
      <x:c r="O467" s="2" t="str">
        <x:v>M42</x:v>
      </x:c>
      <x:c r="P467" s="2" t="str">
        <x:v>M42</x:v>
      </x:c>
      <x:c r="Q467" s="2" t="str">
        <x:v>M43</x:v>
      </x:c>
      <x:c r="R467" s="2" t="str">
        <x:v>M43</x:v>
      </x:c>
      <x:c r="S467" s="2" t="str"/>
    </x:row>
    <x:row r="468" ht="42" customHeight="1">
      <x:c r="A468" s="2" t="n">
        <x:v>38</x:v>
      </x:c>
      <x:c r="B468" s="8" t="str">
        <x:v>MOTOR</x:v>
      </x:c>
      <x:c r="C468" s="8" t="str">
        <x:v>VALVULAS DE ESCAPE (JUEGO)</x:v>
      </x:c>
      <x:c r="D468" s="8" t="str">
        <x:v>CHEVROLET D-MAX-2017</x:v>
      </x:c>
      <x:c r="E468" s="10" t="n">
        <x:v>1478007.846</x:v>
      </x:c>
      <x:c r="F468" s="10" t="n">
        <x:v>216000</x:v>
      </x:c>
      <x:c r="G468" s="10" t="n">
        <x:v>222480</x:v>
      </x:c>
      <x:c r="H468" s="10" t="n">
        <x:v>220320</x:v>
      </x:c>
      <x:c r="I468" s="12" t="n">
        <x:f>COUNT(E468:H468)</x:f>
        <x:v>4</x:v>
      </x:c>
      <x:c r="J468" s="11" t="n">
        <x:f>IF(I468=0,"Sin precio",AVERAGE(E468:H468))</x:f>
        <x:v>534201.9615</x:v>
      </x:c>
      <x:c r="K468" s="11" t="n">
        <x:f>IF(I468=0,"Sin precio",IF(I468=1,J468,ROUND(J468,2)))</x:f>
        <x:v>534201.96</x:v>
      </x:c>
      <x:c r="L468" s="11" t="n">
        <x:f>IF(I468=0,"Sin precio",MIN(E468:H468))</x:f>
        <x:v>216000</x:v>
      </x:c>
      <x:c r="M468" s="11" t="n">
        <x:f>IF(I468=0,"Sin precio",MAX(E468:H468))</x:f>
        <x:v>1478007.846</x:v>
      </x:c>
      <x:c r="N468" s="8" t="str">
        <x:f>IF(I468=0,"Sin precio numérico",IF(I468=1,"Único precio de referencia",I468&amp;" precios; promedio"))</x:f>
        <x:v>4 precios; promedio</x:v>
      </x:c>
      <x:c r="O468" s="2" t="str">
        <x:v>N42</x:v>
      </x:c>
      <x:c r="P468" s="2" t="str">
        <x:v>N42</x:v>
      </x:c>
      <x:c r="Q468" s="2" t="str">
        <x:v>N43</x:v>
      </x:c>
      <x:c r="R468" s="2" t="str">
        <x:v>N43</x:v>
      </x:c>
      <x:c r="S468" s="2" t="str"/>
    </x:row>
    <x:row r="469" ht="42" customHeight="1">
      <x:c r="A469" s="2" t="n">
        <x:v>39</x:v>
      </x:c>
      <x:c r="B469" s="8" t="str">
        <x:v>SISTEMA DE TRANSMISION</x:v>
      </x:c>
      <x:c r="C469" s="8" t="str">
        <x:v>BALINERA DEL CARDAN</x:v>
      </x:c>
      <x:c r="D469" s="8" t="str">
        <x:v>CHEVROLET  NPR  DIESEL-2009</x:v>
      </x:c>
      <x:c r="E469" s="10" t="n">
        <x:v>955867.5</x:v>
      </x:c>
      <x:c r="F469" s="10" t="n">
        <x:v>264000</x:v>
      </x:c>
      <x:c r="G469" s="10" t="n">
        <x:v>271920</x:v>
      </x:c>
      <x:c r="H469" s="10" t="n">
        <x:v>269280</x:v>
      </x:c>
      <x:c r="I469" s="12" t="n">
        <x:f>COUNT(E469:H469)</x:f>
        <x:v>4</x:v>
      </x:c>
      <x:c r="J469" s="11" t="n">
        <x:f>IF(I469=0,"Sin precio",AVERAGE(E469:H469))</x:f>
        <x:v>440266.875</x:v>
      </x:c>
      <x:c r="K469" s="11" t="n">
        <x:f>IF(I469=0,"Sin precio",IF(I469=1,J469,ROUND(J469,2)))</x:f>
        <x:v>440266.88</x:v>
      </x:c>
      <x:c r="L469" s="11" t="n">
        <x:f>IF(I469=0,"Sin precio",MIN(E469:H469))</x:f>
        <x:v>264000</x:v>
      </x:c>
      <x:c r="M469" s="11" t="n">
        <x:f>IF(I469=0,"Sin precio",MAX(E469:H469))</x:f>
        <x:v>955867.5</x:v>
      </x:c>
      <x:c r="N469" s="8" t="str">
        <x:f>IF(I469=0,"Sin precio numérico",IF(I469=1,"Único precio de referencia",I469&amp;" precios; promedio"))</x:f>
        <x:v>4 precios; promedio</x:v>
      </x:c>
      <x:c r="O469" s="2" t="str">
        <x:v>C44</x:v>
      </x:c>
      <x:c r="P469" s="2" t="str">
        <x:v>C44</x:v>
      </x:c>
      <x:c r="Q469" s="2" t="str">
        <x:v>C45</x:v>
      </x:c>
      <x:c r="R469" s="2" t="str">
        <x:v>C45</x:v>
      </x:c>
      <x:c r="S469" s="2" t="str"/>
    </x:row>
    <x:row r="470" ht="42" customHeight="1">
      <x:c r="A470" s="2" t="n">
        <x:v>39</x:v>
      </x:c>
      <x:c r="B470" s="8" t="str">
        <x:v>SISTEMA DE TRANSMISION</x:v>
      </x:c>
      <x:c r="C470" s="8" t="str">
        <x:v>BALINERA DEL CARDAN</x:v>
      </x:c>
      <x:c r="D470" s="8" t="str">
        <x:v>NISSAN FRONTIER DIESEL-2015</x:v>
      </x:c>
      <x:c r="E470" s="10" t="n">
        <x:v>955867.5</x:v>
      </x:c>
      <x:c r="F470" s="10" t="n">
        <x:v>264000</x:v>
      </x:c>
      <x:c r="G470" s="10" t="n">
        <x:v>271920</x:v>
      </x:c>
      <x:c r="H470" s="10" t="n">
        <x:v>269280</x:v>
      </x:c>
      <x:c r="I470" s="12" t="n">
        <x:f>COUNT(E470:H470)</x:f>
        <x:v>4</x:v>
      </x:c>
      <x:c r="J470" s="11" t="n">
        <x:f>IF(I470=0,"Sin precio",AVERAGE(E470:H470))</x:f>
        <x:v>440266.875</x:v>
      </x:c>
      <x:c r="K470" s="11" t="n">
        <x:f>IF(I470=0,"Sin precio",IF(I470=1,J470,ROUND(J470,2)))</x:f>
        <x:v>440266.88</x:v>
      </x:c>
      <x:c r="L470" s="11" t="n">
        <x:f>IF(I470=0,"Sin precio",MIN(E470:H470))</x:f>
        <x:v>264000</x:v>
      </x:c>
      <x:c r="M470" s="11" t="n">
        <x:f>IF(I470=0,"Sin precio",MAX(E470:H470))</x:f>
        <x:v>955867.5</x:v>
      </x:c>
      <x:c r="N470" s="8" t="str">
        <x:f>IF(I470=0,"Sin precio numérico",IF(I470=1,"Único precio de referencia",I470&amp;" precios; promedio"))</x:f>
        <x:v>4 precios; promedio</x:v>
      </x:c>
      <x:c r="O470" s="2" t="str">
        <x:v>D44</x:v>
      </x:c>
      <x:c r="P470" s="2" t="str">
        <x:v>D44</x:v>
      </x:c>
      <x:c r="Q470" s="2" t="str">
        <x:v>D45</x:v>
      </x:c>
      <x:c r="R470" s="2" t="str">
        <x:v>D45</x:v>
      </x:c>
      <x:c r="S470" s="2" t="str"/>
    </x:row>
    <x:row r="471" ht="42" customHeight="1">
      <x:c r="A471" s="2" t="n">
        <x:v>39</x:v>
      </x:c>
      <x:c r="B471" s="8" t="str">
        <x:v>SISTEMA DE TRANSMISION</x:v>
      </x:c>
      <x:c r="C471" s="8" t="str">
        <x:v>BALINERA DEL CARDAN</x:v>
      </x:c>
      <x:c r="D471" s="8" t="str">
        <x:v>NISSAN FRONTIER GASOLINA</x:v>
      </x:c>
      <x:c r="E471" s="10" t="n">
        <x:v>955867.5</x:v>
      </x:c>
      <x:c r="F471" s="10" t="n">
        <x:v>220000</x:v>
      </x:c>
      <x:c r="G471" s="10" t="n">
        <x:v>226600</x:v>
      </x:c>
      <x:c r="H471" s="10" t="n">
        <x:v>224400</x:v>
      </x:c>
      <x:c r="I471" s="12" t="n">
        <x:f>COUNT(E471:H471)</x:f>
        <x:v>4</x:v>
      </x:c>
      <x:c r="J471" s="11" t="n">
        <x:f>IF(I471=0,"Sin precio",AVERAGE(E471:H471))</x:f>
        <x:v>406716.875</x:v>
      </x:c>
      <x:c r="K471" s="11" t="n">
        <x:f>IF(I471=0,"Sin precio",IF(I471=1,J471,ROUND(J471,2)))</x:f>
        <x:v>406716.88</x:v>
      </x:c>
      <x:c r="L471" s="11" t="n">
        <x:f>IF(I471=0,"Sin precio",MIN(E471:H471))</x:f>
        <x:v>220000</x:v>
      </x:c>
      <x:c r="M471" s="11" t="n">
        <x:f>IF(I471=0,"Sin precio",MAX(E471:H471))</x:f>
        <x:v>955867.5</x:v>
      </x:c>
      <x:c r="N471" s="8" t="str">
        <x:f>IF(I471=0,"Sin precio numérico",IF(I471=1,"Único precio de referencia",I471&amp;" precios; promedio"))</x:f>
        <x:v>4 precios; promedio</x:v>
      </x:c>
      <x:c r="O471" s="2" t="str">
        <x:v>E44</x:v>
      </x:c>
      <x:c r="P471" s="2" t="str">
        <x:v>E44</x:v>
      </x:c>
      <x:c r="Q471" s="2" t="str">
        <x:v>E45</x:v>
      </x:c>
      <x:c r="R471" s="2" t="str">
        <x:v>E45</x:v>
      </x:c>
      <x:c r="S471" s="2" t="str"/>
    </x:row>
    <x:row r="472" ht="42" customHeight="1">
      <x:c r="A472" s="2" t="n">
        <x:v>39</x:v>
      </x:c>
      <x:c r="B472" s="8" t="str">
        <x:v>SISTEMA DE TRANSMISION</x:v>
      </x:c>
      <x:c r="C472" s="8" t="str">
        <x:v>BALINERA DEL CARDAN</x:v>
      </x:c>
      <x:c r="D472" s="8" t="str">
        <x:v>RENAULT MASTER DIESEL -2017</x:v>
      </x:c>
      <x:c r="E472" s="10" t="n">
        <x:v>955867.5</x:v>
      </x:c>
      <x:c r="F472" s="10" t="n">
        <x:v>264000</x:v>
      </x:c>
      <x:c r="G472" s="10" t="n">
        <x:v>271920</x:v>
      </x:c>
      <x:c r="H472" s="10" t="n">
        <x:v>269280</x:v>
      </x:c>
      <x:c r="I472" s="12" t="n">
        <x:f>COUNT(E472:H472)</x:f>
        <x:v>4</x:v>
      </x:c>
      <x:c r="J472" s="11" t="n">
        <x:f>IF(I472=0,"Sin precio",AVERAGE(E472:H472))</x:f>
        <x:v>440266.875</x:v>
      </x:c>
      <x:c r="K472" s="11" t="n">
        <x:f>IF(I472=0,"Sin precio",IF(I472=1,J472,ROUND(J472,2)))</x:f>
        <x:v>440266.88</x:v>
      </x:c>
      <x:c r="L472" s="11" t="n">
        <x:f>IF(I472=0,"Sin precio",MIN(E472:H472))</x:f>
        <x:v>264000</x:v>
      </x:c>
      <x:c r="M472" s="11" t="n">
        <x:f>IF(I472=0,"Sin precio",MAX(E472:H472))</x:f>
        <x:v>955867.5</x:v>
      </x:c>
      <x:c r="N472" s="8" t="str">
        <x:f>IF(I472=0,"Sin precio numérico",IF(I472=1,"Único precio de referencia",I472&amp;" precios; promedio"))</x:f>
        <x:v>4 precios; promedio</x:v>
      </x:c>
      <x:c r="O472" s="2" t="str">
        <x:v>F44</x:v>
      </x:c>
      <x:c r="P472" s="2" t="str">
        <x:v>F44</x:v>
      </x:c>
      <x:c r="Q472" s="2" t="str">
        <x:v>F45</x:v>
      </x:c>
      <x:c r="R472" s="2" t="str">
        <x:v>F45</x:v>
      </x:c>
      <x:c r="S472" s="2" t="str"/>
    </x:row>
    <x:row r="473" ht="42" customHeight="1">
      <x:c r="A473" s="2" t="n">
        <x:v>39</x:v>
      </x:c>
      <x:c r="B473" s="8" t="str">
        <x:v>SISTEMA DE TRANSMISION</x:v>
      </x:c>
      <x:c r="C473" s="8" t="str">
        <x:v>BALINERA DEL CARDAN</x:v>
      </x:c>
      <x:c r="D473" s="8" t="str">
        <x:v>CHEVROLET D-MAX-2011</x:v>
      </x:c>
      <x:c r="E473" s="10" t="n">
        <x:v>955867.5</x:v>
      </x:c>
      <x:c r="F473" s="10" t="n">
        <x:v>220000</x:v>
      </x:c>
      <x:c r="G473" s="10" t="n">
        <x:v>226600</x:v>
      </x:c>
      <x:c r="H473" s="10" t="n">
        <x:v>224400</x:v>
      </x:c>
      <x:c r="I473" s="12" t="n">
        <x:f>COUNT(E473:H473)</x:f>
        <x:v>4</x:v>
      </x:c>
      <x:c r="J473" s="11" t="n">
        <x:f>IF(I473=0,"Sin precio",AVERAGE(E473:H473))</x:f>
        <x:v>406716.875</x:v>
      </x:c>
      <x:c r="K473" s="11" t="n">
        <x:f>IF(I473=0,"Sin precio",IF(I473=1,J473,ROUND(J473,2)))</x:f>
        <x:v>406716.88</x:v>
      </x:c>
      <x:c r="L473" s="11" t="n">
        <x:f>IF(I473=0,"Sin precio",MIN(E473:H473))</x:f>
        <x:v>220000</x:v>
      </x:c>
      <x:c r="M473" s="11" t="n">
        <x:f>IF(I473=0,"Sin precio",MAX(E473:H473))</x:f>
        <x:v>955867.5</x:v>
      </x:c>
      <x:c r="N473" s="8" t="str">
        <x:f>IF(I473=0,"Sin precio numérico",IF(I473=1,"Único precio de referencia",I473&amp;" precios; promedio"))</x:f>
        <x:v>4 precios; promedio</x:v>
      </x:c>
      <x:c r="O473" s="2" t="str">
        <x:v>G44</x:v>
      </x:c>
      <x:c r="P473" s="2" t="str">
        <x:v>G44</x:v>
      </x:c>
      <x:c r="Q473" s="2" t="str">
        <x:v>G45</x:v>
      </x:c>
      <x:c r="R473" s="2" t="str">
        <x:v>G45</x:v>
      </x:c>
      <x:c r="S473" s="2" t="str"/>
    </x:row>
    <x:row r="474" ht="42" customHeight="1">
      <x:c r="A474" s="2" t="n">
        <x:v>39</x:v>
      </x:c>
      <x:c r="B474" s="8" t="str">
        <x:v>SISTEMA DE TRANSMISION</x:v>
      </x:c>
      <x:c r="C474" s="8" t="str">
        <x:v>BALINERA DEL CARDAN</x:v>
      </x:c>
      <x:c r="D474" s="8" t="str">
        <x:v>HYUNDAY HD 65C</x:v>
      </x:c>
      <x:c r="E474" s="10" t="n">
        <x:v>955867.5</x:v>
      </x:c>
      <x:c r="F474" s="10" t="n">
        <x:v>264000</x:v>
      </x:c>
      <x:c r="G474" s="10" t="n">
        <x:v>271920</x:v>
      </x:c>
      <x:c r="H474" s="10" t="n">
        <x:v>269280</x:v>
      </x:c>
      <x:c r="I474" s="12" t="n">
        <x:f>COUNT(E474:H474)</x:f>
        <x:v>4</x:v>
      </x:c>
      <x:c r="J474" s="11" t="n">
        <x:f>IF(I474=0,"Sin precio",AVERAGE(E474:H474))</x:f>
        <x:v>440266.875</x:v>
      </x:c>
      <x:c r="K474" s="11" t="n">
        <x:f>IF(I474=0,"Sin precio",IF(I474=1,J474,ROUND(J474,2)))</x:f>
        <x:v>440266.88</x:v>
      </x:c>
      <x:c r="L474" s="11" t="n">
        <x:f>IF(I474=0,"Sin precio",MIN(E474:H474))</x:f>
        <x:v>264000</x:v>
      </x:c>
      <x:c r="M474" s="11" t="n">
        <x:f>IF(I474=0,"Sin precio",MAX(E474:H474))</x:f>
        <x:v>955867.5</x:v>
      </x:c>
      <x:c r="N474" s="8" t="str">
        <x:f>IF(I474=0,"Sin precio numérico",IF(I474=1,"Único precio de referencia",I474&amp;" precios; promedio"))</x:f>
        <x:v>4 precios; promedio</x:v>
      </x:c>
      <x:c r="O474" s="2" t="str">
        <x:v>H44</x:v>
      </x:c>
      <x:c r="P474" s="2" t="str">
        <x:v>H44</x:v>
      </x:c>
      <x:c r="Q474" s="2" t="str">
        <x:v>H45</x:v>
      </x:c>
      <x:c r="R474" s="2" t="str">
        <x:v>H45</x:v>
      </x:c>
      <x:c r="S474" s="2" t="str"/>
    </x:row>
    <x:row r="475" ht="42" customHeight="1">
      <x:c r="A475" s="2" t="n">
        <x:v>39</x:v>
      </x:c>
      <x:c r="B475" s="8" t="str">
        <x:v>SISTEMA DE TRANSMISION</x:v>
      </x:c>
      <x:c r="C475" s="8" t="str">
        <x:v>BALINERA DEL CARDAN</x:v>
      </x:c>
      <x:c r="D475" s="8" t="str">
        <x:v>CHEVROLET SAIL. Mod 2019</x:v>
      </x:c>
      <x:c r="E475" s="10" t="str">
        <x:v>N/A</x:v>
      </x:c>
      <x:c r="F475" s="10" t="str">
        <x:v>N/A</x:v>
      </x:c>
      <x:c r="G475" s="10" t="str">
        <x:v>ERROR #VALUE!</x:v>
      </x:c>
      <x:c r="H475" s="10" t="str">
        <x:v>ERROR #VALUE!</x:v>
      </x:c>
      <x:c r="I475" s="12" t="n">
        <x:f>COUNT(E475:H475)</x:f>
        <x:v>0</x:v>
      </x:c>
      <x:c r="J475" s="11" t="str">
        <x:f>IF(I475=0,"Sin precio",AVERAGE(E475:H475))</x:f>
        <x:v>Sin precio</x:v>
      </x:c>
      <x:c r="K475" s="11" t="str">
        <x:f>IF(I475=0,"Sin precio",IF(I475=1,J475,ROUND(J475,2)))</x:f>
        <x:v>Sin precio</x:v>
      </x:c>
      <x:c r="L475" s="11" t="str">
        <x:f>IF(I475=0,"Sin precio",MIN(E475:H475))</x:f>
        <x:v>Sin precio</x:v>
      </x:c>
      <x:c r="M475" s="11" t="str">
        <x:f>IF(I475=0,"Sin precio",MAX(E475:H475))</x:f>
        <x:v>Sin precio</x:v>
      </x:c>
      <x:c r="N475" s="8" t="str">
        <x:f>IF(I475=0,"Sin precio numérico",IF(I475=1,"Único precio de referencia",I475&amp;" precios; promedio"))</x:f>
        <x:v>Sin precio numérico</x:v>
      </x:c>
      <x:c r="O475" s="2" t="str">
        <x:v>I44</x:v>
      </x:c>
      <x:c r="P475" s="2" t="str">
        <x:v>I44</x:v>
      </x:c>
      <x:c r="Q475" s="2" t="str">
        <x:v>I45</x:v>
      </x:c>
      <x:c r="R475" s="2" t="str">
        <x:v>I45</x:v>
      </x:c>
      <x:c r="S475" s="2" t="str">
        <x:v>SERVITECA I45: #VALUE! (); TECNICENTRO I45: #VALUE! ()</x:v>
      </x:c>
    </x:row>
    <x:row r="476" ht="42" customHeight="1">
      <x:c r="A476" s="2" t="n">
        <x:v>39</x:v>
      </x:c>
      <x:c r="B476" s="8" t="str">
        <x:v>SISTEMA DE TRANSMISION</x:v>
      </x:c>
      <x:c r="C476" s="8" t="str">
        <x:v>BALINERA DEL CARDAN</x:v>
      </x:c>
      <x:c r="D476" s="8" t="str">
        <x:v>CHEVROLET COLORADO. Mod. 2019</x:v>
      </x:c>
      <x:c r="E476" s="10" t="n">
        <x:v>955867.5</x:v>
      </x:c>
      <x:c r="F476" s="10" t="n">
        <x:v>264000</x:v>
      </x:c>
      <x:c r="G476" s="10" t="n">
        <x:v>271920</x:v>
      </x:c>
      <x:c r="H476" s="10" t="n">
        <x:v>269280</x:v>
      </x:c>
      <x:c r="I476" s="12" t="n">
        <x:f>COUNT(E476:H476)</x:f>
        <x:v>4</x:v>
      </x:c>
      <x:c r="J476" s="11" t="n">
        <x:f>IF(I476=0,"Sin precio",AVERAGE(E476:H476))</x:f>
        <x:v>440266.875</x:v>
      </x:c>
      <x:c r="K476" s="11" t="n">
        <x:f>IF(I476=0,"Sin precio",IF(I476=1,J476,ROUND(J476,2)))</x:f>
        <x:v>440266.88</x:v>
      </x:c>
      <x:c r="L476" s="11" t="n">
        <x:f>IF(I476=0,"Sin precio",MIN(E476:H476))</x:f>
        <x:v>264000</x:v>
      </x:c>
      <x:c r="M476" s="11" t="n">
        <x:f>IF(I476=0,"Sin precio",MAX(E476:H476))</x:f>
        <x:v>955867.5</x:v>
      </x:c>
      <x:c r="N476" s="8" t="str">
        <x:f>IF(I476=0,"Sin precio numérico",IF(I476=1,"Único precio de referencia",I476&amp;" precios; promedio"))</x:f>
        <x:v>4 precios; promedio</x:v>
      </x:c>
      <x:c r="O476" s="2" t="str">
        <x:v>J44</x:v>
      </x:c>
      <x:c r="P476" s="2" t="str">
        <x:v>J44</x:v>
      </x:c>
      <x:c r="Q476" s="2" t="str">
        <x:v>J45</x:v>
      </x:c>
      <x:c r="R476" s="2" t="str">
        <x:v>J45</x:v>
      </x:c>
      <x:c r="S476" s="2" t="str"/>
    </x:row>
    <x:row r="477" ht="42" customHeight="1">
      <x:c r="A477" s="2" t="n">
        <x:v>39</x:v>
      </x:c>
      <x:c r="B477" s="8" t="str">
        <x:v>SISTEMA DE TRANSMISION</x:v>
      </x:c>
      <x:c r="C477" s="8" t="str">
        <x:v>BALINERA DEL CARDAN</x:v>
      </x:c>
      <x:c r="D477" s="8" t="str">
        <x:v>CHEVROLET  TRAILBLAZER-2018</x:v>
      </x:c>
      <x:c r="E477" s="10" t="n">
        <x:v>955867.5</x:v>
      </x:c>
      <x:c r="F477" s="10" t="n">
        <x:v>264000</x:v>
      </x:c>
      <x:c r="G477" s="10" t="n">
        <x:v>271920</x:v>
      </x:c>
      <x:c r="H477" s="10" t="n">
        <x:v>269280</x:v>
      </x:c>
      <x:c r="I477" s="12" t="n">
        <x:f>COUNT(E477:H477)</x:f>
        <x:v>4</x:v>
      </x:c>
      <x:c r="J477" s="11" t="n">
        <x:f>IF(I477=0,"Sin precio",AVERAGE(E477:H477))</x:f>
        <x:v>440266.875</x:v>
      </x:c>
      <x:c r="K477" s="11" t="n">
        <x:f>IF(I477=0,"Sin precio",IF(I477=1,J477,ROUND(J477,2)))</x:f>
        <x:v>440266.88</x:v>
      </x:c>
      <x:c r="L477" s="11" t="n">
        <x:f>IF(I477=0,"Sin precio",MIN(E477:H477))</x:f>
        <x:v>264000</x:v>
      </x:c>
      <x:c r="M477" s="11" t="n">
        <x:f>IF(I477=0,"Sin precio",MAX(E477:H477))</x:f>
        <x:v>955867.5</x:v>
      </x:c>
      <x:c r="N477" s="8" t="str">
        <x:f>IF(I477=0,"Sin precio numérico",IF(I477=1,"Único precio de referencia",I477&amp;" precios; promedio"))</x:f>
        <x:v>4 precios; promedio</x:v>
      </x:c>
      <x:c r="O477" s="2" t="str">
        <x:v>K44</x:v>
      </x:c>
      <x:c r="P477" s="2" t="str">
        <x:v>K44</x:v>
      </x:c>
      <x:c r="Q477" s="2" t="str">
        <x:v>K45</x:v>
      </x:c>
      <x:c r="R477" s="2" t="str">
        <x:v>K45</x:v>
      </x:c>
      <x:c r="S477" s="2" t="str"/>
    </x:row>
    <x:row r="478" ht="42" customHeight="1">
      <x:c r="A478" s="2" t="n">
        <x:v>39</x:v>
      </x:c>
      <x:c r="B478" s="8" t="str">
        <x:v>SISTEMA DE TRANSMISION</x:v>
      </x:c>
      <x:c r="C478" s="8" t="str">
        <x:v>BALINERA DEL CARDAN</x:v>
      </x:c>
      <x:c r="D478" s="8" t="str">
        <x:v>MITSUBISHI L200-2018</x:v>
      </x:c>
      <x:c r="E478" s="10" t="n">
        <x:v>955867.5</x:v>
      </x:c>
      <x:c r="F478" s="10" t="n">
        <x:v>231000</x:v>
      </x:c>
      <x:c r="G478" s="10" t="n">
        <x:v>237930</x:v>
      </x:c>
      <x:c r="H478" s="10" t="n">
        <x:v>235620</x:v>
      </x:c>
      <x:c r="I478" s="12" t="n">
        <x:f>COUNT(E478:H478)</x:f>
        <x:v>4</x:v>
      </x:c>
      <x:c r="J478" s="11" t="n">
        <x:f>IF(I478=0,"Sin precio",AVERAGE(E478:H478))</x:f>
        <x:v>415104.375</x:v>
      </x:c>
      <x:c r="K478" s="11" t="n">
        <x:f>IF(I478=0,"Sin precio",IF(I478=1,J478,ROUND(J478,2)))</x:f>
        <x:v>415104.38</x:v>
      </x:c>
      <x:c r="L478" s="11" t="n">
        <x:f>IF(I478=0,"Sin precio",MIN(E478:H478))</x:f>
        <x:v>231000</x:v>
      </x:c>
      <x:c r="M478" s="11" t="n">
        <x:f>IF(I478=0,"Sin precio",MAX(E478:H478))</x:f>
        <x:v>955867.5</x:v>
      </x:c>
      <x:c r="N478" s="8" t="str">
        <x:f>IF(I478=0,"Sin precio numérico",IF(I478=1,"Único precio de referencia",I478&amp;" precios; promedio"))</x:f>
        <x:v>4 precios; promedio</x:v>
      </x:c>
      <x:c r="O478" s="2" t="str">
        <x:v>L44</x:v>
      </x:c>
      <x:c r="P478" s="2" t="str">
        <x:v>L44</x:v>
      </x:c>
      <x:c r="Q478" s="2" t="str">
        <x:v>L45</x:v>
      </x:c>
      <x:c r="R478" s="2" t="str">
        <x:v>L45</x:v>
      </x:c>
      <x:c r="S478" s="2" t="str"/>
    </x:row>
    <x:row r="479" ht="42" customHeight="1">
      <x:c r="A479" s="2" t="n">
        <x:v>39</x:v>
      </x:c>
      <x:c r="B479" s="8" t="str">
        <x:v>SISTEMA DE TRANSMISION</x:v>
      </x:c>
      <x:c r="C479" s="8" t="str">
        <x:v>BALINERA DEL CARDAN</x:v>
      </x:c>
      <x:c r="D479" s="8" t="str">
        <x:v>CHEVROLETH NHR-2019</x:v>
      </x:c>
      <x:c r="E479" s="10" t="n">
        <x:v>955867.5</x:v>
      </x:c>
      <x:c r="F479" s="10" t="n">
        <x:v>264000</x:v>
      </x:c>
      <x:c r="G479" s="10" t="n">
        <x:v>271920</x:v>
      </x:c>
      <x:c r="H479" s="10" t="n">
        <x:v>269280</x:v>
      </x:c>
      <x:c r="I479" s="12" t="n">
        <x:f>COUNT(E479:H479)</x:f>
        <x:v>4</x:v>
      </x:c>
      <x:c r="J479" s="11" t="n">
        <x:f>IF(I479=0,"Sin precio",AVERAGE(E479:H479))</x:f>
        <x:v>440266.875</x:v>
      </x:c>
      <x:c r="K479" s="11" t="n">
        <x:f>IF(I479=0,"Sin precio",IF(I479=1,J479,ROUND(J479,2)))</x:f>
        <x:v>440266.88</x:v>
      </x:c>
      <x:c r="L479" s="11" t="n">
        <x:f>IF(I479=0,"Sin precio",MIN(E479:H479))</x:f>
        <x:v>264000</x:v>
      </x:c>
      <x:c r="M479" s="11" t="n">
        <x:f>IF(I479=0,"Sin precio",MAX(E479:H479))</x:f>
        <x:v>955867.5</x:v>
      </x:c>
      <x:c r="N479" s="8" t="str">
        <x:f>IF(I479=0,"Sin precio numérico",IF(I479=1,"Único precio de referencia",I479&amp;" precios; promedio"))</x:f>
        <x:v>4 precios; promedio</x:v>
      </x:c>
      <x:c r="O479" s="2" t="str">
        <x:v>M44</x:v>
      </x:c>
      <x:c r="P479" s="2" t="str">
        <x:v>M44</x:v>
      </x:c>
      <x:c r="Q479" s="2" t="str">
        <x:v>M45</x:v>
      </x:c>
      <x:c r="R479" s="2" t="str">
        <x:v>M45</x:v>
      </x:c>
      <x:c r="S479" s="2" t="str"/>
    </x:row>
    <x:row r="480" ht="42" customHeight="1">
      <x:c r="A480" s="2" t="n">
        <x:v>39</x:v>
      </x:c>
      <x:c r="B480" s="8" t="str">
        <x:v>SISTEMA DE TRANSMISION</x:v>
      </x:c>
      <x:c r="C480" s="8" t="str">
        <x:v>BALINERA DEL CARDAN</x:v>
      </x:c>
      <x:c r="D480" s="8" t="str">
        <x:v>CHEVROLET D-MAX-2017</x:v>
      </x:c>
      <x:c r="E480" s="10" t="n">
        <x:v>955867.5</x:v>
      </x:c>
      <x:c r="F480" s="10" t="n">
        <x:v>220000</x:v>
      </x:c>
      <x:c r="G480" s="10" t="n">
        <x:v>226600</x:v>
      </x:c>
      <x:c r="H480" s="10" t="n">
        <x:v>224400</x:v>
      </x:c>
      <x:c r="I480" s="12" t="n">
        <x:f>COUNT(E480:H480)</x:f>
        <x:v>4</x:v>
      </x:c>
      <x:c r="J480" s="11" t="n">
        <x:f>IF(I480=0,"Sin precio",AVERAGE(E480:H480))</x:f>
        <x:v>406716.875</x:v>
      </x:c>
      <x:c r="K480" s="11" t="n">
        <x:f>IF(I480=0,"Sin precio",IF(I480=1,J480,ROUND(J480,2)))</x:f>
        <x:v>406716.88</x:v>
      </x:c>
      <x:c r="L480" s="11" t="n">
        <x:f>IF(I480=0,"Sin precio",MIN(E480:H480))</x:f>
        <x:v>220000</x:v>
      </x:c>
      <x:c r="M480" s="11" t="n">
        <x:f>IF(I480=0,"Sin precio",MAX(E480:H480))</x:f>
        <x:v>955867.5</x:v>
      </x:c>
      <x:c r="N480" s="8" t="str">
        <x:f>IF(I480=0,"Sin precio numérico",IF(I480=1,"Único precio de referencia",I480&amp;" precios; promedio"))</x:f>
        <x:v>4 precios; promedio</x:v>
      </x:c>
      <x:c r="O480" s="2" t="str">
        <x:v>N44</x:v>
      </x:c>
      <x:c r="P480" s="2" t="str">
        <x:v>N44</x:v>
      </x:c>
      <x:c r="Q480" s="2" t="str">
        <x:v>N45</x:v>
      </x:c>
      <x:c r="R480" s="2" t="str">
        <x:v>N45</x:v>
      </x:c>
      <x:c r="S480" s="2" t="str"/>
    </x:row>
    <x:row r="481" ht="42" customHeight="1">
      <x:c r="A481" s="2" t="n">
        <x:v>40</x:v>
      </x:c>
      <x:c r="B481" s="8" t="str">
        <x:v>SISTEMA DE TRANSMISION</x:v>
      </x:c>
      <x:c r="C481" s="8" t="str">
        <x:v>CAUCHO DEL CARDAN</x:v>
      </x:c>
      <x:c r="D481" s="8" t="str">
        <x:v>CHEVROLET  NPR  DIESEL-2009</x:v>
      </x:c>
      <x:c r="E481" s="10" t="n">
        <x:v>435667.5</x:v>
      </x:c>
      <x:c r="F481" s="10" t="n">
        <x:v>276000</x:v>
      </x:c>
      <x:c r="G481" s="10" t="n">
        <x:v>284280</x:v>
      </x:c>
      <x:c r="H481" s="10" t="n">
        <x:v>281520</x:v>
      </x:c>
      <x:c r="I481" s="12" t="n">
        <x:f>COUNT(E481:H481)</x:f>
        <x:v>4</x:v>
      </x:c>
      <x:c r="J481" s="11" t="n">
        <x:f>IF(I481=0,"Sin precio",AVERAGE(E481:H481))</x:f>
        <x:v>319366.875</x:v>
      </x:c>
      <x:c r="K481" s="11" t="n">
        <x:f>IF(I481=0,"Sin precio",IF(I481=1,J481,ROUND(J481,2)))</x:f>
        <x:v>319366.88</x:v>
      </x:c>
      <x:c r="L481" s="11" t="n">
        <x:f>IF(I481=0,"Sin precio",MIN(E481:H481))</x:f>
        <x:v>276000</x:v>
      </x:c>
      <x:c r="M481" s="11" t="n">
        <x:f>IF(I481=0,"Sin precio",MAX(E481:H481))</x:f>
        <x:v>435667.5</x:v>
      </x:c>
      <x:c r="N481" s="8" t="str">
        <x:f>IF(I481=0,"Sin precio numérico",IF(I481=1,"Único precio de referencia",I481&amp;" precios; promedio"))</x:f>
        <x:v>4 precios; promedio</x:v>
      </x:c>
      <x:c r="O481" s="2" t="str">
        <x:v>C45</x:v>
      </x:c>
      <x:c r="P481" s="2" t="str">
        <x:v>C45</x:v>
      </x:c>
      <x:c r="Q481" s="2" t="str">
        <x:v>C46</x:v>
      </x:c>
      <x:c r="R481" s="2" t="str">
        <x:v>C46</x:v>
      </x:c>
      <x:c r="S481" s="2" t="str"/>
    </x:row>
    <x:row r="482" ht="42" customHeight="1">
      <x:c r="A482" s="2" t="n">
        <x:v>40</x:v>
      </x:c>
      <x:c r="B482" s="8" t="str">
        <x:v>SISTEMA DE TRANSMISION</x:v>
      </x:c>
      <x:c r="C482" s="8" t="str">
        <x:v>CAUCHO DEL CARDAN</x:v>
      </x:c>
      <x:c r="D482" s="8" t="str">
        <x:v>NISSAN FRONTIER DIESEL-2015</x:v>
      </x:c>
      <x:c r="E482" s="10" t="n">
        <x:v>435667.5</x:v>
      </x:c>
      <x:c r="F482" s="10" t="n">
        <x:v>276000</x:v>
      </x:c>
      <x:c r="G482" s="10" t="n">
        <x:v>284280</x:v>
      </x:c>
      <x:c r="H482" s="10" t="n">
        <x:v>281520</x:v>
      </x:c>
      <x:c r="I482" s="12" t="n">
        <x:f>COUNT(E482:H482)</x:f>
        <x:v>4</x:v>
      </x:c>
      <x:c r="J482" s="11" t="n">
        <x:f>IF(I482=0,"Sin precio",AVERAGE(E482:H482))</x:f>
        <x:v>319366.875</x:v>
      </x:c>
      <x:c r="K482" s="11" t="n">
        <x:f>IF(I482=0,"Sin precio",IF(I482=1,J482,ROUND(J482,2)))</x:f>
        <x:v>319366.88</x:v>
      </x:c>
      <x:c r="L482" s="11" t="n">
        <x:f>IF(I482=0,"Sin precio",MIN(E482:H482))</x:f>
        <x:v>276000</x:v>
      </x:c>
      <x:c r="M482" s="11" t="n">
        <x:f>IF(I482=0,"Sin precio",MAX(E482:H482))</x:f>
        <x:v>435667.5</x:v>
      </x:c>
      <x:c r="N482" s="8" t="str">
        <x:f>IF(I482=0,"Sin precio numérico",IF(I482=1,"Único precio de referencia",I482&amp;" precios; promedio"))</x:f>
        <x:v>4 precios; promedio</x:v>
      </x:c>
      <x:c r="O482" s="2" t="str">
        <x:v>D45</x:v>
      </x:c>
      <x:c r="P482" s="2" t="str">
        <x:v>D45</x:v>
      </x:c>
      <x:c r="Q482" s="2" t="str">
        <x:v>D46</x:v>
      </x:c>
      <x:c r="R482" s="2" t="str">
        <x:v>D46</x:v>
      </x:c>
      <x:c r="S482" s="2" t="str"/>
    </x:row>
    <x:row r="483" ht="42" customHeight="1">
      <x:c r="A483" s="2" t="n">
        <x:v>40</x:v>
      </x:c>
      <x:c r="B483" s="8" t="str">
        <x:v>SISTEMA DE TRANSMISION</x:v>
      </x:c>
      <x:c r="C483" s="8" t="str">
        <x:v>CAUCHO DEL CARDAN</x:v>
      </x:c>
      <x:c r="D483" s="8" t="str">
        <x:v>NISSAN FRONTIER GASOLINA</x:v>
      </x:c>
      <x:c r="E483" s="10" t="n">
        <x:v>435667.5</x:v>
      </x:c>
      <x:c r="F483" s="10" t="n">
        <x:v>230000</x:v>
      </x:c>
      <x:c r="G483" s="10" t="n">
        <x:v>236900</x:v>
      </x:c>
      <x:c r="H483" s="10" t="n">
        <x:v>234600</x:v>
      </x:c>
      <x:c r="I483" s="12" t="n">
        <x:f>COUNT(E483:H483)</x:f>
        <x:v>4</x:v>
      </x:c>
      <x:c r="J483" s="11" t="n">
        <x:f>IF(I483=0,"Sin precio",AVERAGE(E483:H483))</x:f>
        <x:v>284291.875</x:v>
      </x:c>
      <x:c r="K483" s="11" t="n">
        <x:f>IF(I483=0,"Sin precio",IF(I483=1,J483,ROUND(J483,2)))</x:f>
        <x:v>284291.88</x:v>
      </x:c>
      <x:c r="L483" s="11" t="n">
        <x:f>IF(I483=0,"Sin precio",MIN(E483:H483))</x:f>
        <x:v>230000</x:v>
      </x:c>
      <x:c r="M483" s="11" t="n">
        <x:f>IF(I483=0,"Sin precio",MAX(E483:H483))</x:f>
        <x:v>435667.5</x:v>
      </x:c>
      <x:c r="N483" s="8" t="str">
        <x:f>IF(I483=0,"Sin precio numérico",IF(I483=1,"Único precio de referencia",I483&amp;" precios; promedio"))</x:f>
        <x:v>4 precios; promedio</x:v>
      </x:c>
      <x:c r="O483" s="2" t="str">
        <x:v>E45</x:v>
      </x:c>
      <x:c r="P483" s="2" t="str">
        <x:v>E45</x:v>
      </x:c>
      <x:c r="Q483" s="2" t="str">
        <x:v>E46</x:v>
      </x:c>
      <x:c r="R483" s="2" t="str">
        <x:v>E46</x:v>
      </x:c>
      <x:c r="S483" s="2" t="str"/>
    </x:row>
    <x:row r="484" ht="42" customHeight="1">
      <x:c r="A484" s="2" t="n">
        <x:v>40</x:v>
      </x:c>
      <x:c r="B484" s="8" t="str">
        <x:v>SISTEMA DE TRANSMISION</x:v>
      </x:c>
      <x:c r="C484" s="8" t="str">
        <x:v>CAUCHO DEL CARDAN</x:v>
      </x:c>
      <x:c r="D484" s="8" t="str">
        <x:v>RENAULT MASTER DIESEL -2017</x:v>
      </x:c>
      <x:c r="E484" s="10" t="n">
        <x:v>435667.5</x:v>
      </x:c>
      <x:c r="F484" s="10" t="n">
        <x:v>276000</x:v>
      </x:c>
      <x:c r="G484" s="10" t="n">
        <x:v>284280</x:v>
      </x:c>
      <x:c r="H484" s="10" t="n">
        <x:v>281520</x:v>
      </x:c>
      <x:c r="I484" s="12" t="n">
        <x:f>COUNT(E484:H484)</x:f>
        <x:v>4</x:v>
      </x:c>
      <x:c r="J484" s="11" t="n">
        <x:f>IF(I484=0,"Sin precio",AVERAGE(E484:H484))</x:f>
        <x:v>319366.875</x:v>
      </x:c>
      <x:c r="K484" s="11" t="n">
        <x:f>IF(I484=0,"Sin precio",IF(I484=1,J484,ROUND(J484,2)))</x:f>
        <x:v>319366.88</x:v>
      </x:c>
      <x:c r="L484" s="11" t="n">
        <x:f>IF(I484=0,"Sin precio",MIN(E484:H484))</x:f>
        <x:v>276000</x:v>
      </x:c>
      <x:c r="M484" s="11" t="n">
        <x:f>IF(I484=0,"Sin precio",MAX(E484:H484))</x:f>
        <x:v>435667.5</x:v>
      </x:c>
      <x:c r="N484" s="8" t="str">
        <x:f>IF(I484=0,"Sin precio numérico",IF(I484=1,"Único precio de referencia",I484&amp;" precios; promedio"))</x:f>
        <x:v>4 precios; promedio</x:v>
      </x:c>
      <x:c r="O484" s="2" t="str">
        <x:v>F45</x:v>
      </x:c>
      <x:c r="P484" s="2" t="str">
        <x:v>F45</x:v>
      </x:c>
      <x:c r="Q484" s="2" t="str">
        <x:v>F46</x:v>
      </x:c>
      <x:c r="R484" s="2" t="str">
        <x:v>F46</x:v>
      </x:c>
      <x:c r="S484" s="2" t="str"/>
    </x:row>
    <x:row r="485" ht="42" customHeight="1">
      <x:c r="A485" s="2" t="n">
        <x:v>40</x:v>
      </x:c>
      <x:c r="B485" s="8" t="str">
        <x:v>SISTEMA DE TRANSMISION</x:v>
      </x:c>
      <x:c r="C485" s="8" t="str">
        <x:v>CAUCHO DEL CARDAN</x:v>
      </x:c>
      <x:c r="D485" s="8" t="str">
        <x:v>CHEVROLET D-MAX-2011</x:v>
      </x:c>
      <x:c r="E485" s="10" t="n">
        <x:v>435667.5</x:v>
      </x:c>
      <x:c r="F485" s="10" t="n">
        <x:v>230000</x:v>
      </x:c>
      <x:c r="G485" s="10" t="n">
        <x:v>236900</x:v>
      </x:c>
      <x:c r="H485" s="10" t="n">
        <x:v>234600</x:v>
      </x:c>
      <x:c r="I485" s="12" t="n">
        <x:f>COUNT(E485:H485)</x:f>
        <x:v>4</x:v>
      </x:c>
      <x:c r="J485" s="11" t="n">
        <x:f>IF(I485=0,"Sin precio",AVERAGE(E485:H485))</x:f>
        <x:v>284291.875</x:v>
      </x:c>
      <x:c r="K485" s="11" t="n">
        <x:f>IF(I485=0,"Sin precio",IF(I485=1,J485,ROUND(J485,2)))</x:f>
        <x:v>284291.88</x:v>
      </x:c>
      <x:c r="L485" s="11" t="n">
        <x:f>IF(I485=0,"Sin precio",MIN(E485:H485))</x:f>
        <x:v>230000</x:v>
      </x:c>
      <x:c r="M485" s="11" t="n">
        <x:f>IF(I485=0,"Sin precio",MAX(E485:H485))</x:f>
        <x:v>435667.5</x:v>
      </x:c>
      <x:c r="N485" s="8" t="str">
        <x:f>IF(I485=0,"Sin precio numérico",IF(I485=1,"Único precio de referencia",I485&amp;" precios; promedio"))</x:f>
        <x:v>4 precios; promedio</x:v>
      </x:c>
      <x:c r="O485" s="2" t="str">
        <x:v>G45</x:v>
      </x:c>
      <x:c r="P485" s="2" t="str">
        <x:v>G45</x:v>
      </x:c>
      <x:c r="Q485" s="2" t="str">
        <x:v>G46</x:v>
      </x:c>
      <x:c r="R485" s="2" t="str">
        <x:v>G46</x:v>
      </x:c>
      <x:c r="S485" s="2" t="str"/>
    </x:row>
    <x:row r="486" ht="42" customHeight="1">
      <x:c r="A486" s="2" t="n">
        <x:v>40</x:v>
      </x:c>
      <x:c r="B486" s="8" t="str">
        <x:v>SISTEMA DE TRANSMISION</x:v>
      </x:c>
      <x:c r="C486" s="8" t="str">
        <x:v>CAUCHO DEL CARDAN</x:v>
      </x:c>
      <x:c r="D486" s="8" t="str">
        <x:v>HYUNDAY HD 65C</x:v>
      </x:c>
      <x:c r="E486" s="10" t="n">
        <x:v>435667.5</x:v>
      </x:c>
      <x:c r="F486" s="10" t="n">
        <x:v>276000</x:v>
      </x:c>
      <x:c r="G486" s="10" t="n">
        <x:v>284280</x:v>
      </x:c>
      <x:c r="H486" s="10" t="n">
        <x:v>281520</x:v>
      </x:c>
      <x:c r="I486" s="12" t="n">
        <x:f>COUNT(E486:H486)</x:f>
        <x:v>4</x:v>
      </x:c>
      <x:c r="J486" s="11" t="n">
        <x:f>IF(I486=0,"Sin precio",AVERAGE(E486:H486))</x:f>
        <x:v>319366.875</x:v>
      </x:c>
      <x:c r="K486" s="11" t="n">
        <x:f>IF(I486=0,"Sin precio",IF(I486=1,J486,ROUND(J486,2)))</x:f>
        <x:v>319366.88</x:v>
      </x:c>
      <x:c r="L486" s="11" t="n">
        <x:f>IF(I486=0,"Sin precio",MIN(E486:H486))</x:f>
        <x:v>276000</x:v>
      </x:c>
      <x:c r="M486" s="11" t="n">
        <x:f>IF(I486=0,"Sin precio",MAX(E486:H486))</x:f>
        <x:v>435667.5</x:v>
      </x:c>
      <x:c r="N486" s="8" t="str">
        <x:f>IF(I486=0,"Sin precio numérico",IF(I486=1,"Único precio de referencia",I486&amp;" precios; promedio"))</x:f>
        <x:v>4 precios; promedio</x:v>
      </x:c>
      <x:c r="O486" s="2" t="str">
        <x:v>H45</x:v>
      </x:c>
      <x:c r="P486" s="2" t="str">
        <x:v>H45</x:v>
      </x:c>
      <x:c r="Q486" s="2" t="str">
        <x:v>H46</x:v>
      </x:c>
      <x:c r="R486" s="2" t="str">
        <x:v>H46</x:v>
      </x:c>
      <x:c r="S486" s="2" t="str"/>
    </x:row>
    <x:row r="487" ht="42" customHeight="1">
      <x:c r="A487" s="2" t="n">
        <x:v>40</x:v>
      </x:c>
      <x:c r="B487" s="8" t="str">
        <x:v>SISTEMA DE TRANSMISION</x:v>
      </x:c>
      <x:c r="C487" s="8" t="str">
        <x:v>CAUCHO DEL CARDAN</x:v>
      </x:c>
      <x:c r="D487" s="8" t="str">
        <x:v>CHEVROLET SAIL. Mod 2019</x:v>
      </x:c>
      <x:c r="E487" s="10" t="str">
        <x:v>N/A</x:v>
      </x:c>
      <x:c r="F487" s="10" t="str">
        <x:v>N/A</x:v>
      </x:c>
      <x:c r="G487" s="10" t="str">
        <x:v>ERROR #VALUE!</x:v>
      </x:c>
      <x:c r="H487" s="10" t="str">
        <x:v>ERROR #VALUE!</x:v>
      </x:c>
      <x:c r="I487" s="12" t="n">
        <x:f>COUNT(E487:H487)</x:f>
        <x:v>0</x:v>
      </x:c>
      <x:c r="J487" s="11" t="str">
        <x:f>IF(I487=0,"Sin precio",AVERAGE(E487:H487))</x:f>
        <x:v>Sin precio</x:v>
      </x:c>
      <x:c r="K487" s="11" t="str">
        <x:f>IF(I487=0,"Sin precio",IF(I487=1,J487,ROUND(J487,2)))</x:f>
        <x:v>Sin precio</x:v>
      </x:c>
      <x:c r="L487" s="11" t="str">
        <x:f>IF(I487=0,"Sin precio",MIN(E487:H487))</x:f>
        <x:v>Sin precio</x:v>
      </x:c>
      <x:c r="M487" s="11" t="str">
        <x:f>IF(I487=0,"Sin precio",MAX(E487:H487))</x:f>
        <x:v>Sin precio</x:v>
      </x:c>
      <x:c r="N487" s="8" t="str">
        <x:f>IF(I487=0,"Sin precio numérico",IF(I487=1,"Único precio de referencia",I487&amp;" precios; promedio"))</x:f>
        <x:v>Sin precio numérico</x:v>
      </x:c>
      <x:c r="O487" s="2" t="str">
        <x:v>I45</x:v>
      </x:c>
      <x:c r="P487" s="2" t="str">
        <x:v>I45</x:v>
      </x:c>
      <x:c r="Q487" s="2" t="str">
        <x:v>I46</x:v>
      </x:c>
      <x:c r="R487" s="2" t="str">
        <x:v>I46</x:v>
      </x:c>
      <x:c r="S487" s="2" t="str">
        <x:v>SERVITECA I46: #VALUE! (); TECNICENTRO I46: #VALUE! ()</x:v>
      </x:c>
    </x:row>
    <x:row r="488" ht="42" customHeight="1">
      <x:c r="A488" s="2" t="n">
        <x:v>40</x:v>
      </x:c>
      <x:c r="B488" s="8" t="str">
        <x:v>SISTEMA DE TRANSMISION</x:v>
      </x:c>
      <x:c r="C488" s="8" t="str">
        <x:v>CAUCHO DEL CARDAN</x:v>
      </x:c>
      <x:c r="D488" s="8" t="str">
        <x:v>CHEVROLET COLORADO. Mod. 2019</x:v>
      </x:c>
      <x:c r="E488" s="10" t="n">
        <x:v>435667.5</x:v>
      </x:c>
      <x:c r="F488" s="10" t="n">
        <x:v>276000</x:v>
      </x:c>
      <x:c r="G488" s="10" t="n">
        <x:v>284280</x:v>
      </x:c>
      <x:c r="H488" s="10" t="n">
        <x:v>281520</x:v>
      </x:c>
      <x:c r="I488" s="12" t="n">
        <x:f>COUNT(E488:H488)</x:f>
        <x:v>4</x:v>
      </x:c>
      <x:c r="J488" s="11" t="n">
        <x:f>IF(I488=0,"Sin precio",AVERAGE(E488:H488))</x:f>
        <x:v>319366.875</x:v>
      </x:c>
      <x:c r="K488" s="11" t="n">
        <x:f>IF(I488=0,"Sin precio",IF(I488=1,J488,ROUND(J488,2)))</x:f>
        <x:v>319366.88</x:v>
      </x:c>
      <x:c r="L488" s="11" t="n">
        <x:f>IF(I488=0,"Sin precio",MIN(E488:H488))</x:f>
        <x:v>276000</x:v>
      </x:c>
      <x:c r="M488" s="11" t="n">
        <x:f>IF(I488=0,"Sin precio",MAX(E488:H488))</x:f>
        <x:v>435667.5</x:v>
      </x:c>
      <x:c r="N488" s="8" t="str">
        <x:f>IF(I488=0,"Sin precio numérico",IF(I488=1,"Único precio de referencia",I488&amp;" precios; promedio"))</x:f>
        <x:v>4 precios; promedio</x:v>
      </x:c>
      <x:c r="O488" s="2" t="str">
        <x:v>J45</x:v>
      </x:c>
      <x:c r="P488" s="2" t="str">
        <x:v>J45</x:v>
      </x:c>
      <x:c r="Q488" s="2" t="str">
        <x:v>J46</x:v>
      </x:c>
      <x:c r="R488" s="2" t="str">
        <x:v>J46</x:v>
      </x:c>
      <x:c r="S488" s="2" t="str"/>
    </x:row>
    <x:row r="489" ht="42" customHeight="1">
      <x:c r="A489" s="2" t="n">
        <x:v>40</x:v>
      </x:c>
      <x:c r="B489" s="8" t="str">
        <x:v>SISTEMA DE TRANSMISION</x:v>
      </x:c>
      <x:c r="C489" s="8" t="str">
        <x:v>CAUCHO DEL CARDAN</x:v>
      </x:c>
      <x:c r="D489" s="8" t="str">
        <x:v>CHEVROLET  TRAILBLAZER-2018</x:v>
      </x:c>
      <x:c r="E489" s="10" t="n">
        <x:v>435667.5</x:v>
      </x:c>
      <x:c r="F489" s="10" t="n">
        <x:v>276000</x:v>
      </x:c>
      <x:c r="G489" s="10" t="n">
        <x:v>284280</x:v>
      </x:c>
      <x:c r="H489" s="10" t="n">
        <x:v>281520</x:v>
      </x:c>
      <x:c r="I489" s="12" t="n">
        <x:f>COUNT(E489:H489)</x:f>
        <x:v>4</x:v>
      </x:c>
      <x:c r="J489" s="11" t="n">
        <x:f>IF(I489=0,"Sin precio",AVERAGE(E489:H489))</x:f>
        <x:v>319366.875</x:v>
      </x:c>
      <x:c r="K489" s="11" t="n">
        <x:f>IF(I489=0,"Sin precio",IF(I489=1,J489,ROUND(J489,2)))</x:f>
        <x:v>319366.88</x:v>
      </x:c>
      <x:c r="L489" s="11" t="n">
        <x:f>IF(I489=0,"Sin precio",MIN(E489:H489))</x:f>
        <x:v>276000</x:v>
      </x:c>
      <x:c r="M489" s="11" t="n">
        <x:f>IF(I489=0,"Sin precio",MAX(E489:H489))</x:f>
        <x:v>435667.5</x:v>
      </x:c>
      <x:c r="N489" s="8" t="str">
        <x:f>IF(I489=0,"Sin precio numérico",IF(I489=1,"Único precio de referencia",I489&amp;" precios; promedio"))</x:f>
        <x:v>4 precios; promedio</x:v>
      </x:c>
      <x:c r="O489" s="2" t="str">
        <x:v>K45</x:v>
      </x:c>
      <x:c r="P489" s="2" t="str">
        <x:v>K45</x:v>
      </x:c>
      <x:c r="Q489" s="2" t="str">
        <x:v>K46</x:v>
      </x:c>
      <x:c r="R489" s="2" t="str">
        <x:v>K46</x:v>
      </x:c>
      <x:c r="S489" s="2" t="str"/>
    </x:row>
    <x:row r="490" ht="42" customHeight="1">
      <x:c r="A490" s="2" t="n">
        <x:v>40</x:v>
      </x:c>
      <x:c r="B490" s="8" t="str">
        <x:v>SISTEMA DE TRANSMISION</x:v>
      </x:c>
      <x:c r="C490" s="8" t="str">
        <x:v>CAUCHO DEL CARDAN</x:v>
      </x:c>
      <x:c r="D490" s="8" t="str">
        <x:v>MITSUBISHI L200-2018</x:v>
      </x:c>
      <x:c r="E490" s="10" t="n">
        <x:v>435667.5</x:v>
      </x:c>
      <x:c r="F490" s="10" t="n">
        <x:v>241500</x:v>
      </x:c>
      <x:c r="G490" s="10" t="n">
        <x:v>248745</x:v>
      </x:c>
      <x:c r="H490" s="10" t="n">
        <x:v>246330</x:v>
      </x:c>
      <x:c r="I490" s="12" t="n">
        <x:f>COUNT(E490:H490)</x:f>
        <x:v>4</x:v>
      </x:c>
      <x:c r="J490" s="11" t="n">
        <x:f>IF(I490=0,"Sin precio",AVERAGE(E490:H490))</x:f>
        <x:v>293060.625</x:v>
      </x:c>
      <x:c r="K490" s="11" t="n">
        <x:f>IF(I490=0,"Sin precio",IF(I490=1,J490,ROUND(J490,2)))</x:f>
        <x:v>293060.63</x:v>
      </x:c>
      <x:c r="L490" s="11" t="n">
        <x:f>IF(I490=0,"Sin precio",MIN(E490:H490))</x:f>
        <x:v>241500</x:v>
      </x:c>
      <x:c r="M490" s="11" t="n">
        <x:f>IF(I490=0,"Sin precio",MAX(E490:H490))</x:f>
        <x:v>435667.5</x:v>
      </x:c>
      <x:c r="N490" s="8" t="str">
        <x:f>IF(I490=0,"Sin precio numérico",IF(I490=1,"Único precio de referencia",I490&amp;" precios; promedio"))</x:f>
        <x:v>4 precios; promedio</x:v>
      </x:c>
      <x:c r="O490" s="2" t="str">
        <x:v>L45</x:v>
      </x:c>
      <x:c r="P490" s="2" t="str">
        <x:v>L45</x:v>
      </x:c>
      <x:c r="Q490" s="2" t="str">
        <x:v>L46</x:v>
      </x:c>
      <x:c r="R490" s="2" t="str">
        <x:v>L46</x:v>
      </x:c>
      <x:c r="S490" s="2" t="str"/>
    </x:row>
    <x:row r="491" ht="42" customHeight="1">
      <x:c r="A491" s="2" t="n">
        <x:v>40</x:v>
      </x:c>
      <x:c r="B491" s="8" t="str">
        <x:v>SISTEMA DE TRANSMISION</x:v>
      </x:c>
      <x:c r="C491" s="8" t="str">
        <x:v>CAUCHO DEL CARDAN</x:v>
      </x:c>
      <x:c r="D491" s="8" t="str">
        <x:v>CHEVROLETH NHR-2019</x:v>
      </x:c>
      <x:c r="E491" s="10" t="n">
        <x:v>435667.5</x:v>
      </x:c>
      <x:c r="F491" s="10" t="n">
        <x:v>276000</x:v>
      </x:c>
      <x:c r="G491" s="10" t="n">
        <x:v>284280</x:v>
      </x:c>
      <x:c r="H491" s="10" t="n">
        <x:v>281520</x:v>
      </x:c>
      <x:c r="I491" s="12" t="n">
        <x:f>COUNT(E491:H491)</x:f>
        <x:v>4</x:v>
      </x:c>
      <x:c r="J491" s="11" t="n">
        <x:f>IF(I491=0,"Sin precio",AVERAGE(E491:H491))</x:f>
        <x:v>319366.875</x:v>
      </x:c>
      <x:c r="K491" s="11" t="n">
        <x:f>IF(I491=0,"Sin precio",IF(I491=1,J491,ROUND(J491,2)))</x:f>
        <x:v>319366.88</x:v>
      </x:c>
      <x:c r="L491" s="11" t="n">
        <x:f>IF(I491=0,"Sin precio",MIN(E491:H491))</x:f>
        <x:v>276000</x:v>
      </x:c>
      <x:c r="M491" s="11" t="n">
        <x:f>IF(I491=0,"Sin precio",MAX(E491:H491))</x:f>
        <x:v>435667.5</x:v>
      </x:c>
      <x:c r="N491" s="8" t="str">
        <x:f>IF(I491=0,"Sin precio numérico",IF(I491=1,"Único precio de referencia",I491&amp;" precios; promedio"))</x:f>
        <x:v>4 precios; promedio</x:v>
      </x:c>
      <x:c r="O491" s="2" t="str">
        <x:v>M45</x:v>
      </x:c>
      <x:c r="P491" s="2" t="str">
        <x:v>M45</x:v>
      </x:c>
      <x:c r="Q491" s="2" t="str">
        <x:v>M46</x:v>
      </x:c>
      <x:c r="R491" s="2" t="str">
        <x:v>M46</x:v>
      </x:c>
      <x:c r="S491" s="2" t="str"/>
    </x:row>
    <x:row r="492" ht="42" customHeight="1">
      <x:c r="A492" s="2" t="n">
        <x:v>40</x:v>
      </x:c>
      <x:c r="B492" s="8" t="str">
        <x:v>SISTEMA DE TRANSMISION</x:v>
      </x:c>
      <x:c r="C492" s="8" t="str">
        <x:v>CAUCHO DEL CARDAN</x:v>
      </x:c>
      <x:c r="D492" s="8" t="str">
        <x:v>CHEVROLET D-MAX-2017</x:v>
      </x:c>
      <x:c r="E492" s="10" t="n">
        <x:v>435667.5</x:v>
      </x:c>
      <x:c r="F492" s="10" t="n">
        <x:v>230000</x:v>
      </x:c>
      <x:c r="G492" s="10" t="n">
        <x:v>236900</x:v>
      </x:c>
      <x:c r="H492" s="10" t="n">
        <x:v>234600</x:v>
      </x:c>
      <x:c r="I492" s="12" t="n">
        <x:f>COUNT(E492:H492)</x:f>
        <x:v>4</x:v>
      </x:c>
      <x:c r="J492" s="11" t="n">
        <x:f>IF(I492=0,"Sin precio",AVERAGE(E492:H492))</x:f>
        <x:v>284291.875</x:v>
      </x:c>
      <x:c r="K492" s="11" t="n">
        <x:f>IF(I492=0,"Sin precio",IF(I492=1,J492,ROUND(J492,2)))</x:f>
        <x:v>284291.88</x:v>
      </x:c>
      <x:c r="L492" s="11" t="n">
        <x:f>IF(I492=0,"Sin precio",MIN(E492:H492))</x:f>
        <x:v>230000</x:v>
      </x:c>
      <x:c r="M492" s="11" t="n">
        <x:f>IF(I492=0,"Sin precio",MAX(E492:H492))</x:f>
        <x:v>435667.5</x:v>
      </x:c>
      <x:c r="N492" s="8" t="str">
        <x:f>IF(I492=0,"Sin precio numérico",IF(I492=1,"Único precio de referencia",I492&amp;" precios; promedio"))</x:f>
        <x:v>4 precios; promedio</x:v>
      </x:c>
      <x:c r="O492" s="2" t="str">
        <x:v>N45</x:v>
      </x:c>
      <x:c r="P492" s="2" t="str">
        <x:v>N45</x:v>
      </x:c>
      <x:c r="Q492" s="2" t="str">
        <x:v>N46</x:v>
      </x:c>
      <x:c r="R492" s="2" t="str">
        <x:v>N46</x:v>
      </x:c>
      <x:c r="S492" s="2" t="str"/>
    </x:row>
    <x:row r="493" ht="42" customHeight="1">
      <x:c r="A493" s="2" t="n">
        <x:v>41</x:v>
      </x:c>
      <x:c r="B493" s="8" t="str">
        <x:v>SISTEMA DE TRANSMISION</x:v>
      </x:c>
      <x:c r="C493" s="8" t="str">
        <x:v>CRUCETAS DE CARDAN DEANTERO</x:v>
      </x:c>
      <x:c r="D493" s="8" t="str">
        <x:v>CHEVROLET  NPR  DIESEL-2009</x:v>
      </x:c>
      <x:c r="E493" s="10" t="n">
        <x:v>437559.72750000004</x:v>
      </x:c>
      <x:c r="F493" s="10" t="n">
        <x:v>420000</x:v>
      </x:c>
      <x:c r="G493" s="10" t="n">
        <x:v>432600</x:v>
      </x:c>
      <x:c r="H493" s="10" t="n">
        <x:v>428400</x:v>
      </x:c>
      <x:c r="I493" s="12" t="n">
        <x:f>COUNT(E493:H493)</x:f>
        <x:v>4</x:v>
      </x:c>
      <x:c r="J493" s="11" t="n">
        <x:f>IF(I493=0,"Sin precio",AVERAGE(E493:H493))</x:f>
        <x:v>429639.931875</x:v>
      </x:c>
      <x:c r="K493" s="11" t="n">
        <x:f>IF(I493=0,"Sin precio",IF(I493=1,J493,ROUND(J493,2)))</x:f>
        <x:v>429639.93</x:v>
      </x:c>
      <x:c r="L493" s="11" t="n">
        <x:f>IF(I493=0,"Sin precio",MIN(E493:H493))</x:f>
        <x:v>420000</x:v>
      </x:c>
      <x:c r="M493" s="11" t="n">
        <x:f>IF(I493=0,"Sin precio",MAX(E493:H493))</x:f>
        <x:v>437559.72750000004</x:v>
      </x:c>
      <x:c r="N493" s="8" t="str">
        <x:f>IF(I493=0,"Sin precio numérico",IF(I493=1,"Único precio de referencia",I493&amp;" precios; promedio"))</x:f>
        <x:v>4 precios; promedio</x:v>
      </x:c>
      <x:c r="O493" s="2" t="str">
        <x:v>C46</x:v>
      </x:c>
      <x:c r="P493" s="2" t="str">
        <x:v>C46</x:v>
      </x:c>
      <x:c r="Q493" s="2" t="str">
        <x:v>C47</x:v>
      </x:c>
      <x:c r="R493" s="2" t="str">
        <x:v>C47</x:v>
      </x:c>
      <x:c r="S493" s="2" t="str"/>
    </x:row>
    <x:row r="494" ht="42" customHeight="1">
      <x:c r="A494" s="2" t="n">
        <x:v>41</x:v>
      </x:c>
      <x:c r="B494" s="8" t="str">
        <x:v>SISTEMA DE TRANSMISION</x:v>
      </x:c>
      <x:c r="C494" s="8" t="str">
        <x:v>CRUCETAS DE CARDAN DEANTERO</x:v>
      </x:c>
      <x:c r="D494" s="8" t="str">
        <x:v>NISSAN FRONTIER DIESEL-2015</x:v>
      </x:c>
      <x:c r="E494" s="10" t="n">
        <x:v>437559.72750000004</x:v>
      </x:c>
      <x:c r="F494" s="10" t="n">
        <x:v>420000</x:v>
      </x:c>
      <x:c r="G494" s="10" t="n">
        <x:v>432600</x:v>
      </x:c>
      <x:c r="H494" s="10" t="n">
        <x:v>428400</x:v>
      </x:c>
      <x:c r="I494" s="12" t="n">
        <x:f>COUNT(E494:H494)</x:f>
        <x:v>4</x:v>
      </x:c>
      <x:c r="J494" s="11" t="n">
        <x:f>IF(I494=0,"Sin precio",AVERAGE(E494:H494))</x:f>
        <x:v>429639.931875</x:v>
      </x:c>
      <x:c r="K494" s="11" t="n">
        <x:f>IF(I494=0,"Sin precio",IF(I494=1,J494,ROUND(J494,2)))</x:f>
        <x:v>429639.93</x:v>
      </x:c>
      <x:c r="L494" s="11" t="n">
        <x:f>IF(I494=0,"Sin precio",MIN(E494:H494))</x:f>
        <x:v>420000</x:v>
      </x:c>
      <x:c r="M494" s="11" t="n">
        <x:f>IF(I494=0,"Sin precio",MAX(E494:H494))</x:f>
        <x:v>437559.72750000004</x:v>
      </x:c>
      <x:c r="N494" s="8" t="str">
        <x:f>IF(I494=0,"Sin precio numérico",IF(I494=1,"Único precio de referencia",I494&amp;" precios; promedio"))</x:f>
        <x:v>4 precios; promedio</x:v>
      </x:c>
      <x:c r="O494" s="2" t="str">
        <x:v>D46</x:v>
      </x:c>
      <x:c r="P494" s="2" t="str">
        <x:v>D46</x:v>
      </x:c>
      <x:c r="Q494" s="2" t="str">
        <x:v>D47</x:v>
      </x:c>
      <x:c r="R494" s="2" t="str">
        <x:v>D47</x:v>
      </x:c>
      <x:c r="S494" s="2" t="str"/>
    </x:row>
    <x:row r="495" ht="42" customHeight="1">
      <x:c r="A495" s="2" t="n">
        <x:v>41</x:v>
      </x:c>
      <x:c r="B495" s="8" t="str">
        <x:v>SISTEMA DE TRANSMISION</x:v>
      </x:c>
      <x:c r="C495" s="8" t="str">
        <x:v>CRUCETAS DE CARDAN DEANTERO</x:v>
      </x:c>
      <x:c r="D495" s="8" t="str">
        <x:v>NISSAN FRONTIER GASOLINA</x:v>
      </x:c>
      <x:c r="E495" s="10" t="n">
        <x:v>437559.72750000004</x:v>
      </x:c>
      <x:c r="F495" s="10" t="n">
        <x:v>350000</x:v>
      </x:c>
      <x:c r="G495" s="10" t="n">
        <x:v>360500</x:v>
      </x:c>
      <x:c r="H495" s="10" t="n">
        <x:v>357000</x:v>
      </x:c>
      <x:c r="I495" s="12" t="n">
        <x:f>COUNT(E495:H495)</x:f>
        <x:v>4</x:v>
      </x:c>
      <x:c r="J495" s="11" t="n">
        <x:f>IF(I495=0,"Sin precio",AVERAGE(E495:H495))</x:f>
        <x:v>376264.931875</x:v>
      </x:c>
      <x:c r="K495" s="11" t="n">
        <x:f>IF(I495=0,"Sin precio",IF(I495=1,J495,ROUND(J495,2)))</x:f>
        <x:v>376264.93</x:v>
      </x:c>
      <x:c r="L495" s="11" t="n">
        <x:f>IF(I495=0,"Sin precio",MIN(E495:H495))</x:f>
        <x:v>350000</x:v>
      </x:c>
      <x:c r="M495" s="11" t="n">
        <x:f>IF(I495=0,"Sin precio",MAX(E495:H495))</x:f>
        <x:v>437559.72750000004</x:v>
      </x:c>
      <x:c r="N495" s="8" t="str">
        <x:f>IF(I495=0,"Sin precio numérico",IF(I495=1,"Único precio de referencia",I495&amp;" precios; promedio"))</x:f>
        <x:v>4 precios; promedio</x:v>
      </x:c>
      <x:c r="O495" s="2" t="str">
        <x:v>E46</x:v>
      </x:c>
      <x:c r="P495" s="2" t="str">
        <x:v>E46</x:v>
      </x:c>
      <x:c r="Q495" s="2" t="str">
        <x:v>E47</x:v>
      </x:c>
      <x:c r="R495" s="2" t="str">
        <x:v>E47</x:v>
      </x:c>
      <x:c r="S495" s="2" t="str"/>
    </x:row>
    <x:row r="496" ht="42" customHeight="1">
      <x:c r="A496" s="2" t="n">
        <x:v>41</x:v>
      </x:c>
      <x:c r="B496" s="8" t="str">
        <x:v>SISTEMA DE TRANSMISION</x:v>
      </x:c>
      <x:c r="C496" s="8" t="str">
        <x:v>CRUCETAS DE CARDAN DEANTERO</x:v>
      </x:c>
      <x:c r="D496" s="8" t="str">
        <x:v>RENAULT MASTER DIESEL -2017</x:v>
      </x:c>
      <x:c r="E496" s="10" t="n">
        <x:v>437559.72750000004</x:v>
      </x:c>
      <x:c r="F496" s="10" t="n">
        <x:v>420000</x:v>
      </x:c>
      <x:c r="G496" s="10" t="n">
        <x:v>432600</x:v>
      </x:c>
      <x:c r="H496" s="10" t="n">
        <x:v>428400</x:v>
      </x:c>
      <x:c r="I496" s="12" t="n">
        <x:f>COUNT(E496:H496)</x:f>
        <x:v>4</x:v>
      </x:c>
      <x:c r="J496" s="11" t="n">
        <x:f>IF(I496=0,"Sin precio",AVERAGE(E496:H496))</x:f>
        <x:v>429639.931875</x:v>
      </x:c>
      <x:c r="K496" s="11" t="n">
        <x:f>IF(I496=0,"Sin precio",IF(I496=1,J496,ROUND(J496,2)))</x:f>
        <x:v>429639.93</x:v>
      </x:c>
      <x:c r="L496" s="11" t="n">
        <x:f>IF(I496=0,"Sin precio",MIN(E496:H496))</x:f>
        <x:v>420000</x:v>
      </x:c>
      <x:c r="M496" s="11" t="n">
        <x:f>IF(I496=0,"Sin precio",MAX(E496:H496))</x:f>
        <x:v>437559.72750000004</x:v>
      </x:c>
      <x:c r="N496" s="8" t="str">
        <x:f>IF(I496=0,"Sin precio numérico",IF(I496=1,"Único precio de referencia",I496&amp;" precios; promedio"))</x:f>
        <x:v>4 precios; promedio</x:v>
      </x:c>
      <x:c r="O496" s="2" t="str">
        <x:v>F46</x:v>
      </x:c>
      <x:c r="P496" s="2" t="str">
        <x:v>F46</x:v>
      </x:c>
      <x:c r="Q496" s="2" t="str">
        <x:v>F47</x:v>
      </x:c>
      <x:c r="R496" s="2" t="str">
        <x:v>F47</x:v>
      </x:c>
      <x:c r="S496" s="2" t="str"/>
    </x:row>
    <x:row r="497" ht="42" customHeight="1">
      <x:c r="A497" s="2" t="n">
        <x:v>41</x:v>
      </x:c>
      <x:c r="B497" s="8" t="str">
        <x:v>SISTEMA DE TRANSMISION</x:v>
      </x:c>
      <x:c r="C497" s="8" t="str">
        <x:v>CRUCETAS DE CARDAN DEANTERO</x:v>
      </x:c>
      <x:c r="D497" s="8" t="str">
        <x:v>CHEVROLET D-MAX-2011</x:v>
      </x:c>
      <x:c r="E497" s="10" t="n">
        <x:v>437559.72750000004</x:v>
      </x:c>
      <x:c r="F497" s="10" t="n">
        <x:v>350000</x:v>
      </x:c>
      <x:c r="G497" s="10" t="n">
        <x:v>360500</x:v>
      </x:c>
      <x:c r="H497" s="10" t="n">
        <x:v>357000</x:v>
      </x:c>
      <x:c r="I497" s="12" t="n">
        <x:f>COUNT(E497:H497)</x:f>
        <x:v>4</x:v>
      </x:c>
      <x:c r="J497" s="11" t="n">
        <x:f>IF(I497=0,"Sin precio",AVERAGE(E497:H497))</x:f>
        <x:v>376264.931875</x:v>
      </x:c>
      <x:c r="K497" s="11" t="n">
        <x:f>IF(I497=0,"Sin precio",IF(I497=1,J497,ROUND(J497,2)))</x:f>
        <x:v>376264.93</x:v>
      </x:c>
      <x:c r="L497" s="11" t="n">
        <x:f>IF(I497=0,"Sin precio",MIN(E497:H497))</x:f>
        <x:v>350000</x:v>
      </x:c>
      <x:c r="M497" s="11" t="n">
        <x:f>IF(I497=0,"Sin precio",MAX(E497:H497))</x:f>
        <x:v>437559.72750000004</x:v>
      </x:c>
      <x:c r="N497" s="8" t="str">
        <x:f>IF(I497=0,"Sin precio numérico",IF(I497=1,"Único precio de referencia",I497&amp;" precios; promedio"))</x:f>
        <x:v>4 precios; promedio</x:v>
      </x:c>
      <x:c r="O497" s="2" t="str">
        <x:v>G46</x:v>
      </x:c>
      <x:c r="P497" s="2" t="str">
        <x:v>G46</x:v>
      </x:c>
      <x:c r="Q497" s="2" t="str">
        <x:v>G47</x:v>
      </x:c>
      <x:c r="R497" s="2" t="str">
        <x:v>G47</x:v>
      </x:c>
      <x:c r="S497" s="2" t="str"/>
    </x:row>
    <x:row r="498" ht="42" customHeight="1">
      <x:c r="A498" s="2" t="n">
        <x:v>41</x:v>
      </x:c>
      <x:c r="B498" s="8" t="str">
        <x:v>SISTEMA DE TRANSMISION</x:v>
      </x:c>
      <x:c r="C498" s="8" t="str">
        <x:v>CRUCETAS DE CARDAN DEANTERO</x:v>
      </x:c>
      <x:c r="D498" s="8" t="str">
        <x:v>HYUNDAY HD 65C</x:v>
      </x:c>
      <x:c r="E498" s="10" t="n">
        <x:v>437559.72750000004</x:v>
      </x:c>
      <x:c r="F498" s="10" t="n">
        <x:v>420000</x:v>
      </x:c>
      <x:c r="G498" s="10" t="n">
        <x:v>432600</x:v>
      </x:c>
      <x:c r="H498" s="10" t="n">
        <x:v>428400</x:v>
      </x:c>
      <x:c r="I498" s="12" t="n">
        <x:f>COUNT(E498:H498)</x:f>
        <x:v>4</x:v>
      </x:c>
      <x:c r="J498" s="11" t="n">
        <x:f>IF(I498=0,"Sin precio",AVERAGE(E498:H498))</x:f>
        <x:v>429639.931875</x:v>
      </x:c>
      <x:c r="K498" s="11" t="n">
        <x:f>IF(I498=0,"Sin precio",IF(I498=1,J498,ROUND(J498,2)))</x:f>
        <x:v>429639.93</x:v>
      </x:c>
      <x:c r="L498" s="11" t="n">
        <x:f>IF(I498=0,"Sin precio",MIN(E498:H498))</x:f>
        <x:v>420000</x:v>
      </x:c>
      <x:c r="M498" s="11" t="n">
        <x:f>IF(I498=0,"Sin precio",MAX(E498:H498))</x:f>
        <x:v>437559.72750000004</x:v>
      </x:c>
      <x:c r="N498" s="8" t="str">
        <x:f>IF(I498=0,"Sin precio numérico",IF(I498=1,"Único precio de referencia",I498&amp;" precios; promedio"))</x:f>
        <x:v>4 precios; promedio</x:v>
      </x:c>
      <x:c r="O498" s="2" t="str">
        <x:v>H46</x:v>
      </x:c>
      <x:c r="P498" s="2" t="str">
        <x:v>H46</x:v>
      </x:c>
      <x:c r="Q498" s="2" t="str">
        <x:v>H47</x:v>
      </x:c>
      <x:c r="R498" s="2" t="str">
        <x:v>H47</x:v>
      </x:c>
      <x:c r="S498" s="2" t="str"/>
    </x:row>
    <x:row r="499" ht="42" customHeight="1">
      <x:c r="A499" s="2" t="n">
        <x:v>41</x:v>
      </x:c>
      <x:c r="B499" s="8" t="str">
        <x:v>SISTEMA DE TRANSMISION</x:v>
      </x:c>
      <x:c r="C499" s="8" t="str">
        <x:v>CRUCETAS DE CARDAN DEANTERO</x:v>
      </x:c>
      <x:c r="D499" s="8" t="str">
        <x:v>CHEVROLET SAIL. Mod 2019</x:v>
      </x:c>
      <x:c r="E499" s="10" t="str">
        <x:v>N/A</x:v>
      </x:c>
      <x:c r="F499" s="10" t="str">
        <x:v>N/A</x:v>
      </x:c>
      <x:c r="G499" s="10" t="str">
        <x:v>ERROR #VALUE!</x:v>
      </x:c>
      <x:c r="H499" s="10" t="str">
        <x:v>ERROR #VALUE!</x:v>
      </x:c>
      <x:c r="I499" s="12" t="n">
        <x:f>COUNT(E499:H499)</x:f>
        <x:v>0</x:v>
      </x:c>
      <x:c r="J499" s="11" t="str">
        <x:f>IF(I499=0,"Sin precio",AVERAGE(E499:H499))</x:f>
        <x:v>Sin precio</x:v>
      </x:c>
      <x:c r="K499" s="11" t="str">
        <x:f>IF(I499=0,"Sin precio",IF(I499=1,J499,ROUND(J499,2)))</x:f>
        <x:v>Sin precio</x:v>
      </x:c>
      <x:c r="L499" s="11" t="str">
        <x:f>IF(I499=0,"Sin precio",MIN(E499:H499))</x:f>
        <x:v>Sin precio</x:v>
      </x:c>
      <x:c r="M499" s="11" t="str">
        <x:f>IF(I499=0,"Sin precio",MAX(E499:H499))</x:f>
        <x:v>Sin precio</x:v>
      </x:c>
      <x:c r="N499" s="8" t="str">
        <x:f>IF(I499=0,"Sin precio numérico",IF(I499=1,"Único precio de referencia",I499&amp;" precios; promedio"))</x:f>
        <x:v>Sin precio numérico</x:v>
      </x:c>
      <x:c r="O499" s="2" t="str">
        <x:v>I46</x:v>
      </x:c>
      <x:c r="P499" s="2" t="str">
        <x:v>I46</x:v>
      </x:c>
      <x:c r="Q499" s="2" t="str">
        <x:v>I47</x:v>
      </x:c>
      <x:c r="R499" s="2" t="str">
        <x:v>I47</x:v>
      </x:c>
      <x:c r="S499" s="2" t="str">
        <x:v>SERVITECA I47: #VALUE! (); TECNICENTRO I47: #VALUE! ()</x:v>
      </x:c>
    </x:row>
    <x:row r="500" ht="42" customHeight="1">
      <x:c r="A500" s="2" t="n">
        <x:v>41</x:v>
      </x:c>
      <x:c r="B500" s="8" t="str">
        <x:v>SISTEMA DE TRANSMISION</x:v>
      </x:c>
      <x:c r="C500" s="8" t="str">
        <x:v>CRUCETAS DE CARDAN DEANTERO</x:v>
      </x:c>
      <x:c r="D500" s="8" t="str">
        <x:v>CHEVROLET COLORADO. Mod. 2019</x:v>
      </x:c>
      <x:c r="E500" s="10" t="n">
        <x:v>437559.72750000004</x:v>
      </x:c>
      <x:c r="F500" s="10" t="n">
        <x:v>420000</x:v>
      </x:c>
      <x:c r="G500" s="10" t="n">
        <x:v>432600</x:v>
      </x:c>
      <x:c r="H500" s="10" t="n">
        <x:v>428400</x:v>
      </x:c>
      <x:c r="I500" s="12" t="n">
        <x:f>COUNT(E500:H500)</x:f>
        <x:v>4</x:v>
      </x:c>
      <x:c r="J500" s="11" t="n">
        <x:f>IF(I500=0,"Sin precio",AVERAGE(E500:H500))</x:f>
        <x:v>429639.931875</x:v>
      </x:c>
      <x:c r="K500" s="11" t="n">
        <x:f>IF(I500=0,"Sin precio",IF(I500=1,J500,ROUND(J500,2)))</x:f>
        <x:v>429639.93</x:v>
      </x:c>
      <x:c r="L500" s="11" t="n">
        <x:f>IF(I500=0,"Sin precio",MIN(E500:H500))</x:f>
        <x:v>420000</x:v>
      </x:c>
      <x:c r="M500" s="11" t="n">
        <x:f>IF(I500=0,"Sin precio",MAX(E500:H500))</x:f>
        <x:v>437559.72750000004</x:v>
      </x:c>
      <x:c r="N500" s="8" t="str">
        <x:f>IF(I500=0,"Sin precio numérico",IF(I500=1,"Único precio de referencia",I500&amp;" precios; promedio"))</x:f>
        <x:v>4 precios; promedio</x:v>
      </x:c>
      <x:c r="O500" s="2" t="str">
        <x:v>J46</x:v>
      </x:c>
      <x:c r="P500" s="2" t="str">
        <x:v>J46</x:v>
      </x:c>
      <x:c r="Q500" s="2" t="str">
        <x:v>J47</x:v>
      </x:c>
      <x:c r="R500" s="2" t="str">
        <x:v>J47</x:v>
      </x:c>
      <x:c r="S500" s="2" t="str"/>
    </x:row>
    <x:row r="501" ht="42" customHeight="1">
      <x:c r="A501" s="2" t="n">
        <x:v>41</x:v>
      </x:c>
      <x:c r="B501" s="8" t="str">
        <x:v>SISTEMA DE TRANSMISION</x:v>
      </x:c>
      <x:c r="C501" s="8" t="str">
        <x:v>CRUCETAS DE CARDAN DEANTERO</x:v>
      </x:c>
      <x:c r="D501" s="8" t="str">
        <x:v>CHEVROLET  TRAILBLAZER-2018</x:v>
      </x:c>
      <x:c r="E501" s="10" t="n">
        <x:v>437559.72750000004</x:v>
      </x:c>
      <x:c r="F501" s="10" t="n">
        <x:v>420000</x:v>
      </x:c>
      <x:c r="G501" s="10" t="n">
        <x:v>432600</x:v>
      </x:c>
      <x:c r="H501" s="10" t="n">
        <x:v>428400</x:v>
      </x:c>
      <x:c r="I501" s="12" t="n">
        <x:f>COUNT(E501:H501)</x:f>
        <x:v>4</x:v>
      </x:c>
      <x:c r="J501" s="11" t="n">
        <x:f>IF(I501=0,"Sin precio",AVERAGE(E501:H501))</x:f>
        <x:v>429639.931875</x:v>
      </x:c>
      <x:c r="K501" s="11" t="n">
        <x:f>IF(I501=0,"Sin precio",IF(I501=1,J501,ROUND(J501,2)))</x:f>
        <x:v>429639.93</x:v>
      </x:c>
      <x:c r="L501" s="11" t="n">
        <x:f>IF(I501=0,"Sin precio",MIN(E501:H501))</x:f>
        <x:v>420000</x:v>
      </x:c>
      <x:c r="M501" s="11" t="n">
        <x:f>IF(I501=0,"Sin precio",MAX(E501:H501))</x:f>
        <x:v>437559.72750000004</x:v>
      </x:c>
      <x:c r="N501" s="8" t="str">
        <x:f>IF(I501=0,"Sin precio numérico",IF(I501=1,"Único precio de referencia",I501&amp;" precios; promedio"))</x:f>
        <x:v>4 precios; promedio</x:v>
      </x:c>
      <x:c r="O501" s="2" t="str">
        <x:v>K46</x:v>
      </x:c>
      <x:c r="P501" s="2" t="str">
        <x:v>K46</x:v>
      </x:c>
      <x:c r="Q501" s="2" t="str">
        <x:v>K47</x:v>
      </x:c>
      <x:c r="R501" s="2" t="str">
        <x:v>K47</x:v>
      </x:c>
      <x:c r="S501" s="2" t="str"/>
    </x:row>
    <x:row r="502" ht="42" customHeight="1">
      <x:c r="A502" s="2" t="n">
        <x:v>41</x:v>
      </x:c>
      <x:c r="B502" s="8" t="str">
        <x:v>SISTEMA DE TRANSMISION</x:v>
      </x:c>
      <x:c r="C502" s="8" t="str">
        <x:v>CRUCETAS DE CARDAN DEANTERO</x:v>
      </x:c>
      <x:c r="D502" s="8" t="str">
        <x:v>MITSUBISHI L200-2018</x:v>
      </x:c>
      <x:c r="E502" s="10" t="n">
        <x:v>437559.72750000004</x:v>
      </x:c>
      <x:c r="F502" s="10" t="n">
        <x:v>367500</x:v>
      </x:c>
      <x:c r="G502" s="10" t="n">
        <x:v>378525</x:v>
      </x:c>
      <x:c r="H502" s="10" t="n">
        <x:v>374850</x:v>
      </x:c>
      <x:c r="I502" s="12" t="n">
        <x:f>COUNT(E502:H502)</x:f>
        <x:v>4</x:v>
      </x:c>
      <x:c r="J502" s="11" t="n">
        <x:f>IF(I502=0,"Sin precio",AVERAGE(E502:H502))</x:f>
        <x:v>389608.681875</x:v>
      </x:c>
      <x:c r="K502" s="11" t="n">
        <x:f>IF(I502=0,"Sin precio",IF(I502=1,J502,ROUND(J502,2)))</x:f>
        <x:v>389608.68</x:v>
      </x:c>
      <x:c r="L502" s="11" t="n">
        <x:f>IF(I502=0,"Sin precio",MIN(E502:H502))</x:f>
        <x:v>367500</x:v>
      </x:c>
      <x:c r="M502" s="11" t="n">
        <x:f>IF(I502=0,"Sin precio",MAX(E502:H502))</x:f>
        <x:v>437559.72750000004</x:v>
      </x:c>
      <x:c r="N502" s="8" t="str">
        <x:f>IF(I502=0,"Sin precio numérico",IF(I502=1,"Único precio de referencia",I502&amp;" precios; promedio"))</x:f>
        <x:v>4 precios; promedio</x:v>
      </x:c>
      <x:c r="O502" s="2" t="str">
        <x:v>L46</x:v>
      </x:c>
      <x:c r="P502" s="2" t="str">
        <x:v>L46</x:v>
      </x:c>
      <x:c r="Q502" s="2" t="str">
        <x:v>L47</x:v>
      </x:c>
      <x:c r="R502" s="2" t="str">
        <x:v>L47</x:v>
      </x:c>
      <x:c r="S502" s="2" t="str"/>
    </x:row>
    <x:row r="503" ht="42" customHeight="1">
      <x:c r="A503" s="2" t="n">
        <x:v>41</x:v>
      </x:c>
      <x:c r="B503" s="8" t="str">
        <x:v>SISTEMA DE TRANSMISION</x:v>
      </x:c>
      <x:c r="C503" s="8" t="str">
        <x:v>CRUCETAS DE CARDAN DEANTERO</x:v>
      </x:c>
      <x:c r="D503" s="8" t="str">
        <x:v>CHEVROLETH NHR-2019</x:v>
      </x:c>
      <x:c r="E503" s="10" t="n">
        <x:v>437559.72750000004</x:v>
      </x:c>
      <x:c r="F503" s="10" t="n">
        <x:v>420000</x:v>
      </x:c>
      <x:c r="G503" s="10" t="n">
        <x:v>432600</x:v>
      </x:c>
      <x:c r="H503" s="10" t="n">
        <x:v>428400</x:v>
      </x:c>
      <x:c r="I503" s="12" t="n">
        <x:f>COUNT(E503:H503)</x:f>
        <x:v>4</x:v>
      </x:c>
      <x:c r="J503" s="11" t="n">
        <x:f>IF(I503=0,"Sin precio",AVERAGE(E503:H503))</x:f>
        <x:v>429639.931875</x:v>
      </x:c>
      <x:c r="K503" s="11" t="n">
        <x:f>IF(I503=0,"Sin precio",IF(I503=1,J503,ROUND(J503,2)))</x:f>
        <x:v>429639.93</x:v>
      </x:c>
      <x:c r="L503" s="11" t="n">
        <x:f>IF(I503=0,"Sin precio",MIN(E503:H503))</x:f>
        <x:v>420000</x:v>
      </x:c>
      <x:c r="M503" s="11" t="n">
        <x:f>IF(I503=0,"Sin precio",MAX(E503:H503))</x:f>
        <x:v>437559.72750000004</x:v>
      </x:c>
      <x:c r="N503" s="8" t="str">
        <x:f>IF(I503=0,"Sin precio numérico",IF(I503=1,"Único precio de referencia",I503&amp;" precios; promedio"))</x:f>
        <x:v>4 precios; promedio</x:v>
      </x:c>
      <x:c r="O503" s="2" t="str">
        <x:v>M46</x:v>
      </x:c>
      <x:c r="P503" s="2" t="str">
        <x:v>M46</x:v>
      </x:c>
      <x:c r="Q503" s="2" t="str">
        <x:v>M47</x:v>
      </x:c>
      <x:c r="R503" s="2" t="str">
        <x:v>M47</x:v>
      </x:c>
      <x:c r="S503" s="2" t="str"/>
    </x:row>
    <x:row r="504" ht="42" customHeight="1">
      <x:c r="A504" s="2" t="n">
        <x:v>41</x:v>
      </x:c>
      <x:c r="B504" s="8" t="str">
        <x:v>SISTEMA DE TRANSMISION</x:v>
      </x:c>
      <x:c r="C504" s="8" t="str">
        <x:v>CRUCETAS DE CARDAN DEANTERO</x:v>
      </x:c>
      <x:c r="D504" s="8" t="str">
        <x:v>CHEVROLET D-MAX-2017</x:v>
      </x:c>
      <x:c r="E504" s="10" t="n">
        <x:v>437559.72750000004</x:v>
      </x:c>
      <x:c r="F504" s="10" t="n">
        <x:v>350000</x:v>
      </x:c>
      <x:c r="G504" s="10" t="n">
        <x:v>360500</x:v>
      </x:c>
      <x:c r="H504" s="10" t="n">
        <x:v>357000</x:v>
      </x:c>
      <x:c r="I504" s="12" t="n">
        <x:f>COUNT(E504:H504)</x:f>
        <x:v>4</x:v>
      </x:c>
      <x:c r="J504" s="11" t="n">
        <x:f>IF(I504=0,"Sin precio",AVERAGE(E504:H504))</x:f>
        <x:v>376264.931875</x:v>
      </x:c>
      <x:c r="K504" s="11" t="n">
        <x:f>IF(I504=0,"Sin precio",IF(I504=1,J504,ROUND(J504,2)))</x:f>
        <x:v>376264.93</x:v>
      </x:c>
      <x:c r="L504" s="11" t="n">
        <x:f>IF(I504=0,"Sin precio",MIN(E504:H504))</x:f>
        <x:v>350000</x:v>
      </x:c>
      <x:c r="M504" s="11" t="n">
        <x:f>IF(I504=0,"Sin precio",MAX(E504:H504))</x:f>
        <x:v>437559.72750000004</x:v>
      </x:c>
      <x:c r="N504" s="8" t="str">
        <x:f>IF(I504=0,"Sin precio numérico",IF(I504=1,"Único precio de referencia",I504&amp;" precios; promedio"))</x:f>
        <x:v>4 precios; promedio</x:v>
      </x:c>
      <x:c r="O504" s="2" t="str">
        <x:v>N46</x:v>
      </x:c>
      <x:c r="P504" s="2" t="str">
        <x:v>N46</x:v>
      </x:c>
      <x:c r="Q504" s="2" t="str">
        <x:v>N47</x:v>
      </x:c>
      <x:c r="R504" s="2" t="str">
        <x:v>N47</x:v>
      </x:c>
      <x:c r="S504" s="2" t="str"/>
    </x:row>
    <x:row r="505" ht="42" customHeight="1">
      <x:c r="A505" s="2" t="n">
        <x:v>42</x:v>
      </x:c>
      <x:c r="B505" s="8" t="str">
        <x:v>SISTEMA DE TRANSMISION</x:v>
      </x:c>
      <x:c r="C505" s="8" t="str">
        <x:v>CRUCETAS DE CARDAN TRASERO</x:v>
      </x:c>
      <x:c r="D505" s="8" t="str">
        <x:v>CHEVROLET  NPR  DIESEL-2009</x:v>
      </x:c>
      <x:c r="E505" s="10" t="n">
        <x:v>437559.72750000004</x:v>
      </x:c>
      <x:c r="F505" s="10" t="n">
        <x:v>420000</x:v>
      </x:c>
      <x:c r="G505" s="10" t="n">
        <x:v>432600</x:v>
      </x:c>
      <x:c r="H505" s="10" t="n">
        <x:v>428400</x:v>
      </x:c>
      <x:c r="I505" s="12" t="n">
        <x:f>COUNT(E505:H505)</x:f>
        <x:v>4</x:v>
      </x:c>
      <x:c r="J505" s="11" t="n">
        <x:f>IF(I505=0,"Sin precio",AVERAGE(E505:H505))</x:f>
        <x:v>429639.931875</x:v>
      </x:c>
      <x:c r="K505" s="11" t="n">
        <x:f>IF(I505=0,"Sin precio",IF(I505=1,J505,ROUND(J505,2)))</x:f>
        <x:v>429639.93</x:v>
      </x:c>
      <x:c r="L505" s="11" t="n">
        <x:f>IF(I505=0,"Sin precio",MIN(E505:H505))</x:f>
        <x:v>420000</x:v>
      </x:c>
      <x:c r="M505" s="11" t="n">
        <x:f>IF(I505=0,"Sin precio",MAX(E505:H505))</x:f>
        <x:v>437559.72750000004</x:v>
      </x:c>
      <x:c r="N505" s="8" t="str">
        <x:f>IF(I505=0,"Sin precio numérico",IF(I505=1,"Único precio de referencia",I505&amp;" precios; promedio"))</x:f>
        <x:v>4 precios; promedio</x:v>
      </x:c>
      <x:c r="O505" s="2" t="str">
        <x:v>C47</x:v>
      </x:c>
      <x:c r="P505" s="2" t="str">
        <x:v>C47</x:v>
      </x:c>
      <x:c r="Q505" s="2" t="str">
        <x:v>C48</x:v>
      </x:c>
      <x:c r="R505" s="2" t="str">
        <x:v>C48</x:v>
      </x:c>
      <x:c r="S505" s="2" t="str"/>
    </x:row>
    <x:row r="506" ht="42" customHeight="1">
      <x:c r="A506" s="2" t="n">
        <x:v>42</x:v>
      </x:c>
      <x:c r="B506" s="8" t="str">
        <x:v>SISTEMA DE TRANSMISION</x:v>
      </x:c>
      <x:c r="C506" s="8" t="str">
        <x:v>CRUCETAS DE CARDAN TRASERO</x:v>
      </x:c>
      <x:c r="D506" s="8" t="str">
        <x:v>NISSAN FRONTIER DIESEL-2015</x:v>
      </x:c>
      <x:c r="E506" s="10" t="n">
        <x:v>437559.72750000004</x:v>
      </x:c>
      <x:c r="F506" s="10" t="n">
        <x:v>420000</x:v>
      </x:c>
      <x:c r="G506" s="10" t="n">
        <x:v>432600</x:v>
      </x:c>
      <x:c r="H506" s="10" t="n">
        <x:v>428400</x:v>
      </x:c>
      <x:c r="I506" s="12" t="n">
        <x:f>COUNT(E506:H506)</x:f>
        <x:v>4</x:v>
      </x:c>
      <x:c r="J506" s="11" t="n">
        <x:f>IF(I506=0,"Sin precio",AVERAGE(E506:H506))</x:f>
        <x:v>429639.931875</x:v>
      </x:c>
      <x:c r="K506" s="11" t="n">
        <x:f>IF(I506=0,"Sin precio",IF(I506=1,J506,ROUND(J506,2)))</x:f>
        <x:v>429639.93</x:v>
      </x:c>
      <x:c r="L506" s="11" t="n">
        <x:f>IF(I506=0,"Sin precio",MIN(E506:H506))</x:f>
        <x:v>420000</x:v>
      </x:c>
      <x:c r="M506" s="11" t="n">
        <x:f>IF(I506=0,"Sin precio",MAX(E506:H506))</x:f>
        <x:v>437559.72750000004</x:v>
      </x:c>
      <x:c r="N506" s="8" t="str">
        <x:f>IF(I506=0,"Sin precio numérico",IF(I506=1,"Único precio de referencia",I506&amp;" precios; promedio"))</x:f>
        <x:v>4 precios; promedio</x:v>
      </x:c>
      <x:c r="O506" s="2" t="str">
        <x:v>D47</x:v>
      </x:c>
      <x:c r="P506" s="2" t="str">
        <x:v>D47</x:v>
      </x:c>
      <x:c r="Q506" s="2" t="str">
        <x:v>D48</x:v>
      </x:c>
      <x:c r="R506" s="2" t="str">
        <x:v>D48</x:v>
      </x:c>
      <x:c r="S506" s="2" t="str"/>
    </x:row>
    <x:row r="507" ht="42" customHeight="1">
      <x:c r="A507" s="2" t="n">
        <x:v>42</x:v>
      </x:c>
      <x:c r="B507" s="8" t="str">
        <x:v>SISTEMA DE TRANSMISION</x:v>
      </x:c>
      <x:c r="C507" s="8" t="str">
        <x:v>CRUCETAS DE CARDAN TRASERO</x:v>
      </x:c>
      <x:c r="D507" s="8" t="str">
        <x:v>NISSAN FRONTIER GASOLINA</x:v>
      </x:c>
      <x:c r="E507" s="10" t="n">
        <x:v>437559.72750000004</x:v>
      </x:c>
      <x:c r="F507" s="10" t="n">
        <x:v>350000</x:v>
      </x:c>
      <x:c r="G507" s="10" t="n">
        <x:v>360500</x:v>
      </x:c>
      <x:c r="H507" s="10" t="n">
        <x:v>357000</x:v>
      </x:c>
      <x:c r="I507" s="12" t="n">
        <x:f>COUNT(E507:H507)</x:f>
        <x:v>4</x:v>
      </x:c>
      <x:c r="J507" s="11" t="n">
        <x:f>IF(I507=0,"Sin precio",AVERAGE(E507:H507))</x:f>
        <x:v>376264.931875</x:v>
      </x:c>
      <x:c r="K507" s="11" t="n">
        <x:f>IF(I507=0,"Sin precio",IF(I507=1,J507,ROUND(J507,2)))</x:f>
        <x:v>376264.93</x:v>
      </x:c>
      <x:c r="L507" s="11" t="n">
        <x:f>IF(I507=0,"Sin precio",MIN(E507:H507))</x:f>
        <x:v>350000</x:v>
      </x:c>
      <x:c r="M507" s="11" t="n">
        <x:f>IF(I507=0,"Sin precio",MAX(E507:H507))</x:f>
        <x:v>437559.72750000004</x:v>
      </x:c>
      <x:c r="N507" s="8" t="str">
        <x:f>IF(I507=0,"Sin precio numérico",IF(I507=1,"Único precio de referencia",I507&amp;" precios; promedio"))</x:f>
        <x:v>4 precios; promedio</x:v>
      </x:c>
      <x:c r="O507" s="2" t="str">
        <x:v>E47</x:v>
      </x:c>
      <x:c r="P507" s="2" t="str">
        <x:v>E47</x:v>
      </x:c>
      <x:c r="Q507" s="2" t="str">
        <x:v>E48</x:v>
      </x:c>
      <x:c r="R507" s="2" t="str">
        <x:v>E48</x:v>
      </x:c>
      <x:c r="S507" s="2" t="str"/>
    </x:row>
    <x:row r="508" ht="42" customHeight="1">
      <x:c r="A508" s="2" t="n">
        <x:v>42</x:v>
      </x:c>
      <x:c r="B508" s="8" t="str">
        <x:v>SISTEMA DE TRANSMISION</x:v>
      </x:c>
      <x:c r="C508" s="8" t="str">
        <x:v>CRUCETAS DE CARDAN TRASERO</x:v>
      </x:c>
      <x:c r="D508" s="8" t="str">
        <x:v>RENAULT MASTER DIESEL -2017</x:v>
      </x:c>
      <x:c r="E508" s="10" t="n">
        <x:v>437559.72750000004</x:v>
      </x:c>
      <x:c r="F508" s="10" t="n">
        <x:v>420000</x:v>
      </x:c>
      <x:c r="G508" s="10" t="n">
        <x:v>432600</x:v>
      </x:c>
      <x:c r="H508" s="10" t="n">
        <x:v>428400</x:v>
      </x:c>
      <x:c r="I508" s="12" t="n">
        <x:f>COUNT(E508:H508)</x:f>
        <x:v>4</x:v>
      </x:c>
      <x:c r="J508" s="11" t="n">
        <x:f>IF(I508=0,"Sin precio",AVERAGE(E508:H508))</x:f>
        <x:v>429639.931875</x:v>
      </x:c>
      <x:c r="K508" s="11" t="n">
        <x:f>IF(I508=0,"Sin precio",IF(I508=1,J508,ROUND(J508,2)))</x:f>
        <x:v>429639.93</x:v>
      </x:c>
      <x:c r="L508" s="11" t="n">
        <x:f>IF(I508=0,"Sin precio",MIN(E508:H508))</x:f>
        <x:v>420000</x:v>
      </x:c>
      <x:c r="M508" s="11" t="n">
        <x:f>IF(I508=0,"Sin precio",MAX(E508:H508))</x:f>
        <x:v>437559.72750000004</x:v>
      </x:c>
      <x:c r="N508" s="8" t="str">
        <x:f>IF(I508=0,"Sin precio numérico",IF(I508=1,"Único precio de referencia",I508&amp;" precios; promedio"))</x:f>
        <x:v>4 precios; promedio</x:v>
      </x:c>
      <x:c r="O508" s="2" t="str">
        <x:v>F47</x:v>
      </x:c>
      <x:c r="P508" s="2" t="str">
        <x:v>F47</x:v>
      </x:c>
      <x:c r="Q508" s="2" t="str">
        <x:v>F48</x:v>
      </x:c>
      <x:c r="R508" s="2" t="str">
        <x:v>F48</x:v>
      </x:c>
      <x:c r="S508" s="2" t="str"/>
    </x:row>
    <x:row r="509" ht="42" customHeight="1">
      <x:c r="A509" s="2" t="n">
        <x:v>42</x:v>
      </x:c>
      <x:c r="B509" s="8" t="str">
        <x:v>SISTEMA DE TRANSMISION</x:v>
      </x:c>
      <x:c r="C509" s="8" t="str">
        <x:v>CRUCETAS DE CARDAN TRASERO</x:v>
      </x:c>
      <x:c r="D509" s="8" t="str">
        <x:v>CHEVROLET D-MAX-2011</x:v>
      </x:c>
      <x:c r="E509" s="10" t="n">
        <x:v>437559.72750000004</x:v>
      </x:c>
      <x:c r="F509" s="10" t="n">
        <x:v>350000</x:v>
      </x:c>
      <x:c r="G509" s="10" t="n">
        <x:v>360500</x:v>
      </x:c>
      <x:c r="H509" s="10" t="n">
        <x:v>357000</x:v>
      </x:c>
      <x:c r="I509" s="12" t="n">
        <x:f>COUNT(E509:H509)</x:f>
        <x:v>4</x:v>
      </x:c>
      <x:c r="J509" s="11" t="n">
        <x:f>IF(I509=0,"Sin precio",AVERAGE(E509:H509))</x:f>
        <x:v>376264.931875</x:v>
      </x:c>
      <x:c r="K509" s="11" t="n">
        <x:f>IF(I509=0,"Sin precio",IF(I509=1,J509,ROUND(J509,2)))</x:f>
        <x:v>376264.93</x:v>
      </x:c>
      <x:c r="L509" s="11" t="n">
        <x:f>IF(I509=0,"Sin precio",MIN(E509:H509))</x:f>
        <x:v>350000</x:v>
      </x:c>
      <x:c r="M509" s="11" t="n">
        <x:f>IF(I509=0,"Sin precio",MAX(E509:H509))</x:f>
        <x:v>437559.72750000004</x:v>
      </x:c>
      <x:c r="N509" s="8" t="str">
        <x:f>IF(I509=0,"Sin precio numérico",IF(I509=1,"Único precio de referencia",I509&amp;" precios; promedio"))</x:f>
        <x:v>4 precios; promedio</x:v>
      </x:c>
      <x:c r="O509" s="2" t="str">
        <x:v>G47</x:v>
      </x:c>
      <x:c r="P509" s="2" t="str">
        <x:v>G47</x:v>
      </x:c>
      <x:c r="Q509" s="2" t="str">
        <x:v>G48</x:v>
      </x:c>
      <x:c r="R509" s="2" t="str">
        <x:v>G48</x:v>
      </x:c>
      <x:c r="S509" s="2" t="str"/>
    </x:row>
    <x:row r="510" ht="42" customHeight="1">
      <x:c r="A510" s="2" t="n">
        <x:v>42</x:v>
      </x:c>
      <x:c r="B510" s="8" t="str">
        <x:v>SISTEMA DE TRANSMISION</x:v>
      </x:c>
      <x:c r="C510" s="8" t="str">
        <x:v>CRUCETAS DE CARDAN TRASERO</x:v>
      </x:c>
      <x:c r="D510" s="8" t="str">
        <x:v>HYUNDAY HD 65C</x:v>
      </x:c>
      <x:c r="E510" s="10" t="n">
        <x:v>437559.72750000004</x:v>
      </x:c>
      <x:c r="F510" s="10" t="n">
        <x:v>420000</x:v>
      </x:c>
      <x:c r="G510" s="10" t="n">
        <x:v>432600</x:v>
      </x:c>
      <x:c r="H510" s="10" t="n">
        <x:v>428400</x:v>
      </x:c>
      <x:c r="I510" s="12" t="n">
        <x:f>COUNT(E510:H510)</x:f>
        <x:v>4</x:v>
      </x:c>
      <x:c r="J510" s="11" t="n">
        <x:f>IF(I510=0,"Sin precio",AVERAGE(E510:H510))</x:f>
        <x:v>429639.931875</x:v>
      </x:c>
      <x:c r="K510" s="11" t="n">
        <x:f>IF(I510=0,"Sin precio",IF(I510=1,J510,ROUND(J510,2)))</x:f>
        <x:v>429639.93</x:v>
      </x:c>
      <x:c r="L510" s="11" t="n">
        <x:f>IF(I510=0,"Sin precio",MIN(E510:H510))</x:f>
        <x:v>420000</x:v>
      </x:c>
      <x:c r="M510" s="11" t="n">
        <x:f>IF(I510=0,"Sin precio",MAX(E510:H510))</x:f>
        <x:v>437559.72750000004</x:v>
      </x:c>
      <x:c r="N510" s="8" t="str">
        <x:f>IF(I510=0,"Sin precio numérico",IF(I510=1,"Único precio de referencia",I510&amp;" precios; promedio"))</x:f>
        <x:v>4 precios; promedio</x:v>
      </x:c>
      <x:c r="O510" s="2" t="str">
        <x:v>H47</x:v>
      </x:c>
      <x:c r="P510" s="2" t="str">
        <x:v>H47</x:v>
      </x:c>
      <x:c r="Q510" s="2" t="str">
        <x:v>H48</x:v>
      </x:c>
      <x:c r="R510" s="2" t="str">
        <x:v>H48</x:v>
      </x:c>
      <x:c r="S510" s="2" t="str"/>
    </x:row>
    <x:row r="511" ht="42" customHeight="1">
      <x:c r="A511" s="2" t="n">
        <x:v>42</x:v>
      </x:c>
      <x:c r="B511" s="8" t="str">
        <x:v>SISTEMA DE TRANSMISION</x:v>
      </x:c>
      <x:c r="C511" s="8" t="str">
        <x:v>CRUCETAS DE CARDAN TRASERO</x:v>
      </x:c>
      <x:c r="D511" s="8" t="str">
        <x:v>CHEVROLET SAIL. Mod 2019</x:v>
      </x:c>
      <x:c r="E511" s="10" t="str">
        <x:v>N/A</x:v>
      </x:c>
      <x:c r="F511" s="10" t="str">
        <x:v>N/A</x:v>
      </x:c>
      <x:c r="G511" s="10" t="str">
        <x:v>ERROR #VALUE!</x:v>
      </x:c>
      <x:c r="H511" s="10" t="str">
        <x:v>ERROR #VALUE!</x:v>
      </x:c>
      <x:c r="I511" s="12" t="n">
        <x:f>COUNT(E511:H511)</x:f>
        <x:v>0</x:v>
      </x:c>
      <x:c r="J511" s="11" t="str">
        <x:f>IF(I511=0,"Sin precio",AVERAGE(E511:H511))</x:f>
        <x:v>Sin precio</x:v>
      </x:c>
      <x:c r="K511" s="11" t="str">
        <x:f>IF(I511=0,"Sin precio",IF(I511=1,J511,ROUND(J511,2)))</x:f>
        <x:v>Sin precio</x:v>
      </x:c>
      <x:c r="L511" s="11" t="str">
        <x:f>IF(I511=0,"Sin precio",MIN(E511:H511))</x:f>
        <x:v>Sin precio</x:v>
      </x:c>
      <x:c r="M511" s="11" t="str">
        <x:f>IF(I511=0,"Sin precio",MAX(E511:H511))</x:f>
        <x:v>Sin precio</x:v>
      </x:c>
      <x:c r="N511" s="8" t="str">
        <x:f>IF(I511=0,"Sin precio numérico",IF(I511=1,"Único precio de referencia",I511&amp;" precios; promedio"))</x:f>
        <x:v>Sin precio numérico</x:v>
      </x:c>
      <x:c r="O511" s="2" t="str">
        <x:v>I47</x:v>
      </x:c>
      <x:c r="P511" s="2" t="str">
        <x:v>I47</x:v>
      </x:c>
      <x:c r="Q511" s="2" t="str">
        <x:v>I48</x:v>
      </x:c>
      <x:c r="R511" s="2" t="str">
        <x:v>I48</x:v>
      </x:c>
      <x:c r="S511" s="2" t="str">
        <x:v>SERVITECA I48: #VALUE! (); TECNICENTRO I48: #VALUE! ()</x:v>
      </x:c>
    </x:row>
    <x:row r="512" ht="42" customHeight="1">
      <x:c r="A512" s="2" t="n">
        <x:v>42</x:v>
      </x:c>
      <x:c r="B512" s="8" t="str">
        <x:v>SISTEMA DE TRANSMISION</x:v>
      </x:c>
      <x:c r="C512" s="8" t="str">
        <x:v>CRUCETAS DE CARDAN TRASERO</x:v>
      </x:c>
      <x:c r="D512" s="8" t="str">
        <x:v>CHEVROLET COLORADO. Mod. 2019</x:v>
      </x:c>
      <x:c r="E512" s="10" t="n">
        <x:v>437559.72750000004</x:v>
      </x:c>
      <x:c r="F512" s="10" t="n">
        <x:v>420000</x:v>
      </x:c>
      <x:c r="G512" s="10" t="n">
        <x:v>432600</x:v>
      </x:c>
      <x:c r="H512" s="10" t="n">
        <x:v>428400</x:v>
      </x:c>
      <x:c r="I512" s="12" t="n">
        <x:f>COUNT(E512:H512)</x:f>
        <x:v>4</x:v>
      </x:c>
      <x:c r="J512" s="11" t="n">
        <x:f>IF(I512=0,"Sin precio",AVERAGE(E512:H512))</x:f>
        <x:v>429639.931875</x:v>
      </x:c>
      <x:c r="K512" s="11" t="n">
        <x:f>IF(I512=0,"Sin precio",IF(I512=1,J512,ROUND(J512,2)))</x:f>
        <x:v>429639.93</x:v>
      </x:c>
      <x:c r="L512" s="11" t="n">
        <x:f>IF(I512=0,"Sin precio",MIN(E512:H512))</x:f>
        <x:v>420000</x:v>
      </x:c>
      <x:c r="M512" s="11" t="n">
        <x:f>IF(I512=0,"Sin precio",MAX(E512:H512))</x:f>
        <x:v>437559.72750000004</x:v>
      </x:c>
      <x:c r="N512" s="8" t="str">
        <x:f>IF(I512=0,"Sin precio numérico",IF(I512=1,"Único precio de referencia",I512&amp;" precios; promedio"))</x:f>
        <x:v>4 precios; promedio</x:v>
      </x:c>
      <x:c r="O512" s="2" t="str">
        <x:v>J47</x:v>
      </x:c>
      <x:c r="P512" s="2" t="str">
        <x:v>J47</x:v>
      </x:c>
      <x:c r="Q512" s="2" t="str">
        <x:v>J48</x:v>
      </x:c>
      <x:c r="R512" s="2" t="str">
        <x:v>J48</x:v>
      </x:c>
      <x:c r="S512" s="2" t="str"/>
    </x:row>
    <x:row r="513" ht="42" customHeight="1">
      <x:c r="A513" s="2" t="n">
        <x:v>42</x:v>
      </x:c>
      <x:c r="B513" s="8" t="str">
        <x:v>SISTEMA DE TRANSMISION</x:v>
      </x:c>
      <x:c r="C513" s="8" t="str">
        <x:v>CRUCETAS DE CARDAN TRASERO</x:v>
      </x:c>
      <x:c r="D513" s="8" t="str">
        <x:v>CHEVROLET  TRAILBLAZER-2018</x:v>
      </x:c>
      <x:c r="E513" s="10" t="n">
        <x:v>437559.72750000004</x:v>
      </x:c>
      <x:c r="F513" s="10" t="n">
        <x:v>420000</x:v>
      </x:c>
      <x:c r="G513" s="10" t="n">
        <x:v>432600</x:v>
      </x:c>
      <x:c r="H513" s="10" t="n">
        <x:v>428400</x:v>
      </x:c>
      <x:c r="I513" s="12" t="n">
        <x:f>COUNT(E513:H513)</x:f>
        <x:v>4</x:v>
      </x:c>
      <x:c r="J513" s="11" t="n">
        <x:f>IF(I513=0,"Sin precio",AVERAGE(E513:H513))</x:f>
        <x:v>429639.931875</x:v>
      </x:c>
      <x:c r="K513" s="11" t="n">
        <x:f>IF(I513=0,"Sin precio",IF(I513=1,J513,ROUND(J513,2)))</x:f>
        <x:v>429639.93</x:v>
      </x:c>
      <x:c r="L513" s="11" t="n">
        <x:f>IF(I513=0,"Sin precio",MIN(E513:H513))</x:f>
        <x:v>420000</x:v>
      </x:c>
      <x:c r="M513" s="11" t="n">
        <x:f>IF(I513=0,"Sin precio",MAX(E513:H513))</x:f>
        <x:v>437559.72750000004</x:v>
      </x:c>
      <x:c r="N513" s="8" t="str">
        <x:f>IF(I513=0,"Sin precio numérico",IF(I513=1,"Único precio de referencia",I513&amp;" precios; promedio"))</x:f>
        <x:v>4 precios; promedio</x:v>
      </x:c>
      <x:c r="O513" s="2" t="str">
        <x:v>K47</x:v>
      </x:c>
      <x:c r="P513" s="2" t="str">
        <x:v>K47</x:v>
      </x:c>
      <x:c r="Q513" s="2" t="str">
        <x:v>K48</x:v>
      </x:c>
      <x:c r="R513" s="2" t="str">
        <x:v>K48</x:v>
      </x:c>
      <x:c r="S513" s="2" t="str"/>
    </x:row>
    <x:row r="514" ht="42" customHeight="1">
      <x:c r="A514" s="2" t="n">
        <x:v>42</x:v>
      </x:c>
      <x:c r="B514" s="8" t="str">
        <x:v>SISTEMA DE TRANSMISION</x:v>
      </x:c>
      <x:c r="C514" s="8" t="str">
        <x:v>CRUCETAS DE CARDAN TRASERO</x:v>
      </x:c>
      <x:c r="D514" s="8" t="str">
        <x:v>MITSUBISHI L200-2018</x:v>
      </x:c>
      <x:c r="E514" s="10" t="n">
        <x:v>437559.72750000004</x:v>
      </x:c>
      <x:c r="F514" s="10" t="n">
        <x:v>367500</x:v>
      </x:c>
      <x:c r="G514" s="10" t="n">
        <x:v>378525</x:v>
      </x:c>
      <x:c r="H514" s="10" t="n">
        <x:v>374850</x:v>
      </x:c>
      <x:c r="I514" s="12" t="n">
        <x:f>COUNT(E514:H514)</x:f>
        <x:v>4</x:v>
      </x:c>
      <x:c r="J514" s="11" t="n">
        <x:f>IF(I514=0,"Sin precio",AVERAGE(E514:H514))</x:f>
        <x:v>389608.681875</x:v>
      </x:c>
      <x:c r="K514" s="11" t="n">
        <x:f>IF(I514=0,"Sin precio",IF(I514=1,J514,ROUND(J514,2)))</x:f>
        <x:v>389608.68</x:v>
      </x:c>
      <x:c r="L514" s="11" t="n">
        <x:f>IF(I514=0,"Sin precio",MIN(E514:H514))</x:f>
        <x:v>367500</x:v>
      </x:c>
      <x:c r="M514" s="11" t="n">
        <x:f>IF(I514=0,"Sin precio",MAX(E514:H514))</x:f>
        <x:v>437559.72750000004</x:v>
      </x:c>
      <x:c r="N514" s="8" t="str">
        <x:f>IF(I514=0,"Sin precio numérico",IF(I514=1,"Único precio de referencia",I514&amp;" precios; promedio"))</x:f>
        <x:v>4 precios; promedio</x:v>
      </x:c>
      <x:c r="O514" s="2" t="str">
        <x:v>L47</x:v>
      </x:c>
      <x:c r="P514" s="2" t="str">
        <x:v>L47</x:v>
      </x:c>
      <x:c r="Q514" s="2" t="str">
        <x:v>L48</x:v>
      </x:c>
      <x:c r="R514" s="2" t="str">
        <x:v>L48</x:v>
      </x:c>
      <x:c r="S514" s="2" t="str"/>
    </x:row>
    <x:row r="515" ht="42" customHeight="1">
      <x:c r="A515" s="2" t="n">
        <x:v>42</x:v>
      </x:c>
      <x:c r="B515" s="8" t="str">
        <x:v>SISTEMA DE TRANSMISION</x:v>
      </x:c>
      <x:c r="C515" s="8" t="str">
        <x:v>CRUCETAS DE CARDAN TRASERO</x:v>
      </x:c>
      <x:c r="D515" s="8" t="str">
        <x:v>CHEVROLETH NHR-2019</x:v>
      </x:c>
      <x:c r="E515" s="10" t="n">
        <x:v>437559.72750000004</x:v>
      </x:c>
      <x:c r="F515" s="10" t="n">
        <x:v>420000</x:v>
      </x:c>
      <x:c r="G515" s="10" t="n">
        <x:v>432600</x:v>
      </x:c>
      <x:c r="H515" s="10" t="n">
        <x:v>428400</x:v>
      </x:c>
      <x:c r="I515" s="12" t="n">
        <x:f>COUNT(E515:H515)</x:f>
        <x:v>4</x:v>
      </x:c>
      <x:c r="J515" s="11" t="n">
        <x:f>IF(I515=0,"Sin precio",AVERAGE(E515:H515))</x:f>
        <x:v>429639.931875</x:v>
      </x:c>
      <x:c r="K515" s="11" t="n">
        <x:f>IF(I515=0,"Sin precio",IF(I515=1,J515,ROUND(J515,2)))</x:f>
        <x:v>429639.93</x:v>
      </x:c>
      <x:c r="L515" s="11" t="n">
        <x:f>IF(I515=0,"Sin precio",MIN(E515:H515))</x:f>
        <x:v>420000</x:v>
      </x:c>
      <x:c r="M515" s="11" t="n">
        <x:f>IF(I515=0,"Sin precio",MAX(E515:H515))</x:f>
        <x:v>437559.72750000004</x:v>
      </x:c>
      <x:c r="N515" s="8" t="str">
        <x:f>IF(I515=0,"Sin precio numérico",IF(I515=1,"Único precio de referencia",I515&amp;" precios; promedio"))</x:f>
        <x:v>4 precios; promedio</x:v>
      </x:c>
      <x:c r="O515" s="2" t="str">
        <x:v>M47</x:v>
      </x:c>
      <x:c r="P515" s="2" t="str">
        <x:v>M47</x:v>
      </x:c>
      <x:c r="Q515" s="2" t="str">
        <x:v>M48</x:v>
      </x:c>
      <x:c r="R515" s="2" t="str">
        <x:v>M48</x:v>
      </x:c>
      <x:c r="S515" s="2" t="str"/>
    </x:row>
    <x:row r="516" ht="42" customHeight="1">
      <x:c r="A516" s="2" t="n">
        <x:v>42</x:v>
      </x:c>
      <x:c r="B516" s="8" t="str">
        <x:v>SISTEMA DE TRANSMISION</x:v>
      </x:c>
      <x:c r="C516" s="8" t="str">
        <x:v>CRUCETAS DE CARDAN TRASERO</x:v>
      </x:c>
      <x:c r="D516" s="8" t="str">
        <x:v>CHEVROLET D-MAX-2017</x:v>
      </x:c>
      <x:c r="E516" s="10" t="n">
        <x:v>437559.72750000004</x:v>
      </x:c>
      <x:c r="F516" s="10" t="n">
        <x:v>350000</x:v>
      </x:c>
      <x:c r="G516" s="10" t="n">
        <x:v>360500</x:v>
      </x:c>
      <x:c r="H516" s="10" t="n">
        <x:v>357000</x:v>
      </x:c>
      <x:c r="I516" s="12" t="n">
        <x:f>COUNT(E516:H516)</x:f>
        <x:v>4</x:v>
      </x:c>
      <x:c r="J516" s="11" t="n">
        <x:f>IF(I516=0,"Sin precio",AVERAGE(E516:H516))</x:f>
        <x:v>376264.931875</x:v>
      </x:c>
      <x:c r="K516" s="11" t="n">
        <x:f>IF(I516=0,"Sin precio",IF(I516=1,J516,ROUND(J516,2)))</x:f>
        <x:v>376264.93</x:v>
      </x:c>
      <x:c r="L516" s="11" t="n">
        <x:f>IF(I516=0,"Sin precio",MIN(E516:H516))</x:f>
        <x:v>350000</x:v>
      </x:c>
      <x:c r="M516" s="11" t="n">
        <x:f>IF(I516=0,"Sin precio",MAX(E516:H516))</x:f>
        <x:v>437559.72750000004</x:v>
      </x:c>
      <x:c r="N516" s="8" t="str">
        <x:f>IF(I516=0,"Sin precio numérico",IF(I516=1,"Único precio de referencia",I516&amp;" precios; promedio"))</x:f>
        <x:v>4 precios; promedio</x:v>
      </x:c>
      <x:c r="O516" s="2" t="str">
        <x:v>N47</x:v>
      </x:c>
      <x:c r="P516" s="2" t="str">
        <x:v>N47</x:v>
      </x:c>
      <x:c r="Q516" s="2" t="str">
        <x:v>N48</x:v>
      </x:c>
      <x:c r="R516" s="2" t="str">
        <x:v>N48</x:v>
      </x:c>
      <x:c r="S516" s="2" t="str"/>
    </x:row>
    <x:row r="517" ht="42" customHeight="1">
      <x:c r="A517" s="2" t="n">
        <x:v>43</x:v>
      </x:c>
      <x:c r="B517" s="8" t="str">
        <x:v>EJE DELANTERO</x:v>
      </x:c>
      <x:c r="C517" s="8" t="str">
        <x:v>AMORTIGUADORES (JUEGO)</x:v>
      </x:c>
      <x:c r="D517" s="8" t="str">
        <x:v>CHEVROLET  NPR  DIESEL-2009</x:v>
      </x:c>
      <x:c r="E517" s="10" t="n">
        <x:v>1361883.5999999999</x:v>
      </x:c>
      <x:c r="F517" s="10" t="n">
        <x:v>772800</x:v>
      </x:c>
      <x:c r="G517" s="10" t="n">
        <x:v>795984</x:v>
      </x:c>
      <x:c r="H517" s="10" t="n">
        <x:v>788256</x:v>
      </x:c>
      <x:c r="I517" s="12" t="n">
        <x:f>COUNT(E517:H517)</x:f>
        <x:v>4</x:v>
      </x:c>
      <x:c r="J517" s="11" t="n">
        <x:f>IF(I517=0,"Sin precio",AVERAGE(E517:H517))</x:f>
        <x:v>929730.8999999999</x:v>
      </x:c>
      <x:c r="K517" s="11" t="n">
        <x:f>IF(I517=0,"Sin precio",IF(I517=1,J517,ROUND(J517,2)))</x:f>
        <x:v>929730.9</x:v>
      </x:c>
      <x:c r="L517" s="11" t="n">
        <x:f>IF(I517=0,"Sin precio",MIN(E517:H517))</x:f>
        <x:v>772800</x:v>
      </x:c>
      <x:c r="M517" s="11" t="n">
        <x:f>IF(I517=0,"Sin precio",MAX(E517:H517))</x:f>
        <x:v>1361883.5999999999</x:v>
      </x:c>
      <x:c r="N517" s="8" t="str">
        <x:f>IF(I517=0,"Sin precio numérico",IF(I517=1,"Único precio de referencia",I517&amp;" precios; promedio"))</x:f>
        <x:v>4 precios; promedio</x:v>
      </x:c>
      <x:c r="O517" s="2" t="str">
        <x:v>C49</x:v>
      </x:c>
      <x:c r="P517" s="2" t="str">
        <x:v>C49</x:v>
      </x:c>
      <x:c r="Q517" s="2" t="str">
        <x:v>C50</x:v>
      </x:c>
      <x:c r="R517" s="2" t="str">
        <x:v>C50</x:v>
      </x:c>
      <x:c r="S517" s="2" t="str"/>
    </x:row>
    <x:row r="518" ht="42" customHeight="1">
      <x:c r="A518" s="2" t="n">
        <x:v>43</x:v>
      </x:c>
      <x:c r="B518" s="8" t="str">
        <x:v>EJE DELANTERO</x:v>
      </x:c>
      <x:c r="C518" s="8" t="str">
        <x:v>AMORTIGUADORES (JUEGO)</x:v>
      </x:c>
      <x:c r="D518" s="8" t="str">
        <x:v>NISSAN FRONTIER DIESEL-2015</x:v>
      </x:c>
      <x:c r="E518" s="10" t="n">
        <x:v>1361883.5999999999</x:v>
      </x:c>
      <x:c r="F518" s="10" t="n">
        <x:v>772800</x:v>
      </x:c>
      <x:c r="G518" s="10" t="n">
        <x:v>795984</x:v>
      </x:c>
      <x:c r="H518" s="10" t="n">
        <x:v>788256</x:v>
      </x:c>
      <x:c r="I518" s="12" t="n">
        <x:f>COUNT(E518:H518)</x:f>
        <x:v>4</x:v>
      </x:c>
      <x:c r="J518" s="11" t="n">
        <x:f>IF(I518=0,"Sin precio",AVERAGE(E518:H518))</x:f>
        <x:v>929730.8999999999</x:v>
      </x:c>
      <x:c r="K518" s="11" t="n">
        <x:f>IF(I518=0,"Sin precio",IF(I518=1,J518,ROUND(J518,2)))</x:f>
        <x:v>929730.9</x:v>
      </x:c>
      <x:c r="L518" s="11" t="n">
        <x:f>IF(I518=0,"Sin precio",MIN(E518:H518))</x:f>
        <x:v>772800</x:v>
      </x:c>
      <x:c r="M518" s="11" t="n">
        <x:f>IF(I518=0,"Sin precio",MAX(E518:H518))</x:f>
        <x:v>1361883.5999999999</x:v>
      </x:c>
      <x:c r="N518" s="8" t="str">
        <x:f>IF(I518=0,"Sin precio numérico",IF(I518=1,"Único precio de referencia",I518&amp;" precios; promedio"))</x:f>
        <x:v>4 precios; promedio</x:v>
      </x:c>
      <x:c r="O518" s="2" t="str">
        <x:v>D49</x:v>
      </x:c>
      <x:c r="P518" s="2" t="str">
        <x:v>D49</x:v>
      </x:c>
      <x:c r="Q518" s="2" t="str">
        <x:v>D50</x:v>
      </x:c>
      <x:c r="R518" s="2" t="str">
        <x:v>D50</x:v>
      </x:c>
      <x:c r="S518" s="2" t="str"/>
    </x:row>
    <x:row r="519" ht="42" customHeight="1">
      <x:c r="A519" s="2" t="n">
        <x:v>43</x:v>
      </x:c>
      <x:c r="B519" s="8" t="str">
        <x:v>EJE DELANTERO</x:v>
      </x:c>
      <x:c r="C519" s="8" t="str">
        <x:v>AMORTIGUADORES (JUEGO)</x:v>
      </x:c>
      <x:c r="D519" s="8" t="str">
        <x:v>NISSAN FRONTIER GASOLINA</x:v>
      </x:c>
      <x:c r="E519" s="10" t="n">
        <x:v>1361883.5999999999</x:v>
      </x:c>
      <x:c r="F519" s="10" t="n">
        <x:v>576000</x:v>
      </x:c>
      <x:c r="G519" s="10" t="n">
        <x:v>593280</x:v>
      </x:c>
      <x:c r="H519" s="10" t="n">
        <x:v>587520</x:v>
      </x:c>
      <x:c r="I519" s="12" t="n">
        <x:f>COUNT(E519:H519)</x:f>
        <x:v>4</x:v>
      </x:c>
      <x:c r="J519" s="11" t="n">
        <x:f>IF(I519=0,"Sin precio",AVERAGE(E519:H519))</x:f>
        <x:v>779670.8999999999</x:v>
      </x:c>
      <x:c r="K519" s="11" t="n">
        <x:f>IF(I519=0,"Sin precio",IF(I519=1,J519,ROUND(J519,2)))</x:f>
        <x:v>779670.9</x:v>
      </x:c>
      <x:c r="L519" s="11" t="n">
        <x:f>IF(I519=0,"Sin precio",MIN(E519:H519))</x:f>
        <x:v>576000</x:v>
      </x:c>
      <x:c r="M519" s="11" t="n">
        <x:f>IF(I519=0,"Sin precio",MAX(E519:H519))</x:f>
        <x:v>1361883.5999999999</x:v>
      </x:c>
      <x:c r="N519" s="8" t="str">
        <x:f>IF(I519=0,"Sin precio numérico",IF(I519=1,"Único precio de referencia",I519&amp;" precios; promedio"))</x:f>
        <x:v>4 precios; promedio</x:v>
      </x:c>
      <x:c r="O519" s="2" t="str">
        <x:v>E49</x:v>
      </x:c>
      <x:c r="P519" s="2" t="str">
        <x:v>E49</x:v>
      </x:c>
      <x:c r="Q519" s="2" t="str">
        <x:v>E50</x:v>
      </x:c>
      <x:c r="R519" s="2" t="str">
        <x:v>E50</x:v>
      </x:c>
      <x:c r="S519" s="2" t="str"/>
    </x:row>
    <x:row r="520" ht="42" customHeight="1">
      <x:c r="A520" s="2" t="n">
        <x:v>43</x:v>
      </x:c>
      <x:c r="B520" s="8" t="str">
        <x:v>EJE DELANTERO</x:v>
      </x:c>
      <x:c r="C520" s="8" t="str">
        <x:v>AMORTIGUADORES (JUEGO)</x:v>
      </x:c>
      <x:c r="D520" s="8" t="str">
        <x:v>RENAULT MASTER DIESEL -2017</x:v>
      </x:c>
      <x:c r="E520" s="10" t="n">
        <x:v>1361883.5999999999</x:v>
      </x:c>
      <x:c r="F520" s="10" t="n">
        <x:v>772800</x:v>
      </x:c>
      <x:c r="G520" s="10" t="n">
        <x:v>795984</x:v>
      </x:c>
      <x:c r="H520" s="10" t="n">
        <x:v>788256</x:v>
      </x:c>
      <x:c r="I520" s="12" t="n">
        <x:f>COUNT(E520:H520)</x:f>
        <x:v>4</x:v>
      </x:c>
      <x:c r="J520" s="11" t="n">
        <x:f>IF(I520=0,"Sin precio",AVERAGE(E520:H520))</x:f>
        <x:v>929730.8999999999</x:v>
      </x:c>
      <x:c r="K520" s="11" t="n">
        <x:f>IF(I520=0,"Sin precio",IF(I520=1,J520,ROUND(J520,2)))</x:f>
        <x:v>929730.9</x:v>
      </x:c>
      <x:c r="L520" s="11" t="n">
        <x:f>IF(I520=0,"Sin precio",MIN(E520:H520))</x:f>
        <x:v>772800</x:v>
      </x:c>
      <x:c r="M520" s="11" t="n">
        <x:f>IF(I520=0,"Sin precio",MAX(E520:H520))</x:f>
        <x:v>1361883.5999999999</x:v>
      </x:c>
      <x:c r="N520" s="8" t="str">
        <x:f>IF(I520=0,"Sin precio numérico",IF(I520=1,"Único precio de referencia",I520&amp;" precios; promedio"))</x:f>
        <x:v>4 precios; promedio</x:v>
      </x:c>
      <x:c r="O520" s="2" t="str">
        <x:v>F49</x:v>
      </x:c>
      <x:c r="P520" s="2" t="str">
        <x:v>F49</x:v>
      </x:c>
      <x:c r="Q520" s="2" t="str">
        <x:v>F50</x:v>
      </x:c>
      <x:c r="R520" s="2" t="str">
        <x:v>F50</x:v>
      </x:c>
      <x:c r="S520" s="2" t="str"/>
    </x:row>
    <x:row r="521" ht="42" customHeight="1">
      <x:c r="A521" s="2" t="n">
        <x:v>43</x:v>
      </x:c>
      <x:c r="B521" s="8" t="str">
        <x:v>EJE DELANTERO</x:v>
      </x:c>
      <x:c r="C521" s="8" t="str">
        <x:v>AMORTIGUADORES (JUEGO)</x:v>
      </x:c>
      <x:c r="D521" s="8" t="str">
        <x:v>CHEVROLET D-MAX-2011</x:v>
      </x:c>
      <x:c r="E521" s="10" t="n">
        <x:v>1361883.5999999999</x:v>
      </x:c>
      <x:c r="F521" s="10" t="n">
        <x:v>576000</x:v>
      </x:c>
      <x:c r="G521" s="10" t="n">
        <x:v>593280</x:v>
      </x:c>
      <x:c r="H521" s="10" t="n">
        <x:v>587520</x:v>
      </x:c>
      <x:c r="I521" s="12" t="n">
        <x:f>COUNT(E521:H521)</x:f>
        <x:v>4</x:v>
      </x:c>
      <x:c r="J521" s="11" t="n">
        <x:f>IF(I521=0,"Sin precio",AVERAGE(E521:H521))</x:f>
        <x:v>779670.8999999999</x:v>
      </x:c>
      <x:c r="K521" s="11" t="n">
        <x:f>IF(I521=0,"Sin precio",IF(I521=1,J521,ROUND(J521,2)))</x:f>
        <x:v>779670.9</x:v>
      </x:c>
      <x:c r="L521" s="11" t="n">
        <x:f>IF(I521=0,"Sin precio",MIN(E521:H521))</x:f>
        <x:v>576000</x:v>
      </x:c>
      <x:c r="M521" s="11" t="n">
        <x:f>IF(I521=0,"Sin precio",MAX(E521:H521))</x:f>
        <x:v>1361883.5999999999</x:v>
      </x:c>
      <x:c r="N521" s="8" t="str">
        <x:f>IF(I521=0,"Sin precio numérico",IF(I521=1,"Único precio de referencia",I521&amp;" precios; promedio"))</x:f>
        <x:v>4 precios; promedio</x:v>
      </x:c>
      <x:c r="O521" s="2" t="str">
        <x:v>G49</x:v>
      </x:c>
      <x:c r="P521" s="2" t="str">
        <x:v>G49</x:v>
      </x:c>
      <x:c r="Q521" s="2" t="str">
        <x:v>G50</x:v>
      </x:c>
      <x:c r="R521" s="2" t="str">
        <x:v>G50</x:v>
      </x:c>
      <x:c r="S521" s="2" t="str"/>
    </x:row>
    <x:row r="522" ht="42" customHeight="1">
      <x:c r="A522" s="2" t="n">
        <x:v>43</x:v>
      </x:c>
      <x:c r="B522" s="8" t="str">
        <x:v>EJE DELANTERO</x:v>
      </x:c>
      <x:c r="C522" s="8" t="str">
        <x:v>AMORTIGUADORES (JUEGO)</x:v>
      </x:c>
      <x:c r="D522" s="8" t="str">
        <x:v>HYUNDAY HD 65C</x:v>
      </x:c>
      <x:c r="E522" s="10" t="n">
        <x:v>1361883.5999999999</x:v>
      </x:c>
      <x:c r="F522" s="10" t="n">
        <x:v>772800</x:v>
      </x:c>
      <x:c r="G522" s="10" t="n">
        <x:v>795984</x:v>
      </x:c>
      <x:c r="H522" s="10" t="n">
        <x:v>788256</x:v>
      </x:c>
      <x:c r="I522" s="12" t="n">
        <x:f>COUNT(E522:H522)</x:f>
        <x:v>4</x:v>
      </x:c>
      <x:c r="J522" s="11" t="n">
        <x:f>IF(I522=0,"Sin precio",AVERAGE(E522:H522))</x:f>
        <x:v>929730.8999999999</x:v>
      </x:c>
      <x:c r="K522" s="11" t="n">
        <x:f>IF(I522=0,"Sin precio",IF(I522=1,J522,ROUND(J522,2)))</x:f>
        <x:v>929730.9</x:v>
      </x:c>
      <x:c r="L522" s="11" t="n">
        <x:f>IF(I522=0,"Sin precio",MIN(E522:H522))</x:f>
        <x:v>772800</x:v>
      </x:c>
      <x:c r="M522" s="11" t="n">
        <x:f>IF(I522=0,"Sin precio",MAX(E522:H522))</x:f>
        <x:v>1361883.5999999999</x:v>
      </x:c>
      <x:c r="N522" s="8" t="str">
        <x:f>IF(I522=0,"Sin precio numérico",IF(I522=1,"Único precio de referencia",I522&amp;" precios; promedio"))</x:f>
        <x:v>4 precios; promedio</x:v>
      </x:c>
      <x:c r="O522" s="2" t="str">
        <x:v>H49</x:v>
      </x:c>
      <x:c r="P522" s="2" t="str">
        <x:v>H49</x:v>
      </x:c>
      <x:c r="Q522" s="2" t="str">
        <x:v>H50</x:v>
      </x:c>
      <x:c r="R522" s="2" t="str">
        <x:v>H50</x:v>
      </x:c>
      <x:c r="S522" s="2" t="str"/>
    </x:row>
    <x:row r="523" ht="42" customHeight="1">
      <x:c r="A523" s="2" t="n">
        <x:v>43</x:v>
      </x:c>
      <x:c r="B523" s="8" t="str">
        <x:v>EJE DELANTERO</x:v>
      </x:c>
      <x:c r="C523" s="8" t="str">
        <x:v>AMORTIGUADORES (JUEGO)</x:v>
      </x:c>
      <x:c r="D523" s="8" t="str">
        <x:v>CHEVROLET SAIL. Mod 2019</x:v>
      </x:c>
      <x:c r="E523" s="10" t="n">
        <x:v>1361883.5999999999</x:v>
      </x:c>
      <x:c r="F523" s="10" t="n">
        <x:v>480000</x:v>
      </x:c>
      <x:c r="G523" s="10" t="n">
        <x:v>494400</x:v>
      </x:c>
      <x:c r="H523" s="10" t="n">
        <x:v>489600</x:v>
      </x:c>
      <x:c r="I523" s="12" t="n">
        <x:f>COUNT(E523:H523)</x:f>
        <x:v>4</x:v>
      </x:c>
      <x:c r="J523" s="11" t="n">
        <x:f>IF(I523=0,"Sin precio",AVERAGE(E523:H523))</x:f>
        <x:v>706470.8999999999</x:v>
      </x:c>
      <x:c r="K523" s="11" t="n">
        <x:f>IF(I523=0,"Sin precio",IF(I523=1,J523,ROUND(J523,2)))</x:f>
        <x:v>706470.9</x:v>
      </x:c>
      <x:c r="L523" s="11" t="n">
        <x:f>IF(I523=0,"Sin precio",MIN(E523:H523))</x:f>
        <x:v>480000</x:v>
      </x:c>
      <x:c r="M523" s="11" t="n">
        <x:f>IF(I523=0,"Sin precio",MAX(E523:H523))</x:f>
        <x:v>1361883.5999999999</x:v>
      </x:c>
      <x:c r="N523" s="8" t="str">
        <x:f>IF(I523=0,"Sin precio numérico",IF(I523=1,"Único precio de referencia",I523&amp;" precios; promedio"))</x:f>
        <x:v>4 precios; promedio</x:v>
      </x:c>
      <x:c r="O523" s="2" t="str">
        <x:v>I49</x:v>
      </x:c>
      <x:c r="P523" s="2" t="str">
        <x:v>I49</x:v>
      </x:c>
      <x:c r="Q523" s="2" t="str">
        <x:v>I50</x:v>
      </x:c>
      <x:c r="R523" s="2" t="str">
        <x:v>I50</x:v>
      </x:c>
      <x:c r="S523" s="2" t="str"/>
    </x:row>
    <x:row r="524" ht="42" customHeight="1">
      <x:c r="A524" s="2" t="n">
        <x:v>43</x:v>
      </x:c>
      <x:c r="B524" s="8" t="str">
        <x:v>EJE DELANTERO</x:v>
      </x:c>
      <x:c r="C524" s="8" t="str">
        <x:v>AMORTIGUADORES (JUEGO)</x:v>
      </x:c>
      <x:c r="D524" s="8" t="str">
        <x:v>CHEVROLET COLORADO. Mod. 2019</x:v>
      </x:c>
      <x:c r="E524" s="10" t="n">
        <x:v>1361883.5999999999</x:v>
      </x:c>
      <x:c r="F524" s="10" t="n">
        <x:v>672000</x:v>
      </x:c>
      <x:c r="G524" s="10" t="n">
        <x:v>692160</x:v>
      </x:c>
      <x:c r="H524" s="10" t="n">
        <x:v>685440</x:v>
      </x:c>
      <x:c r="I524" s="12" t="n">
        <x:f>COUNT(E524:H524)</x:f>
        <x:v>4</x:v>
      </x:c>
      <x:c r="J524" s="11" t="n">
        <x:f>IF(I524=0,"Sin precio",AVERAGE(E524:H524))</x:f>
        <x:v>852870.8999999999</x:v>
      </x:c>
      <x:c r="K524" s="11" t="n">
        <x:f>IF(I524=0,"Sin precio",IF(I524=1,J524,ROUND(J524,2)))</x:f>
        <x:v>852870.9</x:v>
      </x:c>
      <x:c r="L524" s="11" t="n">
        <x:f>IF(I524=0,"Sin precio",MIN(E524:H524))</x:f>
        <x:v>672000</x:v>
      </x:c>
      <x:c r="M524" s="11" t="n">
        <x:f>IF(I524=0,"Sin precio",MAX(E524:H524))</x:f>
        <x:v>1361883.5999999999</x:v>
      </x:c>
      <x:c r="N524" s="8" t="str">
        <x:f>IF(I524=0,"Sin precio numérico",IF(I524=1,"Único precio de referencia",I524&amp;" precios; promedio"))</x:f>
        <x:v>4 precios; promedio</x:v>
      </x:c>
      <x:c r="O524" s="2" t="str">
        <x:v>J49</x:v>
      </x:c>
      <x:c r="P524" s="2" t="str">
        <x:v>J49</x:v>
      </x:c>
      <x:c r="Q524" s="2" t="str">
        <x:v>J50</x:v>
      </x:c>
      <x:c r="R524" s="2" t="str">
        <x:v>J50</x:v>
      </x:c>
      <x:c r="S524" s="2" t="str"/>
    </x:row>
    <x:row r="525" ht="42" customHeight="1">
      <x:c r="A525" s="2" t="n">
        <x:v>43</x:v>
      </x:c>
      <x:c r="B525" s="8" t="str">
        <x:v>EJE DELANTERO</x:v>
      </x:c>
      <x:c r="C525" s="8" t="str">
        <x:v>AMORTIGUADORES (JUEGO)</x:v>
      </x:c>
      <x:c r="D525" s="8" t="str">
        <x:v>CHEVROLET  TRAILBLAZER-2018</x:v>
      </x:c>
      <x:c r="E525" s="10" t="n">
        <x:v>1361883.5999999999</x:v>
      </x:c>
      <x:c r="F525" s="10" t="n">
        <x:v>672000</x:v>
      </x:c>
      <x:c r="G525" s="10" t="n">
        <x:v>692160</x:v>
      </x:c>
      <x:c r="H525" s="10" t="n">
        <x:v>685440</x:v>
      </x:c>
      <x:c r="I525" s="12" t="n">
        <x:f>COUNT(E525:H525)</x:f>
        <x:v>4</x:v>
      </x:c>
      <x:c r="J525" s="11" t="n">
        <x:f>IF(I525=0,"Sin precio",AVERAGE(E525:H525))</x:f>
        <x:v>852870.8999999999</x:v>
      </x:c>
      <x:c r="K525" s="11" t="n">
        <x:f>IF(I525=0,"Sin precio",IF(I525=1,J525,ROUND(J525,2)))</x:f>
        <x:v>852870.9</x:v>
      </x:c>
      <x:c r="L525" s="11" t="n">
        <x:f>IF(I525=0,"Sin precio",MIN(E525:H525))</x:f>
        <x:v>672000</x:v>
      </x:c>
      <x:c r="M525" s="11" t="n">
        <x:f>IF(I525=0,"Sin precio",MAX(E525:H525))</x:f>
        <x:v>1361883.5999999999</x:v>
      </x:c>
      <x:c r="N525" s="8" t="str">
        <x:f>IF(I525=0,"Sin precio numérico",IF(I525=1,"Único precio de referencia",I525&amp;" precios; promedio"))</x:f>
        <x:v>4 precios; promedio</x:v>
      </x:c>
      <x:c r="O525" s="2" t="str">
        <x:v>K49</x:v>
      </x:c>
      <x:c r="P525" s="2" t="str">
        <x:v>K49</x:v>
      </x:c>
      <x:c r="Q525" s="2" t="str">
        <x:v>K50</x:v>
      </x:c>
      <x:c r="R525" s="2" t="str">
        <x:v>K50</x:v>
      </x:c>
      <x:c r="S525" s="2" t="str"/>
    </x:row>
    <x:row r="526" ht="42" customHeight="1">
      <x:c r="A526" s="2" t="n">
        <x:v>43</x:v>
      </x:c>
      <x:c r="B526" s="8" t="str">
        <x:v>EJE DELANTERO</x:v>
      </x:c>
      <x:c r="C526" s="8" t="str">
        <x:v>AMORTIGUADORES (JUEGO)</x:v>
      </x:c>
      <x:c r="D526" s="8" t="str">
        <x:v>MITSUBISHI L200-2018</x:v>
      </x:c>
      <x:c r="E526" s="10" t="n">
        <x:v>1361883.5999999999</x:v>
      </x:c>
      <x:c r="F526" s="10" t="n">
        <x:v>604800</x:v>
      </x:c>
      <x:c r="G526" s="10" t="n">
        <x:v>622944</x:v>
      </x:c>
      <x:c r="H526" s="10" t="n">
        <x:v>616896</x:v>
      </x:c>
      <x:c r="I526" s="12" t="n">
        <x:f>COUNT(E526:H526)</x:f>
        <x:v>4</x:v>
      </x:c>
      <x:c r="J526" s="11" t="n">
        <x:f>IF(I526=0,"Sin precio",AVERAGE(E526:H526))</x:f>
        <x:v>801630.8999999999</x:v>
      </x:c>
      <x:c r="K526" s="11" t="n">
        <x:f>IF(I526=0,"Sin precio",IF(I526=1,J526,ROUND(J526,2)))</x:f>
        <x:v>801630.9</x:v>
      </x:c>
      <x:c r="L526" s="11" t="n">
        <x:f>IF(I526=0,"Sin precio",MIN(E526:H526))</x:f>
        <x:v>604800</x:v>
      </x:c>
      <x:c r="M526" s="11" t="n">
        <x:f>IF(I526=0,"Sin precio",MAX(E526:H526))</x:f>
        <x:v>1361883.5999999999</x:v>
      </x:c>
      <x:c r="N526" s="8" t="str">
        <x:f>IF(I526=0,"Sin precio numérico",IF(I526=1,"Único precio de referencia",I526&amp;" precios; promedio"))</x:f>
        <x:v>4 precios; promedio</x:v>
      </x:c>
      <x:c r="O526" s="2" t="str">
        <x:v>L49</x:v>
      </x:c>
      <x:c r="P526" s="2" t="str">
        <x:v>L49</x:v>
      </x:c>
      <x:c r="Q526" s="2" t="str">
        <x:v>L50</x:v>
      </x:c>
      <x:c r="R526" s="2" t="str">
        <x:v>L50</x:v>
      </x:c>
      <x:c r="S526" s="2" t="str"/>
    </x:row>
    <x:row r="527" ht="42" customHeight="1">
      <x:c r="A527" s="2" t="n">
        <x:v>43</x:v>
      </x:c>
      <x:c r="B527" s="8" t="str">
        <x:v>EJE DELANTERO</x:v>
      </x:c>
      <x:c r="C527" s="8" t="str">
        <x:v>AMORTIGUADORES (JUEGO)</x:v>
      </x:c>
      <x:c r="D527" s="8" t="str">
        <x:v>CHEVROLETH NHR-2019</x:v>
      </x:c>
      <x:c r="E527" s="10" t="n">
        <x:v>1361883.5999999999</x:v>
      </x:c>
      <x:c r="F527" s="10" t="n">
        <x:v>772800</x:v>
      </x:c>
      <x:c r="G527" s="10" t="n">
        <x:v>795984</x:v>
      </x:c>
      <x:c r="H527" s="10" t="n">
        <x:v>788256</x:v>
      </x:c>
      <x:c r="I527" s="12" t="n">
        <x:f>COUNT(E527:H527)</x:f>
        <x:v>4</x:v>
      </x:c>
      <x:c r="J527" s="11" t="n">
        <x:f>IF(I527=0,"Sin precio",AVERAGE(E527:H527))</x:f>
        <x:v>929730.8999999999</x:v>
      </x:c>
      <x:c r="K527" s="11" t="n">
        <x:f>IF(I527=0,"Sin precio",IF(I527=1,J527,ROUND(J527,2)))</x:f>
        <x:v>929730.9</x:v>
      </x:c>
      <x:c r="L527" s="11" t="n">
        <x:f>IF(I527=0,"Sin precio",MIN(E527:H527))</x:f>
        <x:v>772800</x:v>
      </x:c>
      <x:c r="M527" s="11" t="n">
        <x:f>IF(I527=0,"Sin precio",MAX(E527:H527))</x:f>
        <x:v>1361883.5999999999</x:v>
      </x:c>
      <x:c r="N527" s="8" t="str">
        <x:f>IF(I527=0,"Sin precio numérico",IF(I527=1,"Único precio de referencia",I527&amp;" precios; promedio"))</x:f>
        <x:v>4 precios; promedio</x:v>
      </x:c>
      <x:c r="O527" s="2" t="str">
        <x:v>M49</x:v>
      </x:c>
      <x:c r="P527" s="2" t="str">
        <x:v>M49</x:v>
      </x:c>
      <x:c r="Q527" s="2" t="str">
        <x:v>M50</x:v>
      </x:c>
      <x:c r="R527" s="2" t="str">
        <x:v>M50</x:v>
      </x:c>
      <x:c r="S527" s="2" t="str"/>
    </x:row>
    <x:row r="528" ht="42" customHeight="1">
      <x:c r="A528" s="2" t="n">
        <x:v>43</x:v>
      </x:c>
      <x:c r="B528" s="8" t="str">
        <x:v>EJE DELANTERO</x:v>
      </x:c>
      <x:c r="C528" s="8" t="str">
        <x:v>AMORTIGUADORES (JUEGO)</x:v>
      </x:c>
      <x:c r="D528" s="8" t="str">
        <x:v>CHEVROLET D-MAX-2017</x:v>
      </x:c>
      <x:c r="E528" s="10" t="n">
        <x:v>1361883.5999999999</x:v>
      </x:c>
      <x:c r="F528" s="10" t="n">
        <x:v>576000</x:v>
      </x:c>
      <x:c r="G528" s="10" t="n">
        <x:v>593280</x:v>
      </x:c>
      <x:c r="H528" s="10" t="n">
        <x:v>587520</x:v>
      </x:c>
      <x:c r="I528" s="12" t="n">
        <x:f>COUNT(E528:H528)</x:f>
        <x:v>4</x:v>
      </x:c>
      <x:c r="J528" s="11" t="n">
        <x:f>IF(I528=0,"Sin precio",AVERAGE(E528:H528))</x:f>
        <x:v>779670.8999999999</x:v>
      </x:c>
      <x:c r="K528" s="11" t="n">
        <x:f>IF(I528=0,"Sin precio",IF(I528=1,J528,ROUND(J528,2)))</x:f>
        <x:v>779670.9</x:v>
      </x:c>
      <x:c r="L528" s="11" t="n">
        <x:f>IF(I528=0,"Sin precio",MIN(E528:H528))</x:f>
        <x:v>576000</x:v>
      </x:c>
      <x:c r="M528" s="11" t="n">
        <x:f>IF(I528=0,"Sin precio",MAX(E528:H528))</x:f>
        <x:v>1361883.5999999999</x:v>
      </x:c>
      <x:c r="N528" s="8" t="str">
        <x:f>IF(I528=0,"Sin precio numérico",IF(I528=1,"Único precio de referencia",I528&amp;" precios; promedio"))</x:f>
        <x:v>4 precios; promedio</x:v>
      </x:c>
      <x:c r="O528" s="2" t="str">
        <x:v>N49</x:v>
      </x:c>
      <x:c r="P528" s="2" t="str">
        <x:v>N49</x:v>
      </x:c>
      <x:c r="Q528" s="2" t="str">
        <x:v>N50</x:v>
      </x:c>
      <x:c r="R528" s="2" t="str">
        <x:v>N50</x:v>
      </x:c>
      <x:c r="S528" s="2" t="str"/>
    </x:row>
    <x:row r="529" ht="42" customHeight="1">
      <x:c r="A529" s="2" t="n">
        <x:v>44</x:v>
      </x:c>
      <x:c r="B529" s="8" t="str">
        <x:v>EJE DELANTERO</x:v>
      </x:c>
      <x:c r="C529" s="8" t="str">
        <x:v>BARRA DE DIRECCION</x:v>
      </x:c>
      <x:c r="D529" s="8" t="str">
        <x:v>CHEVROLET  NPR  DIESEL-2009</x:v>
      </x:c>
      <x:c r="E529" s="10" t="n">
        <x:v>2321392.5</x:v>
      </x:c>
      <x:c r="F529" s="10" t="n">
        <x:v>966000</x:v>
      </x:c>
      <x:c r="G529" s="10" t="n">
        <x:v>994980</x:v>
      </x:c>
      <x:c r="H529" s="10" t="n">
        <x:v>985320</x:v>
      </x:c>
      <x:c r="I529" s="12" t="n">
        <x:f>COUNT(E529:H529)</x:f>
        <x:v>4</x:v>
      </x:c>
      <x:c r="J529" s="11" t="n">
        <x:f>IF(I529=0,"Sin precio",AVERAGE(E529:H529))</x:f>
        <x:v>1316923.125</x:v>
      </x:c>
      <x:c r="K529" s="11" t="n">
        <x:f>IF(I529=0,"Sin precio",IF(I529=1,J529,ROUND(J529,2)))</x:f>
        <x:v>1316923.13</x:v>
      </x:c>
      <x:c r="L529" s="11" t="n">
        <x:f>IF(I529=0,"Sin precio",MIN(E529:H529))</x:f>
        <x:v>966000</x:v>
      </x:c>
      <x:c r="M529" s="11" t="n">
        <x:f>IF(I529=0,"Sin precio",MAX(E529:H529))</x:f>
        <x:v>2321392.5</x:v>
      </x:c>
      <x:c r="N529" s="8" t="str">
        <x:f>IF(I529=0,"Sin precio numérico",IF(I529=1,"Único precio de referencia",I529&amp;" precios; promedio"))</x:f>
        <x:v>4 precios; promedio</x:v>
      </x:c>
      <x:c r="O529" s="2" t="str">
        <x:v>C50</x:v>
      </x:c>
      <x:c r="P529" s="2" t="str">
        <x:v>C50</x:v>
      </x:c>
      <x:c r="Q529" s="2" t="str">
        <x:v>C51</x:v>
      </x:c>
      <x:c r="R529" s="2" t="str">
        <x:v>C51</x:v>
      </x:c>
      <x:c r="S529" s="2" t="str"/>
    </x:row>
    <x:row r="530" ht="42" customHeight="1">
      <x:c r="A530" s="2" t="n">
        <x:v>44</x:v>
      </x:c>
      <x:c r="B530" s="8" t="str">
        <x:v>EJE DELANTERO</x:v>
      </x:c>
      <x:c r="C530" s="8" t="str">
        <x:v>BARRA DE DIRECCION</x:v>
      </x:c>
      <x:c r="D530" s="8" t="str">
        <x:v>NISSAN FRONTIER DIESEL-2015</x:v>
      </x:c>
      <x:c r="E530" s="10" t="n">
        <x:v>2321392.5</x:v>
      </x:c>
      <x:c r="F530" s="10" t="n">
        <x:v>966000</x:v>
      </x:c>
      <x:c r="G530" s="10" t="n">
        <x:v>994980</x:v>
      </x:c>
      <x:c r="H530" s="10" t="n">
        <x:v>985320</x:v>
      </x:c>
      <x:c r="I530" s="12" t="n">
        <x:f>COUNT(E530:H530)</x:f>
        <x:v>4</x:v>
      </x:c>
      <x:c r="J530" s="11" t="n">
        <x:f>IF(I530=0,"Sin precio",AVERAGE(E530:H530))</x:f>
        <x:v>1316923.125</x:v>
      </x:c>
      <x:c r="K530" s="11" t="n">
        <x:f>IF(I530=0,"Sin precio",IF(I530=1,J530,ROUND(J530,2)))</x:f>
        <x:v>1316923.13</x:v>
      </x:c>
      <x:c r="L530" s="11" t="n">
        <x:f>IF(I530=0,"Sin precio",MIN(E530:H530))</x:f>
        <x:v>966000</x:v>
      </x:c>
      <x:c r="M530" s="11" t="n">
        <x:f>IF(I530=0,"Sin precio",MAX(E530:H530))</x:f>
        <x:v>2321392.5</x:v>
      </x:c>
      <x:c r="N530" s="8" t="str">
        <x:f>IF(I530=0,"Sin precio numérico",IF(I530=1,"Único precio de referencia",I530&amp;" precios; promedio"))</x:f>
        <x:v>4 precios; promedio</x:v>
      </x:c>
      <x:c r="O530" s="2" t="str">
        <x:v>D50</x:v>
      </x:c>
      <x:c r="P530" s="2" t="str">
        <x:v>D50</x:v>
      </x:c>
      <x:c r="Q530" s="2" t="str">
        <x:v>D51</x:v>
      </x:c>
      <x:c r="R530" s="2" t="str">
        <x:v>D51</x:v>
      </x:c>
      <x:c r="S530" s="2" t="str"/>
    </x:row>
    <x:row r="531" ht="42" customHeight="1">
      <x:c r="A531" s="2" t="n">
        <x:v>44</x:v>
      </x:c>
      <x:c r="B531" s="8" t="str">
        <x:v>EJE DELANTERO</x:v>
      </x:c>
      <x:c r="C531" s="8" t="str">
        <x:v>BARRA DE DIRECCION</x:v>
      </x:c>
      <x:c r="D531" s="8" t="str">
        <x:v>NISSAN FRONTIER GASOLINA</x:v>
      </x:c>
      <x:c r="E531" s="10" t="n">
        <x:v>2321392.5</x:v>
      </x:c>
      <x:c r="F531" s="10" t="n">
        <x:v>720000</x:v>
      </x:c>
      <x:c r="G531" s="10" t="n">
        <x:v>741600</x:v>
      </x:c>
      <x:c r="H531" s="10" t="n">
        <x:v>734400</x:v>
      </x:c>
      <x:c r="I531" s="12" t="n">
        <x:f>COUNT(E531:H531)</x:f>
        <x:v>4</x:v>
      </x:c>
      <x:c r="J531" s="11" t="n">
        <x:f>IF(I531=0,"Sin precio",AVERAGE(E531:H531))</x:f>
        <x:v>1129348.125</x:v>
      </x:c>
      <x:c r="K531" s="11" t="n">
        <x:f>IF(I531=0,"Sin precio",IF(I531=1,J531,ROUND(J531,2)))</x:f>
        <x:v>1129348.13</x:v>
      </x:c>
      <x:c r="L531" s="11" t="n">
        <x:f>IF(I531=0,"Sin precio",MIN(E531:H531))</x:f>
        <x:v>720000</x:v>
      </x:c>
      <x:c r="M531" s="11" t="n">
        <x:f>IF(I531=0,"Sin precio",MAX(E531:H531))</x:f>
        <x:v>2321392.5</x:v>
      </x:c>
      <x:c r="N531" s="8" t="str">
        <x:f>IF(I531=0,"Sin precio numérico",IF(I531=1,"Único precio de referencia",I531&amp;" precios; promedio"))</x:f>
        <x:v>4 precios; promedio</x:v>
      </x:c>
      <x:c r="O531" s="2" t="str">
        <x:v>E50</x:v>
      </x:c>
      <x:c r="P531" s="2" t="str">
        <x:v>E50</x:v>
      </x:c>
      <x:c r="Q531" s="2" t="str">
        <x:v>E51</x:v>
      </x:c>
      <x:c r="R531" s="2" t="str">
        <x:v>E51</x:v>
      </x:c>
      <x:c r="S531" s="2" t="str"/>
    </x:row>
    <x:row r="532" ht="42" customHeight="1">
      <x:c r="A532" s="2" t="n">
        <x:v>44</x:v>
      </x:c>
      <x:c r="B532" s="8" t="str">
        <x:v>EJE DELANTERO</x:v>
      </x:c>
      <x:c r="C532" s="8" t="str">
        <x:v>BARRA DE DIRECCION</x:v>
      </x:c>
      <x:c r="D532" s="8" t="str">
        <x:v>RENAULT MASTER DIESEL -2017</x:v>
      </x:c>
      <x:c r="E532" s="10" t="n">
        <x:v>2321392.5</x:v>
      </x:c>
      <x:c r="F532" s="10" t="n">
        <x:v>966000</x:v>
      </x:c>
      <x:c r="G532" s="10" t="n">
        <x:v>994980</x:v>
      </x:c>
      <x:c r="H532" s="10" t="n">
        <x:v>985320</x:v>
      </x:c>
      <x:c r="I532" s="12" t="n">
        <x:f>COUNT(E532:H532)</x:f>
        <x:v>4</x:v>
      </x:c>
      <x:c r="J532" s="11" t="n">
        <x:f>IF(I532=0,"Sin precio",AVERAGE(E532:H532))</x:f>
        <x:v>1316923.125</x:v>
      </x:c>
      <x:c r="K532" s="11" t="n">
        <x:f>IF(I532=0,"Sin precio",IF(I532=1,J532,ROUND(J532,2)))</x:f>
        <x:v>1316923.13</x:v>
      </x:c>
      <x:c r="L532" s="11" t="n">
        <x:f>IF(I532=0,"Sin precio",MIN(E532:H532))</x:f>
        <x:v>966000</x:v>
      </x:c>
      <x:c r="M532" s="11" t="n">
        <x:f>IF(I532=0,"Sin precio",MAX(E532:H532))</x:f>
        <x:v>2321392.5</x:v>
      </x:c>
      <x:c r="N532" s="8" t="str">
        <x:f>IF(I532=0,"Sin precio numérico",IF(I532=1,"Único precio de referencia",I532&amp;" precios; promedio"))</x:f>
        <x:v>4 precios; promedio</x:v>
      </x:c>
      <x:c r="O532" s="2" t="str">
        <x:v>F50</x:v>
      </x:c>
      <x:c r="P532" s="2" t="str">
        <x:v>F50</x:v>
      </x:c>
      <x:c r="Q532" s="2" t="str">
        <x:v>F51</x:v>
      </x:c>
      <x:c r="R532" s="2" t="str">
        <x:v>F51</x:v>
      </x:c>
      <x:c r="S532" s="2" t="str"/>
    </x:row>
    <x:row r="533" ht="42" customHeight="1">
      <x:c r="A533" s="2" t="n">
        <x:v>44</x:v>
      </x:c>
      <x:c r="B533" s="8" t="str">
        <x:v>EJE DELANTERO</x:v>
      </x:c>
      <x:c r="C533" s="8" t="str">
        <x:v>BARRA DE DIRECCION</x:v>
      </x:c>
      <x:c r="D533" s="8" t="str">
        <x:v>CHEVROLET D-MAX-2011</x:v>
      </x:c>
      <x:c r="E533" s="10" t="n">
        <x:v>2321392.5</x:v>
      </x:c>
      <x:c r="F533" s="10" t="n">
        <x:v>720000</x:v>
      </x:c>
      <x:c r="G533" s="10" t="n">
        <x:v>741600</x:v>
      </x:c>
      <x:c r="H533" s="10" t="n">
        <x:v>734400</x:v>
      </x:c>
      <x:c r="I533" s="12" t="n">
        <x:f>COUNT(E533:H533)</x:f>
        <x:v>4</x:v>
      </x:c>
      <x:c r="J533" s="11" t="n">
        <x:f>IF(I533=0,"Sin precio",AVERAGE(E533:H533))</x:f>
        <x:v>1129348.125</x:v>
      </x:c>
      <x:c r="K533" s="11" t="n">
        <x:f>IF(I533=0,"Sin precio",IF(I533=1,J533,ROUND(J533,2)))</x:f>
        <x:v>1129348.13</x:v>
      </x:c>
      <x:c r="L533" s="11" t="n">
        <x:f>IF(I533=0,"Sin precio",MIN(E533:H533))</x:f>
        <x:v>720000</x:v>
      </x:c>
      <x:c r="M533" s="11" t="n">
        <x:f>IF(I533=0,"Sin precio",MAX(E533:H533))</x:f>
        <x:v>2321392.5</x:v>
      </x:c>
      <x:c r="N533" s="8" t="str">
        <x:f>IF(I533=0,"Sin precio numérico",IF(I533=1,"Único precio de referencia",I533&amp;" precios; promedio"))</x:f>
        <x:v>4 precios; promedio</x:v>
      </x:c>
      <x:c r="O533" s="2" t="str">
        <x:v>G50</x:v>
      </x:c>
      <x:c r="P533" s="2" t="str">
        <x:v>G50</x:v>
      </x:c>
      <x:c r="Q533" s="2" t="str">
        <x:v>G51</x:v>
      </x:c>
      <x:c r="R533" s="2" t="str">
        <x:v>G51</x:v>
      </x:c>
      <x:c r="S533" s="2" t="str"/>
    </x:row>
    <x:row r="534" ht="42" customHeight="1">
      <x:c r="A534" s="2" t="n">
        <x:v>44</x:v>
      </x:c>
      <x:c r="B534" s="8" t="str">
        <x:v>EJE DELANTERO</x:v>
      </x:c>
      <x:c r="C534" s="8" t="str">
        <x:v>BARRA DE DIRECCION</x:v>
      </x:c>
      <x:c r="D534" s="8" t="str">
        <x:v>HYUNDAY HD 65C</x:v>
      </x:c>
      <x:c r="E534" s="10" t="n">
        <x:v>2321392.5</x:v>
      </x:c>
      <x:c r="F534" s="10" t="n">
        <x:v>966000</x:v>
      </x:c>
      <x:c r="G534" s="10" t="n">
        <x:v>994980</x:v>
      </x:c>
      <x:c r="H534" s="10" t="n">
        <x:v>985320</x:v>
      </x:c>
      <x:c r="I534" s="12" t="n">
        <x:f>COUNT(E534:H534)</x:f>
        <x:v>4</x:v>
      </x:c>
      <x:c r="J534" s="11" t="n">
        <x:f>IF(I534=0,"Sin precio",AVERAGE(E534:H534))</x:f>
        <x:v>1316923.125</x:v>
      </x:c>
      <x:c r="K534" s="11" t="n">
        <x:f>IF(I534=0,"Sin precio",IF(I534=1,J534,ROUND(J534,2)))</x:f>
        <x:v>1316923.13</x:v>
      </x:c>
      <x:c r="L534" s="11" t="n">
        <x:f>IF(I534=0,"Sin precio",MIN(E534:H534))</x:f>
        <x:v>966000</x:v>
      </x:c>
      <x:c r="M534" s="11" t="n">
        <x:f>IF(I534=0,"Sin precio",MAX(E534:H534))</x:f>
        <x:v>2321392.5</x:v>
      </x:c>
      <x:c r="N534" s="8" t="str">
        <x:f>IF(I534=0,"Sin precio numérico",IF(I534=1,"Único precio de referencia",I534&amp;" precios; promedio"))</x:f>
        <x:v>4 precios; promedio</x:v>
      </x:c>
      <x:c r="O534" s="2" t="str">
        <x:v>H50</x:v>
      </x:c>
      <x:c r="P534" s="2" t="str">
        <x:v>H50</x:v>
      </x:c>
      <x:c r="Q534" s="2" t="str">
        <x:v>H51</x:v>
      </x:c>
      <x:c r="R534" s="2" t="str">
        <x:v>H51</x:v>
      </x:c>
      <x:c r="S534" s="2" t="str"/>
    </x:row>
    <x:row r="535" ht="42" customHeight="1">
      <x:c r="A535" s="2" t="n">
        <x:v>44</x:v>
      </x:c>
      <x:c r="B535" s="8" t="str">
        <x:v>EJE DELANTERO</x:v>
      </x:c>
      <x:c r="C535" s="8" t="str">
        <x:v>BARRA DE DIRECCION</x:v>
      </x:c>
      <x:c r="D535" s="8" t="str">
        <x:v>CHEVROLET SAIL. Mod 2019</x:v>
      </x:c>
      <x:c r="E535" s="10" t="str">
        <x:v>N/A</x:v>
      </x:c>
      <x:c r="F535" s="10" t="n">
        <x:v>600000</x:v>
      </x:c>
      <x:c r="G535" s="10" t="n">
        <x:v>618000</x:v>
      </x:c>
      <x:c r="H535" s="10" t="n">
        <x:v>612000</x:v>
      </x:c>
      <x:c r="I535" s="12" t="n">
        <x:f>COUNT(E535:H535)</x:f>
        <x:v>3</x:v>
      </x:c>
      <x:c r="J535" s="11" t="n">
        <x:f>IF(I535=0,"Sin precio",AVERAGE(E535:H535))</x:f>
        <x:v>610000</x:v>
      </x:c>
      <x:c r="K535" s="11" t="n">
        <x:f>IF(I535=0,"Sin precio",IF(I535=1,J535,ROUND(J535,2)))</x:f>
        <x:v>610000</x:v>
      </x:c>
      <x:c r="L535" s="11" t="n">
        <x:f>IF(I535=0,"Sin precio",MIN(E535:H535))</x:f>
        <x:v>600000</x:v>
      </x:c>
      <x:c r="M535" s="11" t="n">
        <x:f>IF(I535=0,"Sin precio",MAX(E535:H535))</x:f>
        <x:v>618000</x:v>
      </x:c>
      <x:c r="N535" s="8" t="str">
        <x:f>IF(I535=0,"Sin precio numérico",IF(I535=1,"Único precio de referencia",I535&amp;" precios; promedio"))</x:f>
        <x:v>3 precios; promedio</x:v>
      </x:c>
      <x:c r="O535" s="2" t="str">
        <x:v>I50</x:v>
      </x:c>
      <x:c r="P535" s="2" t="str">
        <x:v>I50</x:v>
      </x:c>
      <x:c r="Q535" s="2" t="str">
        <x:v>I51</x:v>
      </x:c>
      <x:c r="R535" s="2" t="str">
        <x:v>I51</x:v>
      </x:c>
      <x:c r="S535" s="2" t="str"/>
    </x:row>
    <x:row r="536" ht="42" customHeight="1">
      <x:c r="A536" s="2" t="n">
        <x:v>44</x:v>
      </x:c>
      <x:c r="B536" s="8" t="str">
        <x:v>EJE DELANTERO</x:v>
      </x:c>
      <x:c r="C536" s="8" t="str">
        <x:v>BARRA DE DIRECCION</x:v>
      </x:c>
      <x:c r="D536" s="8" t="str">
        <x:v>CHEVROLET COLORADO. Mod. 2019</x:v>
      </x:c>
      <x:c r="E536" s="10" t="n">
        <x:v>2321392.5</x:v>
      </x:c>
      <x:c r="F536" s="10" t="n">
        <x:v>840000</x:v>
      </x:c>
      <x:c r="G536" s="10" t="n">
        <x:v>865200</x:v>
      </x:c>
      <x:c r="H536" s="10" t="n">
        <x:v>856800</x:v>
      </x:c>
      <x:c r="I536" s="12" t="n">
        <x:f>COUNT(E536:H536)</x:f>
        <x:v>4</x:v>
      </x:c>
      <x:c r="J536" s="11" t="n">
        <x:f>IF(I536=0,"Sin precio",AVERAGE(E536:H536))</x:f>
        <x:v>1220848.125</x:v>
      </x:c>
      <x:c r="K536" s="11" t="n">
        <x:f>IF(I536=0,"Sin precio",IF(I536=1,J536,ROUND(J536,2)))</x:f>
        <x:v>1220848.13</x:v>
      </x:c>
      <x:c r="L536" s="11" t="n">
        <x:f>IF(I536=0,"Sin precio",MIN(E536:H536))</x:f>
        <x:v>840000</x:v>
      </x:c>
      <x:c r="M536" s="11" t="n">
        <x:f>IF(I536=0,"Sin precio",MAX(E536:H536))</x:f>
        <x:v>2321392.5</x:v>
      </x:c>
      <x:c r="N536" s="8" t="str">
        <x:f>IF(I536=0,"Sin precio numérico",IF(I536=1,"Único precio de referencia",I536&amp;" precios; promedio"))</x:f>
        <x:v>4 precios; promedio</x:v>
      </x:c>
      <x:c r="O536" s="2" t="str">
        <x:v>J50</x:v>
      </x:c>
      <x:c r="P536" s="2" t="str">
        <x:v>J50</x:v>
      </x:c>
      <x:c r="Q536" s="2" t="str">
        <x:v>J51</x:v>
      </x:c>
      <x:c r="R536" s="2" t="str">
        <x:v>J51</x:v>
      </x:c>
      <x:c r="S536" s="2" t="str"/>
    </x:row>
    <x:row r="537" ht="42" customHeight="1">
      <x:c r="A537" s="2" t="n">
        <x:v>44</x:v>
      </x:c>
      <x:c r="B537" s="8" t="str">
        <x:v>EJE DELANTERO</x:v>
      </x:c>
      <x:c r="C537" s="8" t="str">
        <x:v>BARRA DE DIRECCION</x:v>
      </x:c>
      <x:c r="D537" s="8" t="str">
        <x:v>CHEVROLET  TRAILBLAZER-2018</x:v>
      </x:c>
      <x:c r="E537" s="10" t="n">
        <x:v>2321392.5</x:v>
      </x:c>
      <x:c r="F537" s="10" t="n">
        <x:v>840000</x:v>
      </x:c>
      <x:c r="G537" s="10" t="n">
        <x:v>865200</x:v>
      </x:c>
      <x:c r="H537" s="10" t="n">
        <x:v>856800</x:v>
      </x:c>
      <x:c r="I537" s="12" t="n">
        <x:f>COUNT(E537:H537)</x:f>
        <x:v>4</x:v>
      </x:c>
      <x:c r="J537" s="11" t="n">
        <x:f>IF(I537=0,"Sin precio",AVERAGE(E537:H537))</x:f>
        <x:v>1220848.125</x:v>
      </x:c>
      <x:c r="K537" s="11" t="n">
        <x:f>IF(I537=0,"Sin precio",IF(I537=1,J537,ROUND(J537,2)))</x:f>
        <x:v>1220848.13</x:v>
      </x:c>
      <x:c r="L537" s="11" t="n">
        <x:f>IF(I537=0,"Sin precio",MIN(E537:H537))</x:f>
        <x:v>840000</x:v>
      </x:c>
      <x:c r="M537" s="11" t="n">
        <x:f>IF(I537=0,"Sin precio",MAX(E537:H537))</x:f>
        <x:v>2321392.5</x:v>
      </x:c>
      <x:c r="N537" s="8" t="str">
        <x:f>IF(I537=0,"Sin precio numérico",IF(I537=1,"Único precio de referencia",I537&amp;" precios; promedio"))</x:f>
        <x:v>4 precios; promedio</x:v>
      </x:c>
      <x:c r="O537" s="2" t="str">
        <x:v>K50</x:v>
      </x:c>
      <x:c r="P537" s="2" t="str">
        <x:v>K50</x:v>
      </x:c>
      <x:c r="Q537" s="2" t="str">
        <x:v>K51</x:v>
      </x:c>
      <x:c r="R537" s="2" t="str">
        <x:v>K51</x:v>
      </x:c>
      <x:c r="S537" s="2" t="str"/>
    </x:row>
    <x:row r="538" ht="42" customHeight="1">
      <x:c r="A538" s="2" t="n">
        <x:v>44</x:v>
      </x:c>
      <x:c r="B538" s="8" t="str">
        <x:v>EJE DELANTERO</x:v>
      </x:c>
      <x:c r="C538" s="8" t="str">
        <x:v>BARRA DE DIRECCION</x:v>
      </x:c>
      <x:c r="D538" s="8" t="str">
        <x:v>MITSUBISHI L200-2018</x:v>
      </x:c>
      <x:c r="E538" s="10" t="n">
        <x:v>2321392.5</x:v>
      </x:c>
      <x:c r="F538" s="10" t="n">
        <x:v>756000</x:v>
      </x:c>
      <x:c r="G538" s="10" t="n">
        <x:v>778680</x:v>
      </x:c>
      <x:c r="H538" s="10" t="n">
        <x:v>771120</x:v>
      </x:c>
      <x:c r="I538" s="12" t="n">
        <x:f>COUNT(E538:H538)</x:f>
        <x:v>4</x:v>
      </x:c>
      <x:c r="J538" s="11" t="n">
        <x:f>IF(I538=0,"Sin precio",AVERAGE(E538:H538))</x:f>
        <x:v>1156798.125</x:v>
      </x:c>
      <x:c r="K538" s="11" t="n">
        <x:f>IF(I538=0,"Sin precio",IF(I538=1,J538,ROUND(J538,2)))</x:f>
        <x:v>1156798.13</x:v>
      </x:c>
      <x:c r="L538" s="11" t="n">
        <x:f>IF(I538=0,"Sin precio",MIN(E538:H538))</x:f>
        <x:v>756000</x:v>
      </x:c>
      <x:c r="M538" s="11" t="n">
        <x:f>IF(I538=0,"Sin precio",MAX(E538:H538))</x:f>
        <x:v>2321392.5</x:v>
      </x:c>
      <x:c r="N538" s="8" t="str">
        <x:f>IF(I538=0,"Sin precio numérico",IF(I538=1,"Único precio de referencia",I538&amp;" precios; promedio"))</x:f>
        <x:v>4 precios; promedio</x:v>
      </x:c>
      <x:c r="O538" s="2" t="str">
        <x:v>L50</x:v>
      </x:c>
      <x:c r="P538" s="2" t="str">
        <x:v>L50</x:v>
      </x:c>
      <x:c r="Q538" s="2" t="str">
        <x:v>L51</x:v>
      </x:c>
      <x:c r="R538" s="2" t="str">
        <x:v>L51</x:v>
      </x:c>
      <x:c r="S538" s="2" t="str"/>
    </x:row>
    <x:row r="539" ht="42" customHeight="1">
      <x:c r="A539" s="2" t="n">
        <x:v>44</x:v>
      </x:c>
      <x:c r="B539" s="8" t="str">
        <x:v>EJE DELANTERO</x:v>
      </x:c>
      <x:c r="C539" s="8" t="str">
        <x:v>BARRA DE DIRECCION</x:v>
      </x:c>
      <x:c r="D539" s="8" t="str">
        <x:v>CHEVROLETH NHR-2019</x:v>
      </x:c>
      <x:c r="E539" s="10" t="n">
        <x:v>2321392.5</x:v>
      </x:c>
      <x:c r="F539" s="10" t="n">
        <x:v>966000</x:v>
      </x:c>
      <x:c r="G539" s="10" t="n">
        <x:v>994980</x:v>
      </x:c>
      <x:c r="H539" s="10" t="n">
        <x:v>985320</x:v>
      </x:c>
      <x:c r="I539" s="12" t="n">
        <x:f>COUNT(E539:H539)</x:f>
        <x:v>4</x:v>
      </x:c>
      <x:c r="J539" s="11" t="n">
        <x:f>IF(I539=0,"Sin precio",AVERAGE(E539:H539))</x:f>
        <x:v>1316923.125</x:v>
      </x:c>
      <x:c r="K539" s="11" t="n">
        <x:f>IF(I539=0,"Sin precio",IF(I539=1,J539,ROUND(J539,2)))</x:f>
        <x:v>1316923.13</x:v>
      </x:c>
      <x:c r="L539" s="11" t="n">
        <x:f>IF(I539=0,"Sin precio",MIN(E539:H539))</x:f>
        <x:v>966000</x:v>
      </x:c>
      <x:c r="M539" s="11" t="n">
        <x:f>IF(I539=0,"Sin precio",MAX(E539:H539))</x:f>
        <x:v>2321392.5</x:v>
      </x:c>
      <x:c r="N539" s="8" t="str">
        <x:f>IF(I539=0,"Sin precio numérico",IF(I539=1,"Único precio de referencia",I539&amp;" precios; promedio"))</x:f>
        <x:v>4 precios; promedio</x:v>
      </x:c>
      <x:c r="O539" s="2" t="str">
        <x:v>M50</x:v>
      </x:c>
      <x:c r="P539" s="2" t="str">
        <x:v>M50</x:v>
      </x:c>
      <x:c r="Q539" s="2" t="str">
        <x:v>M51</x:v>
      </x:c>
      <x:c r="R539" s="2" t="str">
        <x:v>M51</x:v>
      </x:c>
      <x:c r="S539" s="2" t="str"/>
    </x:row>
    <x:row r="540" ht="42" customHeight="1">
      <x:c r="A540" s="2" t="n">
        <x:v>44</x:v>
      </x:c>
      <x:c r="B540" s="8" t="str">
        <x:v>EJE DELANTERO</x:v>
      </x:c>
      <x:c r="C540" s="8" t="str">
        <x:v>BARRA DE DIRECCION</x:v>
      </x:c>
      <x:c r="D540" s="8" t="str">
        <x:v>CHEVROLET D-MAX-2017</x:v>
      </x:c>
      <x:c r="E540" s="10" t="n">
        <x:v>2321392.5</x:v>
      </x:c>
      <x:c r="F540" s="10" t="n">
        <x:v>720000</x:v>
      </x:c>
      <x:c r="G540" s="10" t="n">
        <x:v>741600</x:v>
      </x:c>
      <x:c r="H540" s="10" t="n">
        <x:v>734400</x:v>
      </x:c>
      <x:c r="I540" s="12" t="n">
        <x:f>COUNT(E540:H540)</x:f>
        <x:v>4</x:v>
      </x:c>
      <x:c r="J540" s="11" t="n">
        <x:f>IF(I540=0,"Sin precio",AVERAGE(E540:H540))</x:f>
        <x:v>1129348.125</x:v>
      </x:c>
      <x:c r="K540" s="11" t="n">
        <x:f>IF(I540=0,"Sin precio",IF(I540=1,J540,ROUND(J540,2)))</x:f>
        <x:v>1129348.13</x:v>
      </x:c>
      <x:c r="L540" s="11" t="n">
        <x:f>IF(I540=0,"Sin precio",MIN(E540:H540))</x:f>
        <x:v>720000</x:v>
      </x:c>
      <x:c r="M540" s="11" t="n">
        <x:f>IF(I540=0,"Sin precio",MAX(E540:H540))</x:f>
        <x:v>2321392.5</x:v>
      </x:c>
      <x:c r="N540" s="8" t="str">
        <x:f>IF(I540=0,"Sin precio numérico",IF(I540=1,"Único precio de referencia",I540&amp;" precios; promedio"))</x:f>
        <x:v>4 precios; promedio</x:v>
      </x:c>
      <x:c r="O540" s="2" t="str">
        <x:v>N50</x:v>
      </x:c>
      <x:c r="P540" s="2" t="str">
        <x:v>N50</x:v>
      </x:c>
      <x:c r="Q540" s="2" t="str">
        <x:v>N51</x:v>
      </x:c>
      <x:c r="R540" s="2" t="str">
        <x:v>N51</x:v>
      </x:c>
      <x:c r="S540" s="2" t="str"/>
    </x:row>
    <x:row r="541" ht="42" customHeight="1">
      <x:c r="A541" s="2" t="n">
        <x:v>45</x:v>
      </x:c>
      <x:c r="B541" s="8" t="str">
        <x:v>EJE DELANTERO</x:v>
      </x:c>
      <x:c r="C541" s="8" t="str">
        <x:v>BUJES BARRA ESTABILIZADORA (JUEGO)</x:v>
      </x:c>
      <x:c r="D541" s="8" t="str">
        <x:v>CHEVROLET  NPR  DIESEL-2009</x:v>
      </x:c>
      <x:c r="E541" s="10" t="str">
        <x:v>N/A</x:v>
      </x:c>
      <x:c r="F541" s="10" t="n">
        <x:v>370300</x:v>
      </x:c>
      <x:c r="G541" s="10" t="n">
        <x:v>381409</x:v>
      </x:c>
      <x:c r="H541" s="10" t="n">
        <x:v>377706</x:v>
      </x:c>
      <x:c r="I541" s="12" t="n">
        <x:f>COUNT(E541:H541)</x:f>
        <x:v>3</x:v>
      </x:c>
      <x:c r="J541" s="11" t="n">
        <x:f>IF(I541=0,"Sin precio",AVERAGE(E541:H541))</x:f>
        <x:v>376471.6666666667</x:v>
      </x:c>
      <x:c r="K541" s="11" t="n">
        <x:f>IF(I541=0,"Sin precio",IF(I541=1,J541,ROUND(J541,2)))</x:f>
        <x:v>376471.67</x:v>
      </x:c>
      <x:c r="L541" s="11" t="n">
        <x:f>IF(I541=0,"Sin precio",MIN(E541:H541))</x:f>
        <x:v>370300</x:v>
      </x:c>
      <x:c r="M541" s="11" t="n">
        <x:f>IF(I541=0,"Sin precio",MAX(E541:H541))</x:f>
        <x:v>381409</x:v>
      </x:c>
      <x:c r="N541" s="8" t="str">
        <x:f>IF(I541=0,"Sin precio numérico",IF(I541=1,"Único precio de referencia",I541&amp;" precios; promedio"))</x:f>
        <x:v>3 precios; promedio</x:v>
      </x:c>
      <x:c r="O541" s="2" t="str">
        <x:v>C51</x:v>
      </x:c>
      <x:c r="P541" s="2" t="str">
        <x:v>C51</x:v>
      </x:c>
      <x:c r="Q541" s="2" t="str">
        <x:v>C52</x:v>
      </x:c>
      <x:c r="R541" s="2" t="str">
        <x:v>C52</x:v>
      </x:c>
      <x:c r="S541" s="2" t="str"/>
    </x:row>
    <x:row r="542" ht="42" customHeight="1">
      <x:c r="A542" s="2" t="n">
        <x:v>45</x:v>
      </x:c>
      <x:c r="B542" s="8" t="str">
        <x:v>EJE DELANTERO</x:v>
      </x:c>
      <x:c r="C542" s="8" t="str">
        <x:v>BUJES BARRA ESTABILIZADORA (JUEGO)</x:v>
      </x:c>
      <x:c r="D542" s="8" t="str">
        <x:v>NISSAN FRONTIER DIESEL-2015</x:v>
      </x:c>
      <x:c r="E542" s="10" t="n">
        <x:v>154759.5</x:v>
      </x:c>
      <x:c r="F542" s="10" t="n">
        <x:v>370300</x:v>
      </x:c>
      <x:c r="G542" s="10" t="n">
        <x:v>381409</x:v>
      </x:c>
      <x:c r="H542" s="10" t="n">
        <x:v>377706</x:v>
      </x:c>
      <x:c r="I542" s="12" t="n">
        <x:f>COUNT(E542:H542)</x:f>
        <x:v>4</x:v>
      </x:c>
      <x:c r="J542" s="11" t="n">
        <x:f>IF(I542=0,"Sin precio",AVERAGE(E542:H542))</x:f>
        <x:v>321043.625</x:v>
      </x:c>
      <x:c r="K542" s="11" t="n">
        <x:f>IF(I542=0,"Sin precio",IF(I542=1,J542,ROUND(J542,2)))</x:f>
        <x:v>321043.63</x:v>
      </x:c>
      <x:c r="L542" s="11" t="n">
        <x:f>IF(I542=0,"Sin precio",MIN(E542:H542))</x:f>
        <x:v>154759.5</x:v>
      </x:c>
      <x:c r="M542" s="11" t="n">
        <x:f>IF(I542=0,"Sin precio",MAX(E542:H542))</x:f>
        <x:v>381409</x:v>
      </x:c>
      <x:c r="N542" s="8" t="str">
        <x:f>IF(I542=0,"Sin precio numérico",IF(I542=1,"Único precio de referencia",I542&amp;" precios; promedio"))</x:f>
        <x:v>4 precios; promedio</x:v>
      </x:c>
      <x:c r="O542" s="2" t="str">
        <x:v>D51</x:v>
      </x:c>
      <x:c r="P542" s="2" t="str">
        <x:v>D51</x:v>
      </x:c>
      <x:c r="Q542" s="2" t="str">
        <x:v>D52</x:v>
      </x:c>
      <x:c r="R542" s="2" t="str">
        <x:v>D52</x:v>
      </x:c>
      <x:c r="S542" s="2" t="str"/>
    </x:row>
    <x:row r="543" ht="42" customHeight="1">
      <x:c r="A543" s="2" t="n">
        <x:v>45</x:v>
      </x:c>
      <x:c r="B543" s="8" t="str">
        <x:v>EJE DELANTERO</x:v>
      </x:c>
      <x:c r="C543" s="8" t="str">
        <x:v>BUJES BARRA ESTABILIZADORA (JUEGO)</x:v>
      </x:c>
      <x:c r="D543" s="8" t="str">
        <x:v>NISSAN FRONTIER GASOLINA</x:v>
      </x:c>
      <x:c r="E543" s="10" t="n">
        <x:v>154759.5</x:v>
      </x:c>
      <x:c r="F543" s="10" t="n">
        <x:v>276000</x:v>
      </x:c>
      <x:c r="G543" s="10" t="n">
        <x:v>284280</x:v>
      </x:c>
      <x:c r="H543" s="10" t="n">
        <x:v>281520</x:v>
      </x:c>
      <x:c r="I543" s="12" t="n">
        <x:f>COUNT(E543:H543)</x:f>
        <x:v>4</x:v>
      </x:c>
      <x:c r="J543" s="11" t="n">
        <x:f>IF(I543=0,"Sin precio",AVERAGE(E543:H543))</x:f>
        <x:v>249139.875</x:v>
      </x:c>
      <x:c r="K543" s="11" t="n">
        <x:f>IF(I543=0,"Sin precio",IF(I543=1,J543,ROUND(J543,2)))</x:f>
        <x:v>249139.88</x:v>
      </x:c>
      <x:c r="L543" s="11" t="n">
        <x:f>IF(I543=0,"Sin precio",MIN(E543:H543))</x:f>
        <x:v>154759.5</x:v>
      </x:c>
      <x:c r="M543" s="11" t="n">
        <x:f>IF(I543=0,"Sin precio",MAX(E543:H543))</x:f>
        <x:v>284280</x:v>
      </x:c>
      <x:c r="N543" s="8" t="str">
        <x:f>IF(I543=0,"Sin precio numérico",IF(I543=1,"Único precio de referencia",I543&amp;" precios; promedio"))</x:f>
        <x:v>4 precios; promedio</x:v>
      </x:c>
      <x:c r="O543" s="2" t="str">
        <x:v>E51</x:v>
      </x:c>
      <x:c r="P543" s="2" t="str">
        <x:v>E51</x:v>
      </x:c>
      <x:c r="Q543" s="2" t="str">
        <x:v>E52</x:v>
      </x:c>
      <x:c r="R543" s="2" t="str">
        <x:v>E52</x:v>
      </x:c>
      <x:c r="S543" s="2" t="str"/>
    </x:row>
    <x:row r="544" ht="42" customHeight="1">
      <x:c r="A544" s="2" t="n">
        <x:v>45</x:v>
      </x:c>
      <x:c r="B544" s="8" t="str">
        <x:v>EJE DELANTERO</x:v>
      </x:c>
      <x:c r="C544" s="8" t="str">
        <x:v>BUJES BARRA ESTABILIZADORA (JUEGO)</x:v>
      </x:c>
      <x:c r="D544" s="8" t="str">
        <x:v>RENAULT MASTER DIESEL -2017</x:v>
      </x:c>
      <x:c r="E544" s="10" t="n">
        <x:v>154759.5</x:v>
      </x:c>
      <x:c r="F544" s="10" t="n">
        <x:v>370300</x:v>
      </x:c>
      <x:c r="G544" s="10" t="n">
        <x:v>381409</x:v>
      </x:c>
      <x:c r="H544" s="10" t="n">
        <x:v>377706</x:v>
      </x:c>
      <x:c r="I544" s="12" t="n">
        <x:f>COUNT(E544:H544)</x:f>
        <x:v>4</x:v>
      </x:c>
      <x:c r="J544" s="11" t="n">
        <x:f>IF(I544=0,"Sin precio",AVERAGE(E544:H544))</x:f>
        <x:v>321043.625</x:v>
      </x:c>
      <x:c r="K544" s="11" t="n">
        <x:f>IF(I544=0,"Sin precio",IF(I544=1,J544,ROUND(J544,2)))</x:f>
        <x:v>321043.63</x:v>
      </x:c>
      <x:c r="L544" s="11" t="n">
        <x:f>IF(I544=0,"Sin precio",MIN(E544:H544))</x:f>
        <x:v>154759.5</x:v>
      </x:c>
      <x:c r="M544" s="11" t="n">
        <x:f>IF(I544=0,"Sin precio",MAX(E544:H544))</x:f>
        <x:v>381409</x:v>
      </x:c>
      <x:c r="N544" s="8" t="str">
        <x:f>IF(I544=0,"Sin precio numérico",IF(I544=1,"Único precio de referencia",I544&amp;" precios; promedio"))</x:f>
        <x:v>4 precios; promedio</x:v>
      </x:c>
      <x:c r="O544" s="2" t="str">
        <x:v>F51</x:v>
      </x:c>
      <x:c r="P544" s="2" t="str">
        <x:v>F51</x:v>
      </x:c>
      <x:c r="Q544" s="2" t="str">
        <x:v>F52</x:v>
      </x:c>
      <x:c r="R544" s="2" t="str">
        <x:v>F52</x:v>
      </x:c>
      <x:c r="S544" s="2" t="str"/>
    </x:row>
    <x:row r="545" ht="42" customHeight="1">
      <x:c r="A545" s="2" t="n">
        <x:v>45</x:v>
      </x:c>
      <x:c r="B545" s="8" t="str">
        <x:v>EJE DELANTERO</x:v>
      </x:c>
      <x:c r="C545" s="8" t="str">
        <x:v>BUJES BARRA ESTABILIZADORA (JUEGO)</x:v>
      </x:c>
      <x:c r="D545" s="8" t="str">
        <x:v>CHEVROLET D-MAX-2011</x:v>
      </x:c>
      <x:c r="E545" s="10" t="n">
        <x:v>154759.5</x:v>
      </x:c>
      <x:c r="F545" s="10" t="n">
        <x:v>276000</x:v>
      </x:c>
      <x:c r="G545" s="10" t="n">
        <x:v>284280</x:v>
      </x:c>
      <x:c r="H545" s="10" t="n">
        <x:v>281520</x:v>
      </x:c>
      <x:c r="I545" s="12" t="n">
        <x:f>COUNT(E545:H545)</x:f>
        <x:v>4</x:v>
      </x:c>
      <x:c r="J545" s="11" t="n">
        <x:f>IF(I545=0,"Sin precio",AVERAGE(E545:H545))</x:f>
        <x:v>249139.875</x:v>
      </x:c>
      <x:c r="K545" s="11" t="n">
        <x:f>IF(I545=0,"Sin precio",IF(I545=1,J545,ROUND(J545,2)))</x:f>
        <x:v>249139.88</x:v>
      </x:c>
      <x:c r="L545" s="11" t="n">
        <x:f>IF(I545=0,"Sin precio",MIN(E545:H545))</x:f>
        <x:v>154759.5</x:v>
      </x:c>
      <x:c r="M545" s="11" t="n">
        <x:f>IF(I545=0,"Sin precio",MAX(E545:H545))</x:f>
        <x:v>284280</x:v>
      </x:c>
      <x:c r="N545" s="8" t="str">
        <x:f>IF(I545=0,"Sin precio numérico",IF(I545=1,"Único precio de referencia",I545&amp;" precios; promedio"))</x:f>
        <x:v>4 precios; promedio</x:v>
      </x:c>
      <x:c r="O545" s="2" t="str">
        <x:v>G51</x:v>
      </x:c>
      <x:c r="P545" s="2" t="str">
        <x:v>G51</x:v>
      </x:c>
      <x:c r="Q545" s="2" t="str">
        <x:v>G52</x:v>
      </x:c>
      <x:c r="R545" s="2" t="str">
        <x:v>G52</x:v>
      </x:c>
      <x:c r="S545" s="2" t="str"/>
    </x:row>
    <x:row r="546" ht="42" customHeight="1">
      <x:c r="A546" s="2" t="n">
        <x:v>45</x:v>
      </x:c>
      <x:c r="B546" s="8" t="str">
        <x:v>EJE DELANTERO</x:v>
      </x:c>
      <x:c r="C546" s="8" t="str">
        <x:v>BUJES BARRA ESTABILIZADORA (JUEGO)</x:v>
      </x:c>
      <x:c r="D546" s="8" t="str">
        <x:v>HYUNDAY HD 65C</x:v>
      </x:c>
      <x:c r="E546" s="10" t="str">
        <x:v>N/A</x:v>
      </x:c>
      <x:c r="F546" s="10" t="n">
        <x:v>370300</x:v>
      </x:c>
      <x:c r="G546" s="10" t="n">
        <x:v>381409</x:v>
      </x:c>
      <x:c r="H546" s="10" t="n">
        <x:v>377706</x:v>
      </x:c>
      <x:c r="I546" s="12" t="n">
        <x:f>COUNT(E546:H546)</x:f>
        <x:v>3</x:v>
      </x:c>
      <x:c r="J546" s="11" t="n">
        <x:f>IF(I546=0,"Sin precio",AVERAGE(E546:H546))</x:f>
        <x:v>376471.6666666667</x:v>
      </x:c>
      <x:c r="K546" s="11" t="n">
        <x:f>IF(I546=0,"Sin precio",IF(I546=1,J546,ROUND(J546,2)))</x:f>
        <x:v>376471.67</x:v>
      </x:c>
      <x:c r="L546" s="11" t="n">
        <x:f>IF(I546=0,"Sin precio",MIN(E546:H546))</x:f>
        <x:v>370300</x:v>
      </x:c>
      <x:c r="M546" s="11" t="n">
        <x:f>IF(I546=0,"Sin precio",MAX(E546:H546))</x:f>
        <x:v>381409</x:v>
      </x:c>
      <x:c r="N546" s="8" t="str">
        <x:f>IF(I546=0,"Sin precio numérico",IF(I546=1,"Único precio de referencia",I546&amp;" precios; promedio"))</x:f>
        <x:v>3 precios; promedio</x:v>
      </x:c>
      <x:c r="O546" s="2" t="str">
        <x:v>H51</x:v>
      </x:c>
      <x:c r="P546" s="2" t="str">
        <x:v>H51</x:v>
      </x:c>
      <x:c r="Q546" s="2" t="str">
        <x:v>H52</x:v>
      </x:c>
      <x:c r="R546" s="2" t="str">
        <x:v>H52</x:v>
      </x:c>
      <x:c r="S546" s="2" t="str"/>
    </x:row>
    <x:row r="547" ht="42" customHeight="1">
      <x:c r="A547" s="2" t="n">
        <x:v>45</x:v>
      </x:c>
      <x:c r="B547" s="8" t="str">
        <x:v>EJE DELANTERO</x:v>
      </x:c>
      <x:c r="C547" s="8" t="str">
        <x:v>BUJES BARRA ESTABILIZADORA (JUEGO)</x:v>
      </x:c>
      <x:c r="D547" s="8" t="str">
        <x:v>CHEVROLET SAIL. Mod 2019</x:v>
      </x:c>
      <x:c r="E547" s="10" t="n">
        <x:v>119646</x:v>
      </x:c>
      <x:c r="F547" s="10" t="n">
        <x:v>230000</x:v>
      </x:c>
      <x:c r="G547" s="10" t="n">
        <x:v>236900</x:v>
      </x:c>
      <x:c r="H547" s="10" t="n">
        <x:v>234600</x:v>
      </x:c>
      <x:c r="I547" s="12" t="n">
        <x:f>COUNT(E547:H547)</x:f>
        <x:v>4</x:v>
      </x:c>
      <x:c r="J547" s="11" t="n">
        <x:f>IF(I547=0,"Sin precio",AVERAGE(E547:H547))</x:f>
        <x:v>205286.5</x:v>
      </x:c>
      <x:c r="K547" s="11" t="n">
        <x:f>IF(I547=0,"Sin precio",IF(I547=1,J547,ROUND(J547,2)))</x:f>
        <x:v>205286.5</x:v>
      </x:c>
      <x:c r="L547" s="11" t="n">
        <x:f>IF(I547=0,"Sin precio",MIN(E547:H547))</x:f>
        <x:v>119646</x:v>
      </x:c>
      <x:c r="M547" s="11" t="n">
        <x:f>IF(I547=0,"Sin precio",MAX(E547:H547))</x:f>
        <x:v>236900</x:v>
      </x:c>
      <x:c r="N547" s="8" t="str">
        <x:f>IF(I547=0,"Sin precio numérico",IF(I547=1,"Único precio de referencia",I547&amp;" precios; promedio"))</x:f>
        <x:v>4 precios; promedio</x:v>
      </x:c>
      <x:c r="O547" s="2" t="str">
        <x:v>I51</x:v>
      </x:c>
      <x:c r="P547" s="2" t="str">
        <x:v>I51</x:v>
      </x:c>
      <x:c r="Q547" s="2" t="str">
        <x:v>I52</x:v>
      </x:c>
      <x:c r="R547" s="2" t="str">
        <x:v>I52</x:v>
      </x:c>
      <x:c r="S547" s="2" t="str"/>
    </x:row>
    <x:row r="548" ht="42" customHeight="1">
      <x:c r="A548" s="2" t="n">
        <x:v>45</x:v>
      </x:c>
      <x:c r="B548" s="8" t="str">
        <x:v>EJE DELANTERO</x:v>
      </x:c>
      <x:c r="C548" s="8" t="str">
        <x:v>BUJES BARRA ESTABILIZADORA (JUEGO)</x:v>
      </x:c>
      <x:c r="D548" s="8" t="str">
        <x:v>CHEVROLET COLORADO. Mod. 2019</x:v>
      </x:c>
      <x:c r="E548" s="10" t="str">
        <x:v>N/A</x:v>
      </x:c>
      <x:c r="F548" s="10" t="n">
        <x:v>322000</x:v>
      </x:c>
      <x:c r="G548" s="10" t="n">
        <x:v>331660</x:v>
      </x:c>
      <x:c r="H548" s="10" t="n">
        <x:v>328440</x:v>
      </x:c>
      <x:c r="I548" s="12" t="n">
        <x:f>COUNT(E548:H548)</x:f>
        <x:v>3</x:v>
      </x:c>
      <x:c r="J548" s="11" t="n">
        <x:f>IF(I548=0,"Sin precio",AVERAGE(E548:H548))</x:f>
        <x:v>327366.6666666667</x:v>
      </x:c>
      <x:c r="K548" s="11" t="n">
        <x:f>IF(I548=0,"Sin precio",IF(I548=1,J548,ROUND(J548,2)))</x:f>
        <x:v>327366.67</x:v>
      </x:c>
      <x:c r="L548" s="11" t="n">
        <x:f>IF(I548=0,"Sin precio",MIN(E548:H548))</x:f>
        <x:v>322000</x:v>
      </x:c>
      <x:c r="M548" s="11" t="n">
        <x:f>IF(I548=0,"Sin precio",MAX(E548:H548))</x:f>
        <x:v>331660</x:v>
      </x:c>
      <x:c r="N548" s="8" t="str">
        <x:f>IF(I548=0,"Sin precio numérico",IF(I548=1,"Único precio de referencia",I548&amp;" precios; promedio"))</x:f>
        <x:v>3 precios; promedio</x:v>
      </x:c>
      <x:c r="O548" s="2" t="str">
        <x:v>J51</x:v>
      </x:c>
      <x:c r="P548" s="2" t="str">
        <x:v>J51</x:v>
      </x:c>
      <x:c r="Q548" s="2" t="str">
        <x:v>J52</x:v>
      </x:c>
      <x:c r="R548" s="2" t="str">
        <x:v>J52</x:v>
      </x:c>
      <x:c r="S548" s="2" t="str"/>
    </x:row>
    <x:row r="549" ht="42" customHeight="1">
      <x:c r="A549" s="2" t="n">
        <x:v>45</x:v>
      </x:c>
      <x:c r="B549" s="8" t="str">
        <x:v>EJE DELANTERO</x:v>
      </x:c>
      <x:c r="C549" s="8" t="str">
        <x:v>BUJES BARRA ESTABILIZADORA (JUEGO)</x:v>
      </x:c>
      <x:c r="D549" s="8" t="str">
        <x:v>CHEVROLET  TRAILBLAZER-2018</x:v>
      </x:c>
      <x:c r="E549" s="10" t="n">
        <x:v>154759.5</x:v>
      </x:c>
      <x:c r="F549" s="10" t="n">
        <x:v>322000</x:v>
      </x:c>
      <x:c r="G549" s="10" t="n">
        <x:v>331660</x:v>
      </x:c>
      <x:c r="H549" s="10" t="n">
        <x:v>328440</x:v>
      </x:c>
      <x:c r="I549" s="12" t="n">
        <x:f>COUNT(E549:H549)</x:f>
        <x:v>4</x:v>
      </x:c>
      <x:c r="J549" s="11" t="n">
        <x:f>IF(I549=0,"Sin precio",AVERAGE(E549:H549))</x:f>
        <x:v>284214.875</x:v>
      </x:c>
      <x:c r="K549" s="11" t="n">
        <x:f>IF(I549=0,"Sin precio",IF(I549=1,J549,ROUND(J549,2)))</x:f>
        <x:v>284214.88</x:v>
      </x:c>
      <x:c r="L549" s="11" t="n">
        <x:f>IF(I549=0,"Sin precio",MIN(E549:H549))</x:f>
        <x:v>154759.5</x:v>
      </x:c>
      <x:c r="M549" s="11" t="n">
        <x:f>IF(I549=0,"Sin precio",MAX(E549:H549))</x:f>
        <x:v>331660</x:v>
      </x:c>
      <x:c r="N549" s="8" t="str">
        <x:f>IF(I549=0,"Sin precio numérico",IF(I549=1,"Único precio de referencia",I549&amp;" precios; promedio"))</x:f>
        <x:v>4 precios; promedio</x:v>
      </x:c>
      <x:c r="O549" s="2" t="str">
        <x:v>K51</x:v>
      </x:c>
      <x:c r="P549" s="2" t="str">
        <x:v>K51</x:v>
      </x:c>
      <x:c r="Q549" s="2" t="str">
        <x:v>K52</x:v>
      </x:c>
      <x:c r="R549" s="2" t="str">
        <x:v>K52</x:v>
      </x:c>
      <x:c r="S549" s="2" t="str"/>
    </x:row>
    <x:row r="550" ht="42" customHeight="1">
      <x:c r="A550" s="2" t="n">
        <x:v>45</x:v>
      </x:c>
      <x:c r="B550" s="8" t="str">
        <x:v>EJE DELANTERO</x:v>
      </x:c>
      <x:c r="C550" s="8" t="str">
        <x:v>BUJES BARRA ESTABILIZADORA (JUEGO)</x:v>
      </x:c>
      <x:c r="D550" s="8" t="str">
        <x:v>MITSUBISHI L200-2018</x:v>
      </x:c>
      <x:c r="E550" s="10" t="n">
        <x:v>154759.5</x:v>
      </x:c>
      <x:c r="F550" s="10" t="n">
        <x:v>289800</x:v>
      </x:c>
      <x:c r="G550" s="10" t="n">
        <x:v>298494</x:v>
      </x:c>
      <x:c r="H550" s="10" t="n">
        <x:v>295596</x:v>
      </x:c>
      <x:c r="I550" s="12" t="n">
        <x:f>COUNT(E550:H550)</x:f>
        <x:v>4</x:v>
      </x:c>
      <x:c r="J550" s="11" t="n">
        <x:f>IF(I550=0,"Sin precio",AVERAGE(E550:H550))</x:f>
        <x:v>259662.375</x:v>
      </x:c>
      <x:c r="K550" s="11" t="n">
        <x:f>IF(I550=0,"Sin precio",IF(I550=1,J550,ROUND(J550,2)))</x:f>
        <x:v>259662.38</x:v>
      </x:c>
      <x:c r="L550" s="11" t="n">
        <x:f>IF(I550=0,"Sin precio",MIN(E550:H550))</x:f>
        <x:v>154759.5</x:v>
      </x:c>
      <x:c r="M550" s="11" t="n">
        <x:f>IF(I550=0,"Sin precio",MAX(E550:H550))</x:f>
        <x:v>298494</x:v>
      </x:c>
      <x:c r="N550" s="8" t="str">
        <x:f>IF(I550=0,"Sin precio numérico",IF(I550=1,"Único precio de referencia",I550&amp;" precios; promedio"))</x:f>
        <x:v>4 precios; promedio</x:v>
      </x:c>
      <x:c r="O550" s="2" t="str">
        <x:v>L51</x:v>
      </x:c>
      <x:c r="P550" s="2" t="str">
        <x:v>L51</x:v>
      </x:c>
      <x:c r="Q550" s="2" t="str">
        <x:v>L52</x:v>
      </x:c>
      <x:c r="R550" s="2" t="str">
        <x:v>L52</x:v>
      </x:c>
      <x:c r="S550" s="2" t="str"/>
    </x:row>
    <x:row r="551" ht="42" customHeight="1">
      <x:c r="A551" s="2" t="n">
        <x:v>45</x:v>
      </x:c>
      <x:c r="B551" s="8" t="str">
        <x:v>EJE DELANTERO</x:v>
      </x:c>
      <x:c r="C551" s="8" t="str">
        <x:v>BUJES BARRA ESTABILIZADORA (JUEGO)</x:v>
      </x:c>
      <x:c r="D551" s="8" t="str">
        <x:v>CHEVROLETH NHR-2019</x:v>
      </x:c>
      <x:c r="E551" s="10" t="str">
        <x:v>N/A</x:v>
      </x:c>
      <x:c r="F551" s="10" t="n">
        <x:v>370300</x:v>
      </x:c>
      <x:c r="G551" s="10" t="n">
        <x:v>381409</x:v>
      </x:c>
      <x:c r="H551" s="10" t="n">
        <x:v>377706</x:v>
      </x:c>
      <x:c r="I551" s="12" t="n">
        <x:f>COUNT(E551:H551)</x:f>
        <x:v>3</x:v>
      </x:c>
      <x:c r="J551" s="11" t="n">
        <x:f>IF(I551=0,"Sin precio",AVERAGE(E551:H551))</x:f>
        <x:v>376471.6666666667</x:v>
      </x:c>
      <x:c r="K551" s="11" t="n">
        <x:f>IF(I551=0,"Sin precio",IF(I551=1,J551,ROUND(J551,2)))</x:f>
        <x:v>376471.67</x:v>
      </x:c>
      <x:c r="L551" s="11" t="n">
        <x:f>IF(I551=0,"Sin precio",MIN(E551:H551))</x:f>
        <x:v>370300</x:v>
      </x:c>
      <x:c r="M551" s="11" t="n">
        <x:f>IF(I551=0,"Sin precio",MAX(E551:H551))</x:f>
        <x:v>381409</x:v>
      </x:c>
      <x:c r="N551" s="8" t="str">
        <x:f>IF(I551=0,"Sin precio numérico",IF(I551=1,"Único precio de referencia",I551&amp;" precios; promedio"))</x:f>
        <x:v>3 precios; promedio</x:v>
      </x:c>
      <x:c r="O551" s="2" t="str">
        <x:v>M51</x:v>
      </x:c>
      <x:c r="P551" s="2" t="str">
        <x:v>M51</x:v>
      </x:c>
      <x:c r="Q551" s="2" t="str">
        <x:v>M52</x:v>
      </x:c>
      <x:c r="R551" s="2" t="str">
        <x:v>M52</x:v>
      </x:c>
      <x:c r="S551" s="2" t="str"/>
    </x:row>
    <x:row r="552" ht="42" customHeight="1">
      <x:c r="A552" s="2" t="n">
        <x:v>45</x:v>
      </x:c>
      <x:c r="B552" s="8" t="str">
        <x:v>EJE DELANTERO</x:v>
      </x:c>
      <x:c r="C552" s="8" t="str">
        <x:v>BUJES BARRA ESTABILIZADORA (JUEGO)</x:v>
      </x:c>
      <x:c r="D552" s="8" t="str">
        <x:v>CHEVROLET D-MAX-2017</x:v>
      </x:c>
      <x:c r="E552" s="10" t="n">
        <x:v>154759.5</x:v>
      </x:c>
      <x:c r="F552" s="10" t="n">
        <x:v>276000</x:v>
      </x:c>
      <x:c r="G552" s="10" t="n">
        <x:v>284280</x:v>
      </x:c>
      <x:c r="H552" s="10" t="n">
        <x:v>281520</x:v>
      </x:c>
      <x:c r="I552" s="12" t="n">
        <x:f>COUNT(E552:H552)</x:f>
        <x:v>4</x:v>
      </x:c>
      <x:c r="J552" s="11" t="n">
        <x:f>IF(I552=0,"Sin precio",AVERAGE(E552:H552))</x:f>
        <x:v>249139.875</x:v>
      </x:c>
      <x:c r="K552" s="11" t="n">
        <x:f>IF(I552=0,"Sin precio",IF(I552=1,J552,ROUND(J552,2)))</x:f>
        <x:v>249139.88</x:v>
      </x:c>
      <x:c r="L552" s="11" t="n">
        <x:f>IF(I552=0,"Sin precio",MIN(E552:H552))</x:f>
        <x:v>154759.5</x:v>
      </x:c>
      <x:c r="M552" s="11" t="n">
        <x:f>IF(I552=0,"Sin precio",MAX(E552:H552))</x:f>
        <x:v>284280</x:v>
      </x:c>
      <x:c r="N552" s="8" t="str">
        <x:f>IF(I552=0,"Sin precio numérico",IF(I552=1,"Único precio de referencia",I552&amp;" precios; promedio"))</x:f>
        <x:v>4 precios; promedio</x:v>
      </x:c>
      <x:c r="O552" s="2" t="str">
        <x:v>N51</x:v>
      </x:c>
      <x:c r="P552" s="2" t="str">
        <x:v>N51</x:v>
      </x:c>
      <x:c r="Q552" s="2" t="str">
        <x:v>N52</x:v>
      </x:c>
      <x:c r="R552" s="2" t="str">
        <x:v>N52</x:v>
      </x:c>
      <x:c r="S552" s="2" t="str"/>
    </x:row>
    <x:row r="553" ht="42" customHeight="1">
      <x:c r="A553" s="2" t="n">
        <x:v>46</x:v>
      </x:c>
      <x:c r="B553" s="8" t="str">
        <x:v>EJE DELANTERO</x:v>
      </x:c>
      <x:c r="C553" s="8" t="str">
        <x:v>BUJES DE TEMPLETES (JUEGO)</x:v>
      </x:c>
      <x:c r="D553" s="8" t="str">
        <x:v>CHEVROLET  NPR  DIESEL-2009</x:v>
      </x:c>
      <x:c r="E553" s="10" t="str">
        <x:v>N/A</x:v>
      </x:c>
      <x:c r="F553" s="10" t="n">
        <x:v>354200</x:v>
      </x:c>
      <x:c r="G553" s="10" t="n">
        <x:v>364826</x:v>
      </x:c>
      <x:c r="H553" s="10" t="n">
        <x:v>361284</x:v>
      </x:c>
      <x:c r="I553" s="12" t="n">
        <x:f>COUNT(E553:H553)</x:f>
        <x:v>3</x:v>
      </x:c>
      <x:c r="J553" s="11" t="n">
        <x:f>IF(I553=0,"Sin precio",AVERAGE(E553:H553))</x:f>
        <x:v>360103.3333333333</x:v>
      </x:c>
      <x:c r="K553" s="11" t="n">
        <x:f>IF(I553=0,"Sin precio",IF(I553=1,J553,ROUND(J553,2)))</x:f>
        <x:v>360103.33</x:v>
      </x:c>
      <x:c r="L553" s="11" t="n">
        <x:f>IF(I553=0,"Sin precio",MIN(E553:H553))</x:f>
        <x:v>354200</x:v>
      </x:c>
      <x:c r="M553" s="11" t="n">
        <x:f>IF(I553=0,"Sin precio",MAX(E553:H553))</x:f>
        <x:v>364826</x:v>
      </x:c>
      <x:c r="N553" s="8" t="str">
        <x:f>IF(I553=0,"Sin precio numérico",IF(I553=1,"Único precio de referencia",I553&amp;" precios; promedio"))</x:f>
        <x:v>3 precios; promedio</x:v>
      </x:c>
      <x:c r="O553" s="2" t="str">
        <x:v>C52</x:v>
      </x:c>
      <x:c r="P553" s="2" t="str">
        <x:v>C52</x:v>
      </x:c>
      <x:c r="Q553" s="2" t="str">
        <x:v>C53</x:v>
      </x:c>
      <x:c r="R553" s="2" t="str">
        <x:v>C53</x:v>
      </x:c>
      <x:c r="S553" s="2" t="str"/>
    </x:row>
    <x:row r="554" ht="42" customHeight="1">
      <x:c r="A554" s="2" t="n">
        <x:v>46</x:v>
      </x:c>
      <x:c r="B554" s="8" t="str">
        <x:v>EJE DELANTERO</x:v>
      </x:c>
      <x:c r="C554" s="8" t="str">
        <x:v>BUJES DE TEMPLETES (JUEGO)</x:v>
      </x:c>
      <x:c r="D554" s="8" t="str">
        <x:v>NISSAN FRONTIER DIESEL-2015</x:v>
      </x:c>
      <x:c r="E554" s="10" t="n">
        <x:v>154759.5</x:v>
      </x:c>
      <x:c r="F554" s="10" t="n">
        <x:v>354200</x:v>
      </x:c>
      <x:c r="G554" s="10" t="n">
        <x:v>364826</x:v>
      </x:c>
      <x:c r="H554" s="10" t="n">
        <x:v>361284</x:v>
      </x:c>
      <x:c r="I554" s="12" t="n">
        <x:f>COUNT(E554:H554)</x:f>
        <x:v>4</x:v>
      </x:c>
      <x:c r="J554" s="11" t="n">
        <x:f>IF(I554=0,"Sin precio",AVERAGE(E554:H554))</x:f>
        <x:v>308767.375</x:v>
      </x:c>
      <x:c r="K554" s="11" t="n">
        <x:f>IF(I554=0,"Sin precio",IF(I554=1,J554,ROUND(J554,2)))</x:f>
        <x:v>308767.38</x:v>
      </x:c>
      <x:c r="L554" s="11" t="n">
        <x:f>IF(I554=0,"Sin precio",MIN(E554:H554))</x:f>
        <x:v>154759.5</x:v>
      </x:c>
      <x:c r="M554" s="11" t="n">
        <x:f>IF(I554=0,"Sin precio",MAX(E554:H554))</x:f>
        <x:v>364826</x:v>
      </x:c>
      <x:c r="N554" s="8" t="str">
        <x:f>IF(I554=0,"Sin precio numérico",IF(I554=1,"Único precio de referencia",I554&amp;" precios; promedio"))</x:f>
        <x:v>4 precios; promedio</x:v>
      </x:c>
      <x:c r="O554" s="2" t="str">
        <x:v>D52</x:v>
      </x:c>
      <x:c r="P554" s="2" t="str">
        <x:v>D52</x:v>
      </x:c>
      <x:c r="Q554" s="2" t="str">
        <x:v>D53</x:v>
      </x:c>
      <x:c r="R554" s="2" t="str">
        <x:v>D53</x:v>
      </x:c>
      <x:c r="S554" s="2" t="str"/>
    </x:row>
    <x:row r="555" ht="42" customHeight="1">
      <x:c r="A555" s="2" t="n">
        <x:v>46</x:v>
      </x:c>
      <x:c r="B555" s="8" t="str">
        <x:v>EJE DELANTERO</x:v>
      </x:c>
      <x:c r="C555" s="8" t="str">
        <x:v>BUJES DE TEMPLETES (JUEGO)</x:v>
      </x:c>
      <x:c r="D555" s="8" t="str">
        <x:v>NISSAN FRONTIER GASOLINA</x:v>
      </x:c>
      <x:c r="E555" s="10" t="n">
        <x:v>154759.5</x:v>
      </x:c>
      <x:c r="F555" s="10" t="n">
        <x:v>264000</x:v>
      </x:c>
      <x:c r="G555" s="10" t="n">
        <x:v>271920</x:v>
      </x:c>
      <x:c r="H555" s="10" t="n">
        <x:v>269280</x:v>
      </x:c>
      <x:c r="I555" s="12" t="n">
        <x:f>COUNT(E555:H555)</x:f>
        <x:v>4</x:v>
      </x:c>
      <x:c r="J555" s="11" t="n">
        <x:f>IF(I555=0,"Sin precio",AVERAGE(E555:H555))</x:f>
        <x:v>239989.875</x:v>
      </x:c>
      <x:c r="K555" s="11" t="n">
        <x:f>IF(I555=0,"Sin precio",IF(I555=1,J555,ROUND(J555,2)))</x:f>
        <x:v>239989.88</x:v>
      </x:c>
      <x:c r="L555" s="11" t="n">
        <x:f>IF(I555=0,"Sin precio",MIN(E555:H555))</x:f>
        <x:v>154759.5</x:v>
      </x:c>
      <x:c r="M555" s="11" t="n">
        <x:f>IF(I555=0,"Sin precio",MAX(E555:H555))</x:f>
        <x:v>271920</x:v>
      </x:c>
      <x:c r="N555" s="8" t="str">
        <x:f>IF(I555=0,"Sin precio numérico",IF(I555=1,"Único precio de referencia",I555&amp;" precios; promedio"))</x:f>
        <x:v>4 precios; promedio</x:v>
      </x:c>
      <x:c r="O555" s="2" t="str">
        <x:v>E52</x:v>
      </x:c>
      <x:c r="P555" s="2" t="str">
        <x:v>E52</x:v>
      </x:c>
      <x:c r="Q555" s="2" t="str">
        <x:v>E53</x:v>
      </x:c>
      <x:c r="R555" s="2" t="str">
        <x:v>E53</x:v>
      </x:c>
      <x:c r="S555" s="2" t="str"/>
    </x:row>
    <x:row r="556" ht="42" customHeight="1">
      <x:c r="A556" s="2" t="n">
        <x:v>46</x:v>
      </x:c>
      <x:c r="B556" s="8" t="str">
        <x:v>EJE DELANTERO</x:v>
      </x:c>
      <x:c r="C556" s="8" t="str">
        <x:v>BUJES DE TEMPLETES (JUEGO)</x:v>
      </x:c>
      <x:c r="D556" s="8" t="str">
        <x:v>RENAULT MASTER DIESEL -2017</x:v>
      </x:c>
      <x:c r="E556" s="10" t="n">
        <x:v>154759.5</x:v>
      </x:c>
      <x:c r="F556" s="10" t="n">
        <x:v>354200</x:v>
      </x:c>
      <x:c r="G556" s="10" t="n">
        <x:v>364826</x:v>
      </x:c>
      <x:c r="H556" s="10" t="n">
        <x:v>361284</x:v>
      </x:c>
      <x:c r="I556" s="12" t="n">
        <x:f>COUNT(E556:H556)</x:f>
        <x:v>4</x:v>
      </x:c>
      <x:c r="J556" s="11" t="n">
        <x:f>IF(I556=0,"Sin precio",AVERAGE(E556:H556))</x:f>
        <x:v>308767.375</x:v>
      </x:c>
      <x:c r="K556" s="11" t="n">
        <x:f>IF(I556=0,"Sin precio",IF(I556=1,J556,ROUND(J556,2)))</x:f>
        <x:v>308767.38</x:v>
      </x:c>
      <x:c r="L556" s="11" t="n">
        <x:f>IF(I556=0,"Sin precio",MIN(E556:H556))</x:f>
        <x:v>154759.5</x:v>
      </x:c>
      <x:c r="M556" s="11" t="n">
        <x:f>IF(I556=0,"Sin precio",MAX(E556:H556))</x:f>
        <x:v>364826</x:v>
      </x:c>
      <x:c r="N556" s="8" t="str">
        <x:f>IF(I556=0,"Sin precio numérico",IF(I556=1,"Único precio de referencia",I556&amp;" precios; promedio"))</x:f>
        <x:v>4 precios; promedio</x:v>
      </x:c>
      <x:c r="O556" s="2" t="str">
        <x:v>F52</x:v>
      </x:c>
      <x:c r="P556" s="2" t="str">
        <x:v>F52</x:v>
      </x:c>
      <x:c r="Q556" s="2" t="str">
        <x:v>F53</x:v>
      </x:c>
      <x:c r="R556" s="2" t="str">
        <x:v>F53</x:v>
      </x:c>
      <x:c r="S556" s="2" t="str"/>
    </x:row>
    <x:row r="557" ht="42" customHeight="1">
      <x:c r="A557" s="2" t="n">
        <x:v>46</x:v>
      </x:c>
      <x:c r="B557" s="8" t="str">
        <x:v>EJE DELANTERO</x:v>
      </x:c>
      <x:c r="C557" s="8" t="str">
        <x:v>BUJES DE TEMPLETES (JUEGO)</x:v>
      </x:c>
      <x:c r="D557" s="8" t="str">
        <x:v>CHEVROLET D-MAX-2011</x:v>
      </x:c>
      <x:c r="E557" s="10" t="n">
        <x:v>154759.5</x:v>
      </x:c>
      <x:c r="F557" s="10" t="n">
        <x:v>264000</x:v>
      </x:c>
      <x:c r="G557" s="10" t="n">
        <x:v>271920</x:v>
      </x:c>
      <x:c r="H557" s="10" t="n">
        <x:v>269280</x:v>
      </x:c>
      <x:c r="I557" s="12" t="n">
        <x:f>COUNT(E557:H557)</x:f>
        <x:v>4</x:v>
      </x:c>
      <x:c r="J557" s="11" t="n">
        <x:f>IF(I557=0,"Sin precio",AVERAGE(E557:H557))</x:f>
        <x:v>239989.875</x:v>
      </x:c>
      <x:c r="K557" s="11" t="n">
        <x:f>IF(I557=0,"Sin precio",IF(I557=1,J557,ROUND(J557,2)))</x:f>
        <x:v>239989.88</x:v>
      </x:c>
      <x:c r="L557" s="11" t="n">
        <x:f>IF(I557=0,"Sin precio",MIN(E557:H557))</x:f>
        <x:v>154759.5</x:v>
      </x:c>
      <x:c r="M557" s="11" t="n">
        <x:f>IF(I557=0,"Sin precio",MAX(E557:H557))</x:f>
        <x:v>271920</x:v>
      </x:c>
      <x:c r="N557" s="8" t="str">
        <x:f>IF(I557=0,"Sin precio numérico",IF(I557=1,"Único precio de referencia",I557&amp;" precios; promedio"))</x:f>
        <x:v>4 precios; promedio</x:v>
      </x:c>
      <x:c r="O557" s="2" t="str">
        <x:v>G52</x:v>
      </x:c>
      <x:c r="P557" s="2" t="str">
        <x:v>G52</x:v>
      </x:c>
      <x:c r="Q557" s="2" t="str">
        <x:v>G53</x:v>
      </x:c>
      <x:c r="R557" s="2" t="str">
        <x:v>G53</x:v>
      </x:c>
      <x:c r="S557" s="2" t="str"/>
    </x:row>
    <x:row r="558" ht="42" customHeight="1">
      <x:c r="A558" s="2" t="n">
        <x:v>46</x:v>
      </x:c>
      <x:c r="B558" s="8" t="str">
        <x:v>EJE DELANTERO</x:v>
      </x:c>
      <x:c r="C558" s="8" t="str">
        <x:v>BUJES DE TEMPLETES (JUEGO)</x:v>
      </x:c>
      <x:c r="D558" s="8" t="str">
        <x:v>HYUNDAY HD 65C</x:v>
      </x:c>
      <x:c r="E558" s="10" t="str">
        <x:v>N/A</x:v>
      </x:c>
      <x:c r="F558" s="10" t="n">
        <x:v>354200</x:v>
      </x:c>
      <x:c r="G558" s="10" t="n">
        <x:v>364826</x:v>
      </x:c>
      <x:c r="H558" s="10" t="n">
        <x:v>361284</x:v>
      </x:c>
      <x:c r="I558" s="12" t="n">
        <x:f>COUNT(E558:H558)</x:f>
        <x:v>3</x:v>
      </x:c>
      <x:c r="J558" s="11" t="n">
        <x:f>IF(I558=0,"Sin precio",AVERAGE(E558:H558))</x:f>
        <x:v>360103.3333333333</x:v>
      </x:c>
      <x:c r="K558" s="11" t="n">
        <x:f>IF(I558=0,"Sin precio",IF(I558=1,J558,ROUND(J558,2)))</x:f>
        <x:v>360103.33</x:v>
      </x:c>
      <x:c r="L558" s="11" t="n">
        <x:f>IF(I558=0,"Sin precio",MIN(E558:H558))</x:f>
        <x:v>354200</x:v>
      </x:c>
      <x:c r="M558" s="11" t="n">
        <x:f>IF(I558=0,"Sin precio",MAX(E558:H558))</x:f>
        <x:v>364826</x:v>
      </x:c>
      <x:c r="N558" s="8" t="str">
        <x:f>IF(I558=0,"Sin precio numérico",IF(I558=1,"Único precio de referencia",I558&amp;" precios; promedio"))</x:f>
        <x:v>3 precios; promedio</x:v>
      </x:c>
      <x:c r="O558" s="2" t="str">
        <x:v>H52</x:v>
      </x:c>
      <x:c r="P558" s="2" t="str">
        <x:v>H52</x:v>
      </x:c>
      <x:c r="Q558" s="2" t="str">
        <x:v>H53</x:v>
      </x:c>
      <x:c r="R558" s="2" t="str">
        <x:v>H53</x:v>
      </x:c>
      <x:c r="S558" s="2" t="str"/>
    </x:row>
    <x:row r="559" ht="42" customHeight="1">
      <x:c r="A559" s="2" t="n">
        <x:v>46</x:v>
      </x:c>
      <x:c r="B559" s="8" t="str">
        <x:v>EJE DELANTERO</x:v>
      </x:c>
      <x:c r="C559" s="8" t="str">
        <x:v>BUJES DE TEMPLETES (JUEGO)</x:v>
      </x:c>
      <x:c r="D559" s="8" t="str">
        <x:v>CHEVROLET SAIL. Mod 2019</x:v>
      </x:c>
      <x:c r="E559" s="10" t="n">
        <x:v>109978.083</x:v>
      </x:c>
      <x:c r="F559" s="10" t="n">
        <x:v>220000</x:v>
      </x:c>
      <x:c r="G559" s="10" t="n">
        <x:v>226600</x:v>
      </x:c>
      <x:c r="H559" s="10" t="n">
        <x:v>224400</x:v>
      </x:c>
      <x:c r="I559" s="12" t="n">
        <x:f>COUNT(E559:H559)</x:f>
        <x:v>4</x:v>
      </x:c>
      <x:c r="J559" s="11" t="n">
        <x:f>IF(I559=0,"Sin precio",AVERAGE(E559:H559))</x:f>
        <x:v>195244.52075</x:v>
      </x:c>
      <x:c r="K559" s="11" t="n">
        <x:f>IF(I559=0,"Sin precio",IF(I559=1,J559,ROUND(J559,2)))</x:f>
        <x:v>195244.52</x:v>
      </x:c>
      <x:c r="L559" s="11" t="n">
        <x:f>IF(I559=0,"Sin precio",MIN(E559:H559))</x:f>
        <x:v>109978.083</x:v>
      </x:c>
      <x:c r="M559" s="11" t="n">
        <x:f>IF(I559=0,"Sin precio",MAX(E559:H559))</x:f>
        <x:v>226600</x:v>
      </x:c>
      <x:c r="N559" s="8" t="str">
        <x:f>IF(I559=0,"Sin precio numérico",IF(I559=1,"Único precio de referencia",I559&amp;" precios; promedio"))</x:f>
        <x:v>4 precios; promedio</x:v>
      </x:c>
      <x:c r="O559" s="2" t="str">
        <x:v>I52</x:v>
      </x:c>
      <x:c r="P559" s="2" t="str">
        <x:v>I52</x:v>
      </x:c>
      <x:c r="Q559" s="2" t="str">
        <x:v>I53</x:v>
      </x:c>
      <x:c r="R559" s="2" t="str">
        <x:v>I53</x:v>
      </x:c>
      <x:c r="S559" s="2" t="str"/>
    </x:row>
    <x:row r="560" ht="42" customHeight="1">
      <x:c r="A560" s="2" t="n">
        <x:v>46</x:v>
      </x:c>
      <x:c r="B560" s="8" t="str">
        <x:v>EJE DELANTERO</x:v>
      </x:c>
      <x:c r="C560" s="8" t="str">
        <x:v>BUJES DE TEMPLETES (JUEGO)</x:v>
      </x:c>
      <x:c r="D560" s="8" t="str">
        <x:v>CHEVROLET COLORADO. Mod. 2019</x:v>
      </x:c>
      <x:c r="E560" s="10" t="str">
        <x:v>N/A</x:v>
      </x:c>
      <x:c r="F560" s="10" t="n">
        <x:v>308000</x:v>
      </x:c>
      <x:c r="G560" s="10" t="n">
        <x:v>317240</x:v>
      </x:c>
      <x:c r="H560" s="10" t="n">
        <x:v>314160</x:v>
      </x:c>
      <x:c r="I560" s="12" t="n">
        <x:f>COUNT(E560:H560)</x:f>
        <x:v>3</x:v>
      </x:c>
      <x:c r="J560" s="11" t="n">
        <x:f>IF(I560=0,"Sin precio",AVERAGE(E560:H560))</x:f>
        <x:v>313133.3333333333</x:v>
      </x:c>
      <x:c r="K560" s="11" t="n">
        <x:f>IF(I560=0,"Sin precio",IF(I560=1,J560,ROUND(J560,2)))</x:f>
        <x:v>313133.33</x:v>
      </x:c>
      <x:c r="L560" s="11" t="n">
        <x:f>IF(I560=0,"Sin precio",MIN(E560:H560))</x:f>
        <x:v>308000</x:v>
      </x:c>
      <x:c r="M560" s="11" t="n">
        <x:f>IF(I560=0,"Sin precio",MAX(E560:H560))</x:f>
        <x:v>317240</x:v>
      </x:c>
      <x:c r="N560" s="8" t="str">
        <x:f>IF(I560=0,"Sin precio numérico",IF(I560=1,"Único precio de referencia",I560&amp;" precios; promedio"))</x:f>
        <x:v>3 precios; promedio</x:v>
      </x:c>
      <x:c r="O560" s="2" t="str">
        <x:v>J52</x:v>
      </x:c>
      <x:c r="P560" s="2" t="str">
        <x:v>J52</x:v>
      </x:c>
      <x:c r="Q560" s="2" t="str">
        <x:v>J53</x:v>
      </x:c>
      <x:c r="R560" s="2" t="str">
        <x:v>J53</x:v>
      </x:c>
      <x:c r="S560" s="2" t="str"/>
    </x:row>
    <x:row r="561" ht="42" customHeight="1">
      <x:c r="A561" s="2" t="n">
        <x:v>46</x:v>
      </x:c>
      <x:c r="B561" s="8" t="str">
        <x:v>EJE DELANTERO</x:v>
      </x:c>
      <x:c r="C561" s="8" t="str">
        <x:v>BUJES DE TEMPLETES (JUEGO)</x:v>
      </x:c>
      <x:c r="D561" s="8" t="str">
        <x:v>CHEVROLET  TRAILBLAZER-2018</x:v>
      </x:c>
      <x:c r="E561" s="10" t="n">
        <x:v>154759.5</x:v>
      </x:c>
      <x:c r="F561" s="10" t="n">
        <x:v>308000</x:v>
      </x:c>
      <x:c r="G561" s="10" t="n">
        <x:v>317240</x:v>
      </x:c>
      <x:c r="H561" s="10" t="n">
        <x:v>314160</x:v>
      </x:c>
      <x:c r="I561" s="12" t="n">
        <x:f>COUNT(E561:H561)</x:f>
        <x:v>4</x:v>
      </x:c>
      <x:c r="J561" s="11" t="n">
        <x:f>IF(I561=0,"Sin precio",AVERAGE(E561:H561))</x:f>
        <x:v>273539.875</x:v>
      </x:c>
      <x:c r="K561" s="11" t="n">
        <x:f>IF(I561=0,"Sin precio",IF(I561=1,J561,ROUND(J561,2)))</x:f>
        <x:v>273539.88</x:v>
      </x:c>
      <x:c r="L561" s="11" t="n">
        <x:f>IF(I561=0,"Sin precio",MIN(E561:H561))</x:f>
        <x:v>154759.5</x:v>
      </x:c>
      <x:c r="M561" s="11" t="n">
        <x:f>IF(I561=0,"Sin precio",MAX(E561:H561))</x:f>
        <x:v>317240</x:v>
      </x:c>
      <x:c r="N561" s="8" t="str">
        <x:f>IF(I561=0,"Sin precio numérico",IF(I561=1,"Único precio de referencia",I561&amp;" precios; promedio"))</x:f>
        <x:v>4 precios; promedio</x:v>
      </x:c>
      <x:c r="O561" s="2" t="str">
        <x:v>K52</x:v>
      </x:c>
      <x:c r="P561" s="2" t="str">
        <x:v>K52</x:v>
      </x:c>
      <x:c r="Q561" s="2" t="str">
        <x:v>K53</x:v>
      </x:c>
      <x:c r="R561" s="2" t="str">
        <x:v>K53</x:v>
      </x:c>
      <x:c r="S561" s="2" t="str"/>
    </x:row>
    <x:row r="562" ht="42" customHeight="1">
      <x:c r="A562" s="2" t="n">
        <x:v>46</x:v>
      </x:c>
      <x:c r="B562" s="8" t="str">
        <x:v>EJE DELANTERO</x:v>
      </x:c>
      <x:c r="C562" s="8" t="str">
        <x:v>BUJES DE TEMPLETES (JUEGO)</x:v>
      </x:c>
      <x:c r="D562" s="8" t="str">
        <x:v>MITSUBISHI L200-2018</x:v>
      </x:c>
      <x:c r="E562" s="10" t="n">
        <x:v>154759.5</x:v>
      </x:c>
      <x:c r="F562" s="10" t="n">
        <x:v>277200</x:v>
      </x:c>
      <x:c r="G562" s="10" t="n">
        <x:v>285516</x:v>
      </x:c>
      <x:c r="H562" s="10" t="n">
        <x:v>282744</x:v>
      </x:c>
      <x:c r="I562" s="12" t="n">
        <x:f>COUNT(E562:H562)</x:f>
        <x:v>4</x:v>
      </x:c>
      <x:c r="J562" s="11" t="n">
        <x:f>IF(I562=0,"Sin precio",AVERAGE(E562:H562))</x:f>
        <x:v>250054.875</x:v>
      </x:c>
      <x:c r="K562" s="11" t="n">
        <x:f>IF(I562=0,"Sin precio",IF(I562=1,J562,ROUND(J562,2)))</x:f>
        <x:v>250054.88</x:v>
      </x:c>
      <x:c r="L562" s="11" t="n">
        <x:f>IF(I562=0,"Sin precio",MIN(E562:H562))</x:f>
        <x:v>154759.5</x:v>
      </x:c>
      <x:c r="M562" s="11" t="n">
        <x:f>IF(I562=0,"Sin precio",MAX(E562:H562))</x:f>
        <x:v>285516</x:v>
      </x:c>
      <x:c r="N562" s="8" t="str">
        <x:f>IF(I562=0,"Sin precio numérico",IF(I562=1,"Único precio de referencia",I562&amp;" precios; promedio"))</x:f>
        <x:v>4 precios; promedio</x:v>
      </x:c>
      <x:c r="O562" s="2" t="str">
        <x:v>L52</x:v>
      </x:c>
      <x:c r="P562" s="2" t="str">
        <x:v>L52</x:v>
      </x:c>
      <x:c r="Q562" s="2" t="str">
        <x:v>L53</x:v>
      </x:c>
      <x:c r="R562" s="2" t="str">
        <x:v>L53</x:v>
      </x:c>
      <x:c r="S562" s="2" t="str"/>
    </x:row>
    <x:row r="563" ht="42" customHeight="1">
      <x:c r="A563" s="2" t="n">
        <x:v>46</x:v>
      </x:c>
      <x:c r="B563" s="8" t="str">
        <x:v>EJE DELANTERO</x:v>
      </x:c>
      <x:c r="C563" s="8" t="str">
        <x:v>BUJES DE TEMPLETES (JUEGO)</x:v>
      </x:c>
      <x:c r="D563" s="8" t="str">
        <x:v>CHEVROLETH NHR-2019</x:v>
      </x:c>
      <x:c r="E563" s="10" t="str">
        <x:v>N/A</x:v>
      </x:c>
      <x:c r="F563" s="10" t="n">
        <x:v>354200</x:v>
      </x:c>
      <x:c r="G563" s="10" t="n">
        <x:v>364826</x:v>
      </x:c>
      <x:c r="H563" s="10" t="n">
        <x:v>361284</x:v>
      </x:c>
      <x:c r="I563" s="12" t="n">
        <x:f>COUNT(E563:H563)</x:f>
        <x:v>3</x:v>
      </x:c>
      <x:c r="J563" s="11" t="n">
        <x:f>IF(I563=0,"Sin precio",AVERAGE(E563:H563))</x:f>
        <x:v>360103.3333333333</x:v>
      </x:c>
      <x:c r="K563" s="11" t="n">
        <x:f>IF(I563=0,"Sin precio",IF(I563=1,J563,ROUND(J563,2)))</x:f>
        <x:v>360103.33</x:v>
      </x:c>
      <x:c r="L563" s="11" t="n">
        <x:f>IF(I563=0,"Sin precio",MIN(E563:H563))</x:f>
        <x:v>354200</x:v>
      </x:c>
      <x:c r="M563" s="11" t="n">
        <x:f>IF(I563=0,"Sin precio",MAX(E563:H563))</x:f>
        <x:v>364826</x:v>
      </x:c>
      <x:c r="N563" s="8" t="str">
        <x:f>IF(I563=0,"Sin precio numérico",IF(I563=1,"Único precio de referencia",I563&amp;" precios; promedio"))</x:f>
        <x:v>3 precios; promedio</x:v>
      </x:c>
      <x:c r="O563" s="2" t="str">
        <x:v>M52</x:v>
      </x:c>
      <x:c r="P563" s="2" t="str">
        <x:v>M52</x:v>
      </x:c>
      <x:c r="Q563" s="2" t="str">
        <x:v>M53</x:v>
      </x:c>
      <x:c r="R563" s="2" t="str">
        <x:v>M53</x:v>
      </x:c>
      <x:c r="S563" s="2" t="str"/>
    </x:row>
    <x:row r="564" ht="42" customHeight="1">
      <x:c r="A564" s="2" t="n">
        <x:v>46</x:v>
      </x:c>
      <x:c r="B564" s="8" t="str">
        <x:v>EJE DELANTERO</x:v>
      </x:c>
      <x:c r="C564" s="8" t="str">
        <x:v>BUJES DE TEMPLETES (JUEGO)</x:v>
      </x:c>
      <x:c r="D564" s="8" t="str">
        <x:v>CHEVROLET D-MAX-2017</x:v>
      </x:c>
      <x:c r="E564" s="10" t="n">
        <x:v>154759.5</x:v>
      </x:c>
      <x:c r="F564" s="10" t="n">
        <x:v>264000</x:v>
      </x:c>
      <x:c r="G564" s="10" t="n">
        <x:v>271920</x:v>
      </x:c>
      <x:c r="H564" s="10" t="n">
        <x:v>269280</x:v>
      </x:c>
      <x:c r="I564" s="12" t="n">
        <x:f>COUNT(E564:H564)</x:f>
        <x:v>4</x:v>
      </x:c>
      <x:c r="J564" s="11" t="n">
        <x:f>IF(I564=0,"Sin precio",AVERAGE(E564:H564))</x:f>
        <x:v>239989.875</x:v>
      </x:c>
      <x:c r="K564" s="11" t="n">
        <x:f>IF(I564=0,"Sin precio",IF(I564=1,J564,ROUND(J564,2)))</x:f>
        <x:v>239989.88</x:v>
      </x:c>
      <x:c r="L564" s="11" t="n">
        <x:f>IF(I564=0,"Sin precio",MIN(E564:H564))</x:f>
        <x:v>154759.5</x:v>
      </x:c>
      <x:c r="M564" s="11" t="n">
        <x:f>IF(I564=0,"Sin precio",MAX(E564:H564))</x:f>
        <x:v>271920</x:v>
      </x:c>
      <x:c r="N564" s="8" t="str">
        <x:f>IF(I564=0,"Sin precio numérico",IF(I564=1,"Único precio de referencia",I564&amp;" precios; promedio"))</x:f>
        <x:v>4 precios; promedio</x:v>
      </x:c>
      <x:c r="O564" s="2" t="str">
        <x:v>N52</x:v>
      </x:c>
      <x:c r="P564" s="2" t="str">
        <x:v>N52</x:v>
      </x:c>
      <x:c r="Q564" s="2" t="str">
        <x:v>N53</x:v>
      </x:c>
      <x:c r="R564" s="2" t="str">
        <x:v>N53</x:v>
      </x:c>
      <x:c r="S564" s="2" t="str"/>
    </x:row>
    <x:row r="565" ht="42" customHeight="1">
      <x:c r="A565" s="2" t="n">
        <x:v>47</x:v>
      </x:c>
      <x:c r="B565" s="8" t="str">
        <x:v>EJE DELANTERO</x:v>
      </x:c>
      <x:c r="C565" s="8" t="str">
        <x:v>BUJES DE TIJERA (JUEGO)</x:v>
      </x:c>
      <x:c r="D565" s="8" t="str">
        <x:v>CHEVROLET  NPR  DIESEL-2009</x:v>
      </x:c>
      <x:c r="E565" s="10" t="str">
        <x:v>N/A</x:v>
      </x:c>
      <x:c r="F565" s="10" t="n">
        <x:v>354200</x:v>
      </x:c>
      <x:c r="G565" s="10" t="n">
        <x:v>364826</x:v>
      </x:c>
      <x:c r="H565" s="10" t="n">
        <x:v>361284</x:v>
      </x:c>
      <x:c r="I565" s="12" t="n">
        <x:f>COUNT(E565:H565)</x:f>
        <x:v>3</x:v>
      </x:c>
      <x:c r="J565" s="11" t="n">
        <x:f>IF(I565=0,"Sin precio",AVERAGE(E565:H565))</x:f>
        <x:v>360103.3333333333</x:v>
      </x:c>
      <x:c r="K565" s="11" t="n">
        <x:f>IF(I565=0,"Sin precio",IF(I565=1,J565,ROUND(J565,2)))</x:f>
        <x:v>360103.33</x:v>
      </x:c>
      <x:c r="L565" s="11" t="n">
        <x:f>IF(I565=0,"Sin precio",MIN(E565:H565))</x:f>
        <x:v>354200</x:v>
      </x:c>
      <x:c r="M565" s="11" t="n">
        <x:f>IF(I565=0,"Sin precio",MAX(E565:H565))</x:f>
        <x:v>364826</x:v>
      </x:c>
      <x:c r="N565" s="8" t="str">
        <x:f>IF(I565=0,"Sin precio numérico",IF(I565=1,"Único precio de referencia",I565&amp;" precios; promedio"))</x:f>
        <x:v>3 precios; promedio</x:v>
      </x:c>
      <x:c r="O565" s="2" t="str">
        <x:v>C53</x:v>
      </x:c>
      <x:c r="P565" s="2" t="str">
        <x:v>C53</x:v>
      </x:c>
      <x:c r="Q565" s="2" t="str">
        <x:v>C54</x:v>
      </x:c>
      <x:c r="R565" s="2" t="str">
        <x:v>C54</x:v>
      </x:c>
      <x:c r="S565" s="2" t="str"/>
    </x:row>
    <x:row r="566" ht="42" customHeight="1">
      <x:c r="A566" s="2" t="n">
        <x:v>47</x:v>
      </x:c>
      <x:c r="B566" s="8" t="str">
        <x:v>EJE DELANTERO</x:v>
      </x:c>
      <x:c r="C566" s="8" t="str">
        <x:v>BUJES DE TIJERA (JUEGO)</x:v>
      </x:c>
      <x:c r="D566" s="8" t="str">
        <x:v>NISSAN FRONTIER DIESEL-2015</x:v>
      </x:c>
      <x:c r="E566" s="10" t="n">
        <x:v>464278.5</x:v>
      </x:c>
      <x:c r="F566" s="10" t="n">
        <x:v>354200</x:v>
      </x:c>
      <x:c r="G566" s="10" t="n">
        <x:v>364826</x:v>
      </x:c>
      <x:c r="H566" s="10" t="n">
        <x:v>361284</x:v>
      </x:c>
      <x:c r="I566" s="12" t="n">
        <x:f>COUNT(E566:H566)</x:f>
        <x:v>4</x:v>
      </x:c>
      <x:c r="J566" s="11" t="n">
        <x:f>IF(I566=0,"Sin precio",AVERAGE(E566:H566))</x:f>
        <x:v>386147.125</x:v>
      </x:c>
      <x:c r="K566" s="11" t="n">
        <x:f>IF(I566=0,"Sin precio",IF(I566=1,J566,ROUND(J566,2)))</x:f>
        <x:v>386147.13</x:v>
      </x:c>
      <x:c r="L566" s="11" t="n">
        <x:f>IF(I566=0,"Sin precio",MIN(E566:H566))</x:f>
        <x:v>354200</x:v>
      </x:c>
      <x:c r="M566" s="11" t="n">
        <x:f>IF(I566=0,"Sin precio",MAX(E566:H566))</x:f>
        <x:v>464278.5</x:v>
      </x:c>
      <x:c r="N566" s="8" t="str">
        <x:f>IF(I566=0,"Sin precio numérico",IF(I566=1,"Único precio de referencia",I566&amp;" precios; promedio"))</x:f>
        <x:v>4 precios; promedio</x:v>
      </x:c>
      <x:c r="O566" s="2" t="str">
        <x:v>D53</x:v>
      </x:c>
      <x:c r="P566" s="2" t="str">
        <x:v>D53</x:v>
      </x:c>
      <x:c r="Q566" s="2" t="str">
        <x:v>D54</x:v>
      </x:c>
      <x:c r="R566" s="2" t="str">
        <x:v>D54</x:v>
      </x:c>
      <x:c r="S566" s="2" t="str"/>
    </x:row>
    <x:row r="567" ht="42" customHeight="1">
      <x:c r="A567" s="2" t="n">
        <x:v>47</x:v>
      </x:c>
      <x:c r="B567" s="8" t="str">
        <x:v>EJE DELANTERO</x:v>
      </x:c>
      <x:c r="C567" s="8" t="str">
        <x:v>BUJES DE TIJERA (JUEGO)</x:v>
      </x:c>
      <x:c r="D567" s="8" t="str">
        <x:v>NISSAN FRONTIER GASOLINA</x:v>
      </x:c>
      <x:c r="E567" s="10" t="n">
        <x:v>464278.5</x:v>
      </x:c>
      <x:c r="F567" s="10" t="n">
        <x:v>264000</x:v>
      </x:c>
      <x:c r="G567" s="10" t="n">
        <x:v>271920</x:v>
      </x:c>
      <x:c r="H567" s="10" t="n">
        <x:v>269280</x:v>
      </x:c>
      <x:c r="I567" s="12" t="n">
        <x:f>COUNT(E567:H567)</x:f>
        <x:v>4</x:v>
      </x:c>
      <x:c r="J567" s="11" t="n">
        <x:f>IF(I567=0,"Sin precio",AVERAGE(E567:H567))</x:f>
        <x:v>317369.625</x:v>
      </x:c>
      <x:c r="K567" s="11" t="n">
        <x:f>IF(I567=0,"Sin precio",IF(I567=1,J567,ROUND(J567,2)))</x:f>
        <x:v>317369.63</x:v>
      </x:c>
      <x:c r="L567" s="11" t="n">
        <x:f>IF(I567=0,"Sin precio",MIN(E567:H567))</x:f>
        <x:v>264000</x:v>
      </x:c>
      <x:c r="M567" s="11" t="n">
        <x:f>IF(I567=0,"Sin precio",MAX(E567:H567))</x:f>
        <x:v>464278.5</x:v>
      </x:c>
      <x:c r="N567" s="8" t="str">
        <x:f>IF(I567=0,"Sin precio numérico",IF(I567=1,"Único precio de referencia",I567&amp;" precios; promedio"))</x:f>
        <x:v>4 precios; promedio</x:v>
      </x:c>
      <x:c r="O567" s="2" t="str">
        <x:v>E53</x:v>
      </x:c>
      <x:c r="P567" s="2" t="str">
        <x:v>E53</x:v>
      </x:c>
      <x:c r="Q567" s="2" t="str">
        <x:v>E54</x:v>
      </x:c>
      <x:c r="R567" s="2" t="str">
        <x:v>E54</x:v>
      </x:c>
      <x:c r="S567" s="2" t="str"/>
    </x:row>
    <x:row r="568" ht="42" customHeight="1">
      <x:c r="A568" s="2" t="n">
        <x:v>47</x:v>
      </x:c>
      <x:c r="B568" s="8" t="str">
        <x:v>EJE DELANTERO</x:v>
      </x:c>
      <x:c r="C568" s="8" t="str">
        <x:v>BUJES DE TIJERA (JUEGO)</x:v>
      </x:c>
      <x:c r="D568" s="8" t="str">
        <x:v>RENAULT MASTER DIESEL -2017</x:v>
      </x:c>
      <x:c r="E568" s="10" t="n">
        <x:v>464278.5</x:v>
      </x:c>
      <x:c r="F568" s="10" t="n">
        <x:v>354200</x:v>
      </x:c>
      <x:c r="G568" s="10" t="n">
        <x:v>364826</x:v>
      </x:c>
      <x:c r="H568" s="10" t="n">
        <x:v>361284</x:v>
      </x:c>
      <x:c r="I568" s="12" t="n">
        <x:f>COUNT(E568:H568)</x:f>
        <x:v>4</x:v>
      </x:c>
      <x:c r="J568" s="11" t="n">
        <x:f>IF(I568=0,"Sin precio",AVERAGE(E568:H568))</x:f>
        <x:v>386147.125</x:v>
      </x:c>
      <x:c r="K568" s="11" t="n">
        <x:f>IF(I568=0,"Sin precio",IF(I568=1,J568,ROUND(J568,2)))</x:f>
        <x:v>386147.13</x:v>
      </x:c>
      <x:c r="L568" s="11" t="n">
        <x:f>IF(I568=0,"Sin precio",MIN(E568:H568))</x:f>
        <x:v>354200</x:v>
      </x:c>
      <x:c r="M568" s="11" t="n">
        <x:f>IF(I568=0,"Sin precio",MAX(E568:H568))</x:f>
        <x:v>464278.5</x:v>
      </x:c>
      <x:c r="N568" s="8" t="str">
        <x:f>IF(I568=0,"Sin precio numérico",IF(I568=1,"Único precio de referencia",I568&amp;" precios; promedio"))</x:f>
        <x:v>4 precios; promedio</x:v>
      </x:c>
      <x:c r="O568" s="2" t="str">
        <x:v>F53</x:v>
      </x:c>
      <x:c r="P568" s="2" t="str">
        <x:v>F53</x:v>
      </x:c>
      <x:c r="Q568" s="2" t="str">
        <x:v>F54</x:v>
      </x:c>
      <x:c r="R568" s="2" t="str">
        <x:v>F54</x:v>
      </x:c>
      <x:c r="S568" s="2" t="str"/>
    </x:row>
    <x:row r="569" ht="42" customHeight="1">
      <x:c r="A569" s="2" t="n">
        <x:v>47</x:v>
      </x:c>
      <x:c r="B569" s="8" t="str">
        <x:v>EJE DELANTERO</x:v>
      </x:c>
      <x:c r="C569" s="8" t="str">
        <x:v>BUJES DE TIJERA (JUEGO)</x:v>
      </x:c>
      <x:c r="D569" s="8" t="str">
        <x:v>CHEVROLET D-MAX-2011</x:v>
      </x:c>
      <x:c r="E569" s="10" t="n">
        <x:v>464278.5</x:v>
      </x:c>
      <x:c r="F569" s="10" t="n">
        <x:v>264000</x:v>
      </x:c>
      <x:c r="G569" s="10" t="n">
        <x:v>271920</x:v>
      </x:c>
      <x:c r="H569" s="10" t="n">
        <x:v>269280</x:v>
      </x:c>
      <x:c r="I569" s="12" t="n">
        <x:f>COUNT(E569:H569)</x:f>
        <x:v>4</x:v>
      </x:c>
      <x:c r="J569" s="11" t="n">
        <x:f>IF(I569=0,"Sin precio",AVERAGE(E569:H569))</x:f>
        <x:v>317369.625</x:v>
      </x:c>
      <x:c r="K569" s="11" t="n">
        <x:f>IF(I569=0,"Sin precio",IF(I569=1,J569,ROUND(J569,2)))</x:f>
        <x:v>317369.63</x:v>
      </x:c>
      <x:c r="L569" s="11" t="n">
        <x:f>IF(I569=0,"Sin precio",MIN(E569:H569))</x:f>
        <x:v>264000</x:v>
      </x:c>
      <x:c r="M569" s="11" t="n">
        <x:f>IF(I569=0,"Sin precio",MAX(E569:H569))</x:f>
        <x:v>464278.5</x:v>
      </x:c>
      <x:c r="N569" s="8" t="str">
        <x:f>IF(I569=0,"Sin precio numérico",IF(I569=1,"Único precio de referencia",I569&amp;" precios; promedio"))</x:f>
        <x:v>4 precios; promedio</x:v>
      </x:c>
      <x:c r="O569" s="2" t="str">
        <x:v>G53</x:v>
      </x:c>
      <x:c r="P569" s="2" t="str">
        <x:v>G53</x:v>
      </x:c>
      <x:c r="Q569" s="2" t="str">
        <x:v>G54</x:v>
      </x:c>
      <x:c r="R569" s="2" t="str">
        <x:v>G54</x:v>
      </x:c>
      <x:c r="S569" s="2" t="str"/>
    </x:row>
    <x:row r="570" ht="42" customHeight="1">
      <x:c r="A570" s="2" t="n">
        <x:v>47</x:v>
      </x:c>
      <x:c r="B570" s="8" t="str">
        <x:v>EJE DELANTERO</x:v>
      </x:c>
      <x:c r="C570" s="8" t="str">
        <x:v>BUJES DE TIJERA (JUEGO)</x:v>
      </x:c>
      <x:c r="D570" s="8" t="str">
        <x:v>HYUNDAY HD 65C</x:v>
      </x:c>
      <x:c r="E570" s="10" t="str">
        <x:v>N/A</x:v>
      </x:c>
      <x:c r="F570" s="10" t="n">
        <x:v>354200</x:v>
      </x:c>
      <x:c r="G570" s="10" t="n">
        <x:v>364826</x:v>
      </x:c>
      <x:c r="H570" s="10" t="n">
        <x:v>361284</x:v>
      </x:c>
      <x:c r="I570" s="12" t="n">
        <x:f>COUNT(E570:H570)</x:f>
        <x:v>3</x:v>
      </x:c>
      <x:c r="J570" s="11" t="n">
        <x:f>IF(I570=0,"Sin precio",AVERAGE(E570:H570))</x:f>
        <x:v>360103.3333333333</x:v>
      </x:c>
      <x:c r="K570" s="11" t="n">
        <x:f>IF(I570=0,"Sin precio",IF(I570=1,J570,ROUND(J570,2)))</x:f>
        <x:v>360103.33</x:v>
      </x:c>
      <x:c r="L570" s="11" t="n">
        <x:f>IF(I570=0,"Sin precio",MIN(E570:H570))</x:f>
        <x:v>354200</x:v>
      </x:c>
      <x:c r="M570" s="11" t="n">
        <x:f>IF(I570=0,"Sin precio",MAX(E570:H570))</x:f>
        <x:v>364826</x:v>
      </x:c>
      <x:c r="N570" s="8" t="str">
        <x:f>IF(I570=0,"Sin precio numérico",IF(I570=1,"Único precio de referencia",I570&amp;" precios; promedio"))</x:f>
        <x:v>3 precios; promedio</x:v>
      </x:c>
      <x:c r="O570" s="2" t="str">
        <x:v>H53</x:v>
      </x:c>
      <x:c r="P570" s="2" t="str">
        <x:v>H53</x:v>
      </x:c>
      <x:c r="Q570" s="2" t="str">
        <x:v>H54</x:v>
      </x:c>
      <x:c r="R570" s="2" t="str">
        <x:v>H54</x:v>
      </x:c>
      <x:c r="S570" s="2" t="str"/>
    </x:row>
    <x:row r="571" ht="42" customHeight="1">
      <x:c r="A571" s="2" t="n">
        <x:v>47</x:v>
      </x:c>
      <x:c r="B571" s="8" t="str">
        <x:v>EJE DELANTERO</x:v>
      </x:c>
      <x:c r="C571" s="8" t="str">
        <x:v>BUJES DE TIJERA (JUEGO)</x:v>
      </x:c>
      <x:c r="D571" s="8" t="str">
        <x:v>CHEVROLET SAIL. Mod 2019</x:v>
      </x:c>
      <x:c r="E571" s="10" t="n">
        <x:v>438100.7355</x:v>
      </x:c>
      <x:c r="F571" s="10" t="n">
        <x:v>220000</x:v>
      </x:c>
      <x:c r="G571" s="10" t="n">
        <x:v>226600</x:v>
      </x:c>
      <x:c r="H571" s="10" t="n">
        <x:v>224400</x:v>
      </x:c>
      <x:c r="I571" s="12" t="n">
        <x:f>COUNT(E571:H571)</x:f>
        <x:v>4</x:v>
      </x:c>
      <x:c r="J571" s="11" t="n">
        <x:f>IF(I571=0,"Sin precio",AVERAGE(E571:H571))</x:f>
        <x:v>277275.183875</x:v>
      </x:c>
      <x:c r="K571" s="11" t="n">
        <x:f>IF(I571=0,"Sin precio",IF(I571=1,J571,ROUND(J571,2)))</x:f>
        <x:v>277275.18</x:v>
      </x:c>
      <x:c r="L571" s="11" t="n">
        <x:f>IF(I571=0,"Sin precio",MIN(E571:H571))</x:f>
        <x:v>220000</x:v>
      </x:c>
      <x:c r="M571" s="11" t="n">
        <x:f>IF(I571=0,"Sin precio",MAX(E571:H571))</x:f>
        <x:v>438100.7355</x:v>
      </x:c>
      <x:c r="N571" s="8" t="str">
        <x:f>IF(I571=0,"Sin precio numérico",IF(I571=1,"Único precio de referencia",I571&amp;" precios; promedio"))</x:f>
        <x:v>4 precios; promedio</x:v>
      </x:c>
      <x:c r="O571" s="2" t="str">
        <x:v>I53</x:v>
      </x:c>
      <x:c r="P571" s="2" t="str">
        <x:v>I53</x:v>
      </x:c>
      <x:c r="Q571" s="2" t="str">
        <x:v>I54</x:v>
      </x:c>
      <x:c r="R571" s="2" t="str">
        <x:v>I54</x:v>
      </x:c>
      <x:c r="S571" s="2" t="str"/>
    </x:row>
    <x:row r="572" ht="42" customHeight="1">
      <x:c r="A572" s="2" t="n">
        <x:v>47</x:v>
      </x:c>
      <x:c r="B572" s="8" t="str">
        <x:v>EJE DELANTERO</x:v>
      </x:c>
      <x:c r="C572" s="8" t="str">
        <x:v>BUJES DE TIJERA (JUEGO)</x:v>
      </x:c>
      <x:c r="D572" s="8" t="str">
        <x:v>CHEVROLET COLORADO. Mod. 2019</x:v>
      </x:c>
      <x:c r="E572" s="10" t="str">
        <x:v>N/A</x:v>
      </x:c>
      <x:c r="F572" s="10" t="n">
        <x:v>308000</x:v>
      </x:c>
      <x:c r="G572" s="10" t="n">
        <x:v>317240</x:v>
      </x:c>
      <x:c r="H572" s="10" t="n">
        <x:v>314160</x:v>
      </x:c>
      <x:c r="I572" s="12" t="n">
        <x:f>COUNT(E572:H572)</x:f>
        <x:v>3</x:v>
      </x:c>
      <x:c r="J572" s="11" t="n">
        <x:f>IF(I572=0,"Sin precio",AVERAGE(E572:H572))</x:f>
        <x:v>313133.3333333333</x:v>
      </x:c>
      <x:c r="K572" s="11" t="n">
        <x:f>IF(I572=0,"Sin precio",IF(I572=1,J572,ROUND(J572,2)))</x:f>
        <x:v>313133.33</x:v>
      </x:c>
      <x:c r="L572" s="11" t="n">
        <x:f>IF(I572=0,"Sin precio",MIN(E572:H572))</x:f>
        <x:v>308000</x:v>
      </x:c>
      <x:c r="M572" s="11" t="n">
        <x:f>IF(I572=0,"Sin precio",MAX(E572:H572))</x:f>
        <x:v>317240</x:v>
      </x:c>
      <x:c r="N572" s="8" t="str">
        <x:f>IF(I572=0,"Sin precio numérico",IF(I572=1,"Único precio de referencia",I572&amp;" precios; promedio"))</x:f>
        <x:v>3 precios; promedio</x:v>
      </x:c>
      <x:c r="O572" s="2" t="str">
        <x:v>J53</x:v>
      </x:c>
      <x:c r="P572" s="2" t="str">
        <x:v>J53</x:v>
      </x:c>
      <x:c r="Q572" s="2" t="str">
        <x:v>J54</x:v>
      </x:c>
      <x:c r="R572" s="2" t="str">
        <x:v>J54</x:v>
      </x:c>
      <x:c r="S572" s="2" t="str"/>
    </x:row>
    <x:row r="573" ht="42" customHeight="1">
      <x:c r="A573" s="2" t="n">
        <x:v>47</x:v>
      </x:c>
      <x:c r="B573" s="8" t="str">
        <x:v>EJE DELANTERO</x:v>
      </x:c>
      <x:c r="C573" s="8" t="str">
        <x:v>BUJES DE TIJERA (JUEGO)</x:v>
      </x:c>
      <x:c r="D573" s="8" t="str">
        <x:v>CHEVROLET  TRAILBLAZER-2018</x:v>
      </x:c>
      <x:c r="E573" s="10" t="n">
        <x:v>464278.5</x:v>
      </x:c>
      <x:c r="F573" s="10" t="n">
        <x:v>308000</x:v>
      </x:c>
      <x:c r="G573" s="10" t="n">
        <x:v>317240</x:v>
      </x:c>
      <x:c r="H573" s="10" t="n">
        <x:v>314160</x:v>
      </x:c>
      <x:c r="I573" s="12" t="n">
        <x:f>COUNT(E573:H573)</x:f>
        <x:v>4</x:v>
      </x:c>
      <x:c r="J573" s="11" t="n">
        <x:f>IF(I573=0,"Sin precio",AVERAGE(E573:H573))</x:f>
        <x:v>350919.625</x:v>
      </x:c>
      <x:c r="K573" s="11" t="n">
        <x:f>IF(I573=0,"Sin precio",IF(I573=1,J573,ROUND(J573,2)))</x:f>
        <x:v>350919.63</x:v>
      </x:c>
      <x:c r="L573" s="11" t="n">
        <x:f>IF(I573=0,"Sin precio",MIN(E573:H573))</x:f>
        <x:v>308000</x:v>
      </x:c>
      <x:c r="M573" s="11" t="n">
        <x:f>IF(I573=0,"Sin precio",MAX(E573:H573))</x:f>
        <x:v>464278.5</x:v>
      </x:c>
      <x:c r="N573" s="8" t="str">
        <x:f>IF(I573=0,"Sin precio numérico",IF(I573=1,"Único precio de referencia",I573&amp;" precios; promedio"))</x:f>
        <x:v>4 precios; promedio</x:v>
      </x:c>
      <x:c r="O573" s="2" t="str">
        <x:v>K53</x:v>
      </x:c>
      <x:c r="P573" s="2" t="str">
        <x:v>K53</x:v>
      </x:c>
      <x:c r="Q573" s="2" t="str">
        <x:v>K54</x:v>
      </x:c>
      <x:c r="R573" s="2" t="str">
        <x:v>K54</x:v>
      </x:c>
      <x:c r="S573" s="2" t="str"/>
    </x:row>
    <x:row r="574" ht="42" customHeight="1">
      <x:c r="A574" s="2" t="n">
        <x:v>47</x:v>
      </x:c>
      <x:c r="B574" s="8" t="str">
        <x:v>EJE DELANTERO</x:v>
      </x:c>
      <x:c r="C574" s="8" t="str">
        <x:v>BUJES DE TIJERA (JUEGO)</x:v>
      </x:c>
      <x:c r="D574" s="8" t="str">
        <x:v>MITSUBISHI L200-2018</x:v>
      </x:c>
      <x:c r="E574" s="10" t="n">
        <x:v>464278.5</x:v>
      </x:c>
      <x:c r="F574" s="10" t="n">
        <x:v>277200</x:v>
      </x:c>
      <x:c r="G574" s="10" t="n">
        <x:v>285516</x:v>
      </x:c>
      <x:c r="H574" s="10" t="n">
        <x:v>282744</x:v>
      </x:c>
      <x:c r="I574" s="12" t="n">
        <x:f>COUNT(E574:H574)</x:f>
        <x:v>4</x:v>
      </x:c>
      <x:c r="J574" s="11" t="n">
        <x:f>IF(I574=0,"Sin precio",AVERAGE(E574:H574))</x:f>
        <x:v>327434.625</x:v>
      </x:c>
      <x:c r="K574" s="11" t="n">
        <x:f>IF(I574=0,"Sin precio",IF(I574=1,J574,ROUND(J574,2)))</x:f>
        <x:v>327434.63</x:v>
      </x:c>
      <x:c r="L574" s="11" t="n">
        <x:f>IF(I574=0,"Sin precio",MIN(E574:H574))</x:f>
        <x:v>277200</x:v>
      </x:c>
      <x:c r="M574" s="11" t="n">
        <x:f>IF(I574=0,"Sin precio",MAX(E574:H574))</x:f>
        <x:v>464278.5</x:v>
      </x:c>
      <x:c r="N574" s="8" t="str">
        <x:f>IF(I574=0,"Sin precio numérico",IF(I574=1,"Único precio de referencia",I574&amp;" precios; promedio"))</x:f>
        <x:v>4 precios; promedio</x:v>
      </x:c>
      <x:c r="O574" s="2" t="str">
        <x:v>L53</x:v>
      </x:c>
      <x:c r="P574" s="2" t="str">
        <x:v>L53</x:v>
      </x:c>
      <x:c r="Q574" s="2" t="str">
        <x:v>L54</x:v>
      </x:c>
      <x:c r="R574" s="2" t="str">
        <x:v>L54</x:v>
      </x:c>
      <x:c r="S574" s="2" t="str"/>
    </x:row>
    <x:row r="575" ht="42" customHeight="1">
      <x:c r="A575" s="2" t="n">
        <x:v>47</x:v>
      </x:c>
      <x:c r="B575" s="8" t="str">
        <x:v>EJE DELANTERO</x:v>
      </x:c>
      <x:c r="C575" s="8" t="str">
        <x:v>BUJES DE TIJERA (JUEGO)</x:v>
      </x:c>
      <x:c r="D575" s="8" t="str">
        <x:v>CHEVROLETH NHR-2019</x:v>
      </x:c>
      <x:c r="E575" s="10" t="str">
        <x:v>N/A</x:v>
      </x:c>
      <x:c r="F575" s="10" t="n">
        <x:v>354200</x:v>
      </x:c>
      <x:c r="G575" s="10" t="n">
        <x:v>364826</x:v>
      </x:c>
      <x:c r="H575" s="10" t="n">
        <x:v>361284</x:v>
      </x:c>
      <x:c r="I575" s="12" t="n">
        <x:f>COUNT(E575:H575)</x:f>
        <x:v>3</x:v>
      </x:c>
      <x:c r="J575" s="11" t="n">
        <x:f>IF(I575=0,"Sin precio",AVERAGE(E575:H575))</x:f>
        <x:v>360103.3333333333</x:v>
      </x:c>
      <x:c r="K575" s="11" t="n">
        <x:f>IF(I575=0,"Sin precio",IF(I575=1,J575,ROUND(J575,2)))</x:f>
        <x:v>360103.33</x:v>
      </x:c>
      <x:c r="L575" s="11" t="n">
        <x:f>IF(I575=0,"Sin precio",MIN(E575:H575))</x:f>
        <x:v>354200</x:v>
      </x:c>
      <x:c r="M575" s="11" t="n">
        <x:f>IF(I575=0,"Sin precio",MAX(E575:H575))</x:f>
        <x:v>364826</x:v>
      </x:c>
      <x:c r="N575" s="8" t="str">
        <x:f>IF(I575=0,"Sin precio numérico",IF(I575=1,"Único precio de referencia",I575&amp;" precios; promedio"))</x:f>
        <x:v>3 precios; promedio</x:v>
      </x:c>
      <x:c r="O575" s="2" t="str">
        <x:v>M53</x:v>
      </x:c>
      <x:c r="P575" s="2" t="str">
        <x:v>M53</x:v>
      </x:c>
      <x:c r="Q575" s="2" t="str">
        <x:v>M54</x:v>
      </x:c>
      <x:c r="R575" s="2" t="str">
        <x:v>M54</x:v>
      </x:c>
      <x:c r="S575" s="2" t="str"/>
    </x:row>
    <x:row r="576" ht="42" customHeight="1">
      <x:c r="A576" s="2" t="n">
        <x:v>47</x:v>
      </x:c>
      <x:c r="B576" s="8" t="str">
        <x:v>EJE DELANTERO</x:v>
      </x:c>
      <x:c r="C576" s="8" t="str">
        <x:v>BUJES DE TIJERA (JUEGO)</x:v>
      </x:c>
      <x:c r="D576" s="8" t="str">
        <x:v>CHEVROLET D-MAX-2017</x:v>
      </x:c>
      <x:c r="E576" s="10" t="n">
        <x:v>464278.5</x:v>
      </x:c>
      <x:c r="F576" s="10" t="n">
        <x:v>264000</x:v>
      </x:c>
      <x:c r="G576" s="10" t="n">
        <x:v>271920</x:v>
      </x:c>
      <x:c r="H576" s="10" t="n">
        <x:v>269280</x:v>
      </x:c>
      <x:c r="I576" s="12" t="n">
        <x:f>COUNT(E576:H576)</x:f>
        <x:v>4</x:v>
      </x:c>
      <x:c r="J576" s="11" t="n">
        <x:f>IF(I576=0,"Sin precio",AVERAGE(E576:H576))</x:f>
        <x:v>317369.625</x:v>
      </x:c>
      <x:c r="K576" s="11" t="n">
        <x:f>IF(I576=0,"Sin precio",IF(I576=1,J576,ROUND(J576,2)))</x:f>
        <x:v>317369.63</x:v>
      </x:c>
      <x:c r="L576" s="11" t="n">
        <x:f>IF(I576=0,"Sin precio",MIN(E576:H576))</x:f>
        <x:v>264000</x:v>
      </x:c>
      <x:c r="M576" s="11" t="n">
        <x:f>IF(I576=0,"Sin precio",MAX(E576:H576))</x:f>
        <x:v>464278.5</x:v>
      </x:c>
      <x:c r="N576" s="8" t="str">
        <x:f>IF(I576=0,"Sin precio numérico",IF(I576=1,"Único precio de referencia",I576&amp;" precios; promedio"))</x:f>
        <x:v>4 precios; promedio</x:v>
      </x:c>
      <x:c r="O576" s="2" t="str">
        <x:v>N53</x:v>
      </x:c>
      <x:c r="P576" s="2" t="str">
        <x:v>N53</x:v>
      </x:c>
      <x:c r="Q576" s="2" t="str">
        <x:v>N54</x:v>
      </x:c>
      <x:c r="R576" s="2" t="str">
        <x:v>N54</x:v>
      </x:c>
      <x:c r="S576" s="2" t="str"/>
    </x:row>
    <x:row r="577" ht="42" customHeight="1">
      <x:c r="A577" s="2" t="n">
        <x:v>48</x:v>
      </x:c>
      <x:c r="B577" s="8" t="str">
        <x:v>EJE DELANTERO</x:v>
      </x:c>
      <x:c r="C577" s="8" t="str">
        <x:v>CAJA AUXILIAR DE DIRECCION</x:v>
      </x:c>
      <x:c r="D577" s="8" t="str">
        <x:v>CHEVROLET  NPR  DIESEL-2009</x:v>
      </x:c>
      <x:c r="E577" s="10" t="str">
        <x:v>N/A</x:v>
      </x:c>
      <x:c r="F577" s="10" t="n">
        <x:v>1288000</x:v>
      </x:c>
      <x:c r="G577" s="10" t="n">
        <x:v>1326640</x:v>
      </x:c>
      <x:c r="H577" s="10" t="n">
        <x:v>1313760</x:v>
      </x:c>
      <x:c r="I577" s="12" t="n">
        <x:f>COUNT(E577:H577)</x:f>
        <x:v>3</x:v>
      </x:c>
      <x:c r="J577" s="11" t="n">
        <x:f>IF(I577=0,"Sin precio",AVERAGE(E577:H577))</x:f>
        <x:v>1309466.6666666667</x:v>
      </x:c>
      <x:c r="K577" s="11" t="n">
        <x:f>IF(I577=0,"Sin precio",IF(I577=1,J577,ROUND(J577,2)))</x:f>
        <x:v>1309466.67</x:v>
      </x:c>
      <x:c r="L577" s="11" t="n">
        <x:f>IF(I577=0,"Sin precio",MIN(E577:H577))</x:f>
        <x:v>1288000</x:v>
      </x:c>
      <x:c r="M577" s="11" t="n">
        <x:f>IF(I577=0,"Sin precio",MAX(E577:H577))</x:f>
        <x:v>1326640</x:v>
      </x:c>
      <x:c r="N577" s="8" t="str">
        <x:f>IF(I577=0,"Sin precio numérico",IF(I577=1,"Único precio de referencia",I577&amp;" precios; promedio"))</x:f>
        <x:v>3 precios; promedio</x:v>
      </x:c>
      <x:c r="O577" s="2" t="str">
        <x:v>C54</x:v>
      </x:c>
      <x:c r="P577" s="2" t="str">
        <x:v>C54</x:v>
      </x:c>
      <x:c r="Q577" s="2" t="str">
        <x:v>C55</x:v>
      </x:c>
      <x:c r="R577" s="2" t="str">
        <x:v>C55</x:v>
      </x:c>
      <x:c r="S577" s="2" t="str"/>
    </x:row>
    <x:row r="578" ht="42" customHeight="1">
      <x:c r="A578" s="2" t="n">
        <x:v>48</x:v>
      </x:c>
      <x:c r="B578" s="8" t="str">
        <x:v>EJE DELANTERO</x:v>
      </x:c>
      <x:c r="C578" s="8" t="str">
        <x:v>CAJA AUXILIAR DE DIRECCION</x:v>
      </x:c>
      <x:c r="D578" s="8" t="str">
        <x:v>NISSAN FRONTIER DIESEL-2015</x:v>
      </x:c>
      <x:c r="E578" s="10" t="str">
        <x:v>N/A</x:v>
      </x:c>
      <x:c r="F578" s="10" t="n">
        <x:v>1288000</x:v>
      </x:c>
      <x:c r="G578" s="10" t="n">
        <x:v>1326640</x:v>
      </x:c>
      <x:c r="H578" s="10" t="n">
        <x:v>1313760</x:v>
      </x:c>
      <x:c r="I578" s="12" t="n">
        <x:f>COUNT(E578:H578)</x:f>
        <x:v>3</x:v>
      </x:c>
      <x:c r="J578" s="11" t="n">
        <x:f>IF(I578=0,"Sin precio",AVERAGE(E578:H578))</x:f>
        <x:v>1309466.6666666667</x:v>
      </x:c>
      <x:c r="K578" s="11" t="n">
        <x:f>IF(I578=0,"Sin precio",IF(I578=1,J578,ROUND(J578,2)))</x:f>
        <x:v>1309466.67</x:v>
      </x:c>
      <x:c r="L578" s="11" t="n">
        <x:f>IF(I578=0,"Sin precio",MIN(E578:H578))</x:f>
        <x:v>1288000</x:v>
      </x:c>
      <x:c r="M578" s="11" t="n">
        <x:f>IF(I578=0,"Sin precio",MAX(E578:H578))</x:f>
        <x:v>1326640</x:v>
      </x:c>
      <x:c r="N578" s="8" t="str">
        <x:f>IF(I578=0,"Sin precio numérico",IF(I578=1,"Único precio de referencia",I578&amp;" precios; promedio"))</x:f>
        <x:v>3 precios; promedio</x:v>
      </x:c>
      <x:c r="O578" s="2" t="str">
        <x:v>D54</x:v>
      </x:c>
      <x:c r="P578" s="2" t="str">
        <x:v>D54</x:v>
      </x:c>
      <x:c r="Q578" s="2" t="str">
        <x:v>D55</x:v>
      </x:c>
      <x:c r="R578" s="2" t="str">
        <x:v>D55</x:v>
      </x:c>
      <x:c r="S578" s="2" t="str"/>
    </x:row>
    <x:row r="579" ht="42" customHeight="1">
      <x:c r="A579" s="2" t="n">
        <x:v>48</x:v>
      </x:c>
      <x:c r="B579" s="8" t="str">
        <x:v>EJE DELANTERO</x:v>
      </x:c>
      <x:c r="C579" s="8" t="str">
        <x:v>CAJA AUXILIAR DE DIRECCION</x:v>
      </x:c>
      <x:c r="D579" s="8" t="str">
        <x:v>NISSAN FRONTIER GASOLINA</x:v>
      </x:c>
      <x:c r="E579" s="10" t="str">
        <x:v>N/A</x:v>
      </x:c>
      <x:c r="F579" s="10" t="n">
        <x:v>960000</x:v>
      </x:c>
      <x:c r="G579" s="10" t="n">
        <x:v>988800</x:v>
      </x:c>
      <x:c r="H579" s="10" t="n">
        <x:v>979200</x:v>
      </x:c>
      <x:c r="I579" s="12" t="n">
        <x:f>COUNT(E579:H579)</x:f>
        <x:v>3</x:v>
      </x:c>
      <x:c r="J579" s="11" t="n">
        <x:f>IF(I579=0,"Sin precio",AVERAGE(E579:H579))</x:f>
        <x:v>976000</x:v>
      </x:c>
      <x:c r="K579" s="11" t="n">
        <x:f>IF(I579=0,"Sin precio",IF(I579=1,J579,ROUND(J579,2)))</x:f>
        <x:v>976000</x:v>
      </x:c>
      <x:c r="L579" s="11" t="n">
        <x:f>IF(I579=0,"Sin precio",MIN(E579:H579))</x:f>
        <x:v>960000</x:v>
      </x:c>
      <x:c r="M579" s="11" t="n">
        <x:f>IF(I579=0,"Sin precio",MAX(E579:H579))</x:f>
        <x:v>988800</x:v>
      </x:c>
      <x:c r="N579" s="8" t="str">
        <x:f>IF(I579=0,"Sin precio numérico",IF(I579=1,"Único precio de referencia",I579&amp;" precios; promedio"))</x:f>
        <x:v>3 precios; promedio</x:v>
      </x:c>
      <x:c r="O579" s="2" t="str">
        <x:v>E54</x:v>
      </x:c>
      <x:c r="P579" s="2" t="str">
        <x:v>E54</x:v>
      </x:c>
      <x:c r="Q579" s="2" t="str">
        <x:v>E55</x:v>
      </x:c>
      <x:c r="R579" s="2" t="str">
        <x:v>E55</x:v>
      </x:c>
      <x:c r="S579" s="2" t="str"/>
    </x:row>
    <x:row r="580" ht="42" customHeight="1">
      <x:c r="A580" s="2" t="n">
        <x:v>48</x:v>
      </x:c>
      <x:c r="B580" s="8" t="str">
        <x:v>EJE DELANTERO</x:v>
      </x:c>
      <x:c r="C580" s="8" t="str">
        <x:v>CAJA AUXILIAR DE DIRECCION</x:v>
      </x:c>
      <x:c r="D580" s="8" t="str">
        <x:v>RENAULT MASTER DIESEL -2017</x:v>
      </x:c>
      <x:c r="E580" s="10" t="str">
        <x:v>N/A</x:v>
      </x:c>
      <x:c r="F580" s="10" t="n">
        <x:v>1288000</x:v>
      </x:c>
      <x:c r="G580" s="10" t="n">
        <x:v>1326640</x:v>
      </x:c>
      <x:c r="H580" s="10" t="n">
        <x:v>1313760</x:v>
      </x:c>
      <x:c r="I580" s="12" t="n">
        <x:f>COUNT(E580:H580)</x:f>
        <x:v>3</x:v>
      </x:c>
      <x:c r="J580" s="11" t="n">
        <x:f>IF(I580=0,"Sin precio",AVERAGE(E580:H580))</x:f>
        <x:v>1309466.6666666667</x:v>
      </x:c>
      <x:c r="K580" s="11" t="n">
        <x:f>IF(I580=0,"Sin precio",IF(I580=1,J580,ROUND(J580,2)))</x:f>
        <x:v>1309466.67</x:v>
      </x:c>
      <x:c r="L580" s="11" t="n">
        <x:f>IF(I580=0,"Sin precio",MIN(E580:H580))</x:f>
        <x:v>1288000</x:v>
      </x:c>
      <x:c r="M580" s="11" t="n">
        <x:f>IF(I580=0,"Sin precio",MAX(E580:H580))</x:f>
        <x:v>1326640</x:v>
      </x:c>
      <x:c r="N580" s="8" t="str">
        <x:f>IF(I580=0,"Sin precio numérico",IF(I580=1,"Único precio de referencia",I580&amp;" precios; promedio"))</x:f>
        <x:v>3 precios; promedio</x:v>
      </x:c>
      <x:c r="O580" s="2" t="str">
        <x:v>F54</x:v>
      </x:c>
      <x:c r="P580" s="2" t="str">
        <x:v>F54</x:v>
      </x:c>
      <x:c r="Q580" s="2" t="str">
        <x:v>F55</x:v>
      </x:c>
      <x:c r="R580" s="2" t="str">
        <x:v>F55</x:v>
      </x:c>
      <x:c r="S580" s="2" t="str"/>
    </x:row>
    <x:row r="581" ht="42" customHeight="1">
      <x:c r="A581" s="2" t="n">
        <x:v>48</x:v>
      </x:c>
      <x:c r="B581" s="8" t="str">
        <x:v>EJE DELANTERO</x:v>
      </x:c>
      <x:c r="C581" s="8" t="str">
        <x:v>CAJA AUXILIAR DE DIRECCION</x:v>
      </x:c>
      <x:c r="D581" s="8" t="str">
        <x:v>CHEVROLET D-MAX-2011</x:v>
      </x:c>
      <x:c r="E581" s="10" t="str">
        <x:v>N/A</x:v>
      </x:c>
      <x:c r="F581" s="10" t="n">
        <x:v>960000</x:v>
      </x:c>
      <x:c r="G581" s="10" t="n">
        <x:v>988800</x:v>
      </x:c>
      <x:c r="H581" s="10" t="n">
        <x:v>979200</x:v>
      </x:c>
      <x:c r="I581" s="12" t="n">
        <x:f>COUNT(E581:H581)</x:f>
        <x:v>3</x:v>
      </x:c>
      <x:c r="J581" s="11" t="n">
        <x:f>IF(I581=0,"Sin precio",AVERAGE(E581:H581))</x:f>
        <x:v>976000</x:v>
      </x:c>
      <x:c r="K581" s="11" t="n">
        <x:f>IF(I581=0,"Sin precio",IF(I581=1,J581,ROUND(J581,2)))</x:f>
        <x:v>976000</x:v>
      </x:c>
      <x:c r="L581" s="11" t="n">
        <x:f>IF(I581=0,"Sin precio",MIN(E581:H581))</x:f>
        <x:v>960000</x:v>
      </x:c>
      <x:c r="M581" s="11" t="n">
        <x:f>IF(I581=0,"Sin precio",MAX(E581:H581))</x:f>
        <x:v>988800</x:v>
      </x:c>
      <x:c r="N581" s="8" t="str">
        <x:f>IF(I581=0,"Sin precio numérico",IF(I581=1,"Único precio de referencia",I581&amp;" precios; promedio"))</x:f>
        <x:v>3 precios; promedio</x:v>
      </x:c>
      <x:c r="O581" s="2" t="str">
        <x:v>G54</x:v>
      </x:c>
      <x:c r="P581" s="2" t="str">
        <x:v>G54</x:v>
      </x:c>
      <x:c r="Q581" s="2" t="str">
        <x:v>G55</x:v>
      </x:c>
      <x:c r="R581" s="2" t="str">
        <x:v>G55</x:v>
      </x:c>
      <x:c r="S581" s="2" t="str"/>
    </x:row>
    <x:row r="582" ht="42" customHeight="1">
      <x:c r="A582" s="2" t="n">
        <x:v>48</x:v>
      </x:c>
      <x:c r="B582" s="8" t="str">
        <x:v>EJE DELANTERO</x:v>
      </x:c>
      <x:c r="C582" s="8" t="str">
        <x:v>CAJA AUXILIAR DE DIRECCION</x:v>
      </x:c>
      <x:c r="D582" s="8" t="str">
        <x:v>HYUNDAY HD 65C</x:v>
      </x:c>
      <x:c r="E582" s="10" t="str">
        <x:v>N/A</x:v>
      </x:c>
      <x:c r="F582" s="10" t="n">
        <x:v>1288000</x:v>
      </x:c>
      <x:c r="G582" s="10" t="n">
        <x:v>1326640</x:v>
      </x:c>
      <x:c r="H582" s="10" t="n">
        <x:v>1313760</x:v>
      </x:c>
      <x:c r="I582" s="12" t="n">
        <x:f>COUNT(E582:H582)</x:f>
        <x:v>3</x:v>
      </x:c>
      <x:c r="J582" s="11" t="n">
        <x:f>IF(I582=0,"Sin precio",AVERAGE(E582:H582))</x:f>
        <x:v>1309466.6666666667</x:v>
      </x:c>
      <x:c r="K582" s="11" t="n">
        <x:f>IF(I582=0,"Sin precio",IF(I582=1,J582,ROUND(J582,2)))</x:f>
        <x:v>1309466.67</x:v>
      </x:c>
      <x:c r="L582" s="11" t="n">
        <x:f>IF(I582=0,"Sin precio",MIN(E582:H582))</x:f>
        <x:v>1288000</x:v>
      </x:c>
      <x:c r="M582" s="11" t="n">
        <x:f>IF(I582=0,"Sin precio",MAX(E582:H582))</x:f>
        <x:v>1326640</x:v>
      </x:c>
      <x:c r="N582" s="8" t="str">
        <x:f>IF(I582=0,"Sin precio numérico",IF(I582=1,"Único precio de referencia",I582&amp;" precios; promedio"))</x:f>
        <x:v>3 precios; promedio</x:v>
      </x:c>
      <x:c r="O582" s="2" t="str">
        <x:v>H54</x:v>
      </x:c>
      <x:c r="P582" s="2" t="str">
        <x:v>H54</x:v>
      </x:c>
      <x:c r="Q582" s="2" t="str">
        <x:v>H55</x:v>
      </x:c>
      <x:c r="R582" s="2" t="str">
        <x:v>H55</x:v>
      </x:c>
      <x:c r="S582" s="2" t="str"/>
    </x:row>
    <x:row r="583" ht="42" customHeight="1">
      <x:c r="A583" s="2" t="n">
        <x:v>48</x:v>
      </x:c>
      <x:c r="B583" s="8" t="str">
        <x:v>EJE DELANTERO</x:v>
      </x:c>
      <x:c r="C583" s="8" t="str">
        <x:v>CAJA AUXILIAR DE DIRECCION</x:v>
      </x:c>
      <x:c r="D583" s="8" t="str">
        <x:v>CHEVROLET SAIL. Mod 2019</x:v>
      </x:c>
      <x:c r="E583" s="10" t="str">
        <x:v>N/A</x:v>
      </x:c>
      <x:c r="F583" s="10" t="n">
        <x:v>800000</x:v>
      </x:c>
      <x:c r="G583" s="10" t="n">
        <x:v>824000</x:v>
      </x:c>
      <x:c r="H583" s="10" t="n">
        <x:v>816000</x:v>
      </x:c>
      <x:c r="I583" s="12" t="n">
        <x:f>COUNT(E583:H583)</x:f>
        <x:v>3</x:v>
      </x:c>
      <x:c r="J583" s="11" t="n">
        <x:f>IF(I583=0,"Sin precio",AVERAGE(E583:H583))</x:f>
        <x:v>813333.3333333334</x:v>
      </x:c>
      <x:c r="K583" s="11" t="n">
        <x:f>IF(I583=0,"Sin precio",IF(I583=1,J583,ROUND(J583,2)))</x:f>
        <x:v>813333.33</x:v>
      </x:c>
      <x:c r="L583" s="11" t="n">
        <x:f>IF(I583=0,"Sin precio",MIN(E583:H583))</x:f>
        <x:v>800000</x:v>
      </x:c>
      <x:c r="M583" s="11" t="n">
        <x:f>IF(I583=0,"Sin precio",MAX(E583:H583))</x:f>
        <x:v>824000</x:v>
      </x:c>
      <x:c r="N583" s="8" t="str">
        <x:f>IF(I583=0,"Sin precio numérico",IF(I583=1,"Único precio de referencia",I583&amp;" precios; promedio"))</x:f>
        <x:v>3 precios; promedio</x:v>
      </x:c>
      <x:c r="O583" s="2" t="str">
        <x:v>I54</x:v>
      </x:c>
      <x:c r="P583" s="2" t="str">
        <x:v>I54</x:v>
      </x:c>
      <x:c r="Q583" s="2" t="str">
        <x:v>I55</x:v>
      </x:c>
      <x:c r="R583" s="2" t="str">
        <x:v>I55</x:v>
      </x:c>
      <x:c r="S583" s="2" t="str"/>
    </x:row>
    <x:row r="584" ht="42" customHeight="1">
      <x:c r="A584" s="2" t="n">
        <x:v>48</x:v>
      </x:c>
      <x:c r="B584" s="8" t="str">
        <x:v>EJE DELANTERO</x:v>
      </x:c>
      <x:c r="C584" s="8" t="str">
        <x:v>CAJA AUXILIAR DE DIRECCION</x:v>
      </x:c>
      <x:c r="D584" s="8" t="str">
        <x:v>CHEVROLET COLORADO. Mod. 2019</x:v>
      </x:c>
      <x:c r="E584" s="10" t="str">
        <x:v>N/A</x:v>
      </x:c>
      <x:c r="F584" s="10" t="n">
        <x:v>1120000</x:v>
      </x:c>
      <x:c r="G584" s="10" t="n">
        <x:v>1153600</x:v>
      </x:c>
      <x:c r="H584" s="10" t="n">
        <x:v>1142400</x:v>
      </x:c>
      <x:c r="I584" s="12" t="n">
        <x:f>COUNT(E584:H584)</x:f>
        <x:v>3</x:v>
      </x:c>
      <x:c r="J584" s="11" t="n">
        <x:f>IF(I584=0,"Sin precio",AVERAGE(E584:H584))</x:f>
        <x:v>1138666.6666666667</x:v>
      </x:c>
      <x:c r="K584" s="11" t="n">
        <x:f>IF(I584=0,"Sin precio",IF(I584=1,J584,ROUND(J584,2)))</x:f>
        <x:v>1138666.67</x:v>
      </x:c>
      <x:c r="L584" s="11" t="n">
        <x:f>IF(I584=0,"Sin precio",MIN(E584:H584))</x:f>
        <x:v>1120000</x:v>
      </x:c>
      <x:c r="M584" s="11" t="n">
        <x:f>IF(I584=0,"Sin precio",MAX(E584:H584))</x:f>
        <x:v>1153600</x:v>
      </x:c>
      <x:c r="N584" s="8" t="str">
        <x:f>IF(I584=0,"Sin precio numérico",IF(I584=1,"Único precio de referencia",I584&amp;" precios; promedio"))</x:f>
        <x:v>3 precios; promedio</x:v>
      </x:c>
      <x:c r="O584" s="2" t="str">
        <x:v>J54</x:v>
      </x:c>
      <x:c r="P584" s="2" t="str">
        <x:v>J54</x:v>
      </x:c>
      <x:c r="Q584" s="2" t="str">
        <x:v>J55</x:v>
      </x:c>
      <x:c r="R584" s="2" t="str">
        <x:v>J55</x:v>
      </x:c>
      <x:c r="S584" s="2" t="str"/>
    </x:row>
    <x:row r="585" ht="42" customHeight="1">
      <x:c r="A585" s="2" t="n">
        <x:v>48</x:v>
      </x:c>
      <x:c r="B585" s="8" t="str">
        <x:v>EJE DELANTERO</x:v>
      </x:c>
      <x:c r="C585" s="8" t="str">
        <x:v>CAJA AUXILIAR DE DIRECCION</x:v>
      </x:c>
      <x:c r="D585" s="8" t="str">
        <x:v>CHEVROLET  TRAILBLAZER-2018</x:v>
      </x:c>
      <x:c r="E585" s="10" t="str">
        <x:v>N/A</x:v>
      </x:c>
      <x:c r="F585" s="10" t="n">
        <x:v>1120000</x:v>
      </x:c>
      <x:c r="G585" s="10" t="n">
        <x:v>1153600</x:v>
      </x:c>
      <x:c r="H585" s="10" t="n">
        <x:v>1142400</x:v>
      </x:c>
      <x:c r="I585" s="12" t="n">
        <x:f>COUNT(E585:H585)</x:f>
        <x:v>3</x:v>
      </x:c>
      <x:c r="J585" s="11" t="n">
        <x:f>IF(I585=0,"Sin precio",AVERAGE(E585:H585))</x:f>
        <x:v>1138666.6666666667</x:v>
      </x:c>
      <x:c r="K585" s="11" t="n">
        <x:f>IF(I585=0,"Sin precio",IF(I585=1,J585,ROUND(J585,2)))</x:f>
        <x:v>1138666.67</x:v>
      </x:c>
      <x:c r="L585" s="11" t="n">
        <x:f>IF(I585=0,"Sin precio",MIN(E585:H585))</x:f>
        <x:v>1120000</x:v>
      </x:c>
      <x:c r="M585" s="11" t="n">
        <x:f>IF(I585=0,"Sin precio",MAX(E585:H585))</x:f>
        <x:v>1153600</x:v>
      </x:c>
      <x:c r="N585" s="8" t="str">
        <x:f>IF(I585=0,"Sin precio numérico",IF(I585=1,"Único precio de referencia",I585&amp;" precios; promedio"))</x:f>
        <x:v>3 precios; promedio</x:v>
      </x:c>
      <x:c r="O585" s="2" t="str">
        <x:v>K54</x:v>
      </x:c>
      <x:c r="P585" s="2" t="str">
        <x:v>K54</x:v>
      </x:c>
      <x:c r="Q585" s="2" t="str">
        <x:v>K55</x:v>
      </x:c>
      <x:c r="R585" s="2" t="str">
        <x:v>K55</x:v>
      </x:c>
      <x:c r="S585" s="2" t="str"/>
    </x:row>
    <x:row r="586" ht="42" customHeight="1">
      <x:c r="A586" s="2" t="n">
        <x:v>48</x:v>
      </x:c>
      <x:c r="B586" s="8" t="str">
        <x:v>EJE DELANTERO</x:v>
      </x:c>
      <x:c r="C586" s="8" t="str">
        <x:v>CAJA AUXILIAR DE DIRECCION</x:v>
      </x:c>
      <x:c r="D586" s="8" t="str">
        <x:v>MITSUBISHI L200-2018</x:v>
      </x:c>
      <x:c r="E586" s="10" t="str">
        <x:v>N/A</x:v>
      </x:c>
      <x:c r="F586" s="10" t="n">
        <x:v>1008000</x:v>
      </x:c>
      <x:c r="G586" s="10" t="n">
        <x:v>1038240</x:v>
      </x:c>
      <x:c r="H586" s="10" t="n">
        <x:v>1028160</x:v>
      </x:c>
      <x:c r="I586" s="12" t="n">
        <x:f>COUNT(E586:H586)</x:f>
        <x:v>3</x:v>
      </x:c>
      <x:c r="J586" s="11" t="n">
        <x:f>IF(I586=0,"Sin precio",AVERAGE(E586:H586))</x:f>
        <x:v>1024800</x:v>
      </x:c>
      <x:c r="K586" s="11" t="n">
        <x:f>IF(I586=0,"Sin precio",IF(I586=1,J586,ROUND(J586,2)))</x:f>
        <x:v>1024800</x:v>
      </x:c>
      <x:c r="L586" s="11" t="n">
        <x:f>IF(I586=0,"Sin precio",MIN(E586:H586))</x:f>
        <x:v>1008000</x:v>
      </x:c>
      <x:c r="M586" s="11" t="n">
        <x:f>IF(I586=0,"Sin precio",MAX(E586:H586))</x:f>
        <x:v>1038240</x:v>
      </x:c>
      <x:c r="N586" s="8" t="str">
        <x:f>IF(I586=0,"Sin precio numérico",IF(I586=1,"Único precio de referencia",I586&amp;" precios; promedio"))</x:f>
        <x:v>3 precios; promedio</x:v>
      </x:c>
      <x:c r="O586" s="2" t="str">
        <x:v>L54</x:v>
      </x:c>
      <x:c r="P586" s="2" t="str">
        <x:v>L54</x:v>
      </x:c>
      <x:c r="Q586" s="2" t="str">
        <x:v>L55</x:v>
      </x:c>
      <x:c r="R586" s="2" t="str">
        <x:v>L55</x:v>
      </x:c>
      <x:c r="S586" s="2" t="str"/>
    </x:row>
    <x:row r="587" ht="42" customHeight="1">
      <x:c r="A587" s="2" t="n">
        <x:v>48</x:v>
      </x:c>
      <x:c r="B587" s="8" t="str">
        <x:v>EJE DELANTERO</x:v>
      </x:c>
      <x:c r="C587" s="8" t="str">
        <x:v>CAJA AUXILIAR DE DIRECCION</x:v>
      </x:c>
      <x:c r="D587" s="8" t="str">
        <x:v>CHEVROLETH NHR-2019</x:v>
      </x:c>
      <x:c r="E587" s="10" t="str">
        <x:v>N/A</x:v>
      </x:c>
      <x:c r="F587" s="10" t="n">
        <x:v>1288000</x:v>
      </x:c>
      <x:c r="G587" s="10" t="n">
        <x:v>1326640</x:v>
      </x:c>
      <x:c r="H587" s="10" t="n">
        <x:v>1313760</x:v>
      </x:c>
      <x:c r="I587" s="12" t="n">
        <x:f>COUNT(E587:H587)</x:f>
        <x:v>3</x:v>
      </x:c>
      <x:c r="J587" s="11" t="n">
        <x:f>IF(I587=0,"Sin precio",AVERAGE(E587:H587))</x:f>
        <x:v>1309466.6666666667</x:v>
      </x:c>
      <x:c r="K587" s="11" t="n">
        <x:f>IF(I587=0,"Sin precio",IF(I587=1,J587,ROUND(J587,2)))</x:f>
        <x:v>1309466.67</x:v>
      </x:c>
      <x:c r="L587" s="11" t="n">
        <x:f>IF(I587=0,"Sin precio",MIN(E587:H587))</x:f>
        <x:v>1288000</x:v>
      </x:c>
      <x:c r="M587" s="11" t="n">
        <x:f>IF(I587=0,"Sin precio",MAX(E587:H587))</x:f>
        <x:v>1326640</x:v>
      </x:c>
      <x:c r="N587" s="8" t="str">
        <x:f>IF(I587=0,"Sin precio numérico",IF(I587=1,"Único precio de referencia",I587&amp;" precios; promedio"))</x:f>
        <x:v>3 precios; promedio</x:v>
      </x:c>
      <x:c r="O587" s="2" t="str">
        <x:v>M54</x:v>
      </x:c>
      <x:c r="P587" s="2" t="str">
        <x:v>M54</x:v>
      </x:c>
      <x:c r="Q587" s="2" t="str">
        <x:v>M55</x:v>
      </x:c>
      <x:c r="R587" s="2" t="str">
        <x:v>M55</x:v>
      </x:c>
      <x:c r="S587" s="2" t="str"/>
    </x:row>
    <x:row r="588" ht="42" customHeight="1">
      <x:c r="A588" s="2" t="n">
        <x:v>48</x:v>
      </x:c>
      <x:c r="B588" s="8" t="str">
        <x:v>EJE DELANTERO</x:v>
      </x:c>
      <x:c r="C588" s="8" t="str">
        <x:v>CAJA AUXILIAR DE DIRECCION</x:v>
      </x:c>
      <x:c r="D588" s="8" t="str">
        <x:v>CHEVROLET D-MAX-2017</x:v>
      </x:c>
      <x:c r="E588" s="10" t="str">
        <x:v>N/A</x:v>
      </x:c>
      <x:c r="F588" s="10" t="n">
        <x:v>960000</x:v>
      </x:c>
      <x:c r="G588" s="10" t="n">
        <x:v>988800</x:v>
      </x:c>
      <x:c r="H588" s="10" t="n">
        <x:v>979200</x:v>
      </x:c>
      <x:c r="I588" s="12" t="n">
        <x:f>COUNT(E588:H588)</x:f>
        <x:v>3</x:v>
      </x:c>
      <x:c r="J588" s="11" t="n">
        <x:f>IF(I588=0,"Sin precio",AVERAGE(E588:H588))</x:f>
        <x:v>976000</x:v>
      </x:c>
      <x:c r="K588" s="11" t="n">
        <x:f>IF(I588=0,"Sin precio",IF(I588=1,J588,ROUND(J588,2)))</x:f>
        <x:v>976000</x:v>
      </x:c>
      <x:c r="L588" s="11" t="n">
        <x:f>IF(I588=0,"Sin precio",MIN(E588:H588))</x:f>
        <x:v>960000</x:v>
      </x:c>
      <x:c r="M588" s="11" t="n">
        <x:f>IF(I588=0,"Sin precio",MAX(E588:H588))</x:f>
        <x:v>988800</x:v>
      </x:c>
      <x:c r="N588" s="8" t="str">
        <x:f>IF(I588=0,"Sin precio numérico",IF(I588=1,"Único precio de referencia",I588&amp;" precios; promedio"))</x:f>
        <x:v>3 precios; promedio</x:v>
      </x:c>
      <x:c r="O588" s="2" t="str">
        <x:v>N54</x:v>
      </x:c>
      <x:c r="P588" s="2" t="str">
        <x:v>N54</x:v>
      </x:c>
      <x:c r="Q588" s="2" t="str">
        <x:v>N55</x:v>
      </x:c>
      <x:c r="R588" s="2" t="str">
        <x:v>N55</x:v>
      </x:c>
      <x:c r="S588" s="2" t="str"/>
    </x:row>
    <x:row r="589" ht="42" customHeight="1">
      <x:c r="A589" s="2" t="n">
        <x:v>49</x:v>
      </x:c>
      <x:c r="B589" s="8" t="str">
        <x:v>EJE DELANTERO</x:v>
      </x:c>
      <x:c r="C589" s="8" t="str">
        <x:v>COPELA DE AMORTIGUADOR</x:v>
      </x:c>
      <x:c r="D589" s="8" t="str">
        <x:v>CHEVROLET  NPR  DIESEL-2009</x:v>
      </x:c>
      <x:c r="E589" s="10" t="n">
        <x:v>309519</x:v>
      </x:c>
      <x:c r="F589" s="10" t="n">
        <x:v>193200</x:v>
      </x:c>
      <x:c r="G589" s="10" t="n">
        <x:v>198996</x:v>
      </x:c>
      <x:c r="H589" s="10" t="n">
        <x:v>197064</x:v>
      </x:c>
      <x:c r="I589" s="12" t="n">
        <x:f>COUNT(E589:H589)</x:f>
        <x:v>4</x:v>
      </x:c>
      <x:c r="J589" s="11" t="n">
        <x:f>IF(I589=0,"Sin precio",AVERAGE(E589:H589))</x:f>
        <x:v>224694.75</x:v>
      </x:c>
      <x:c r="K589" s="11" t="n">
        <x:f>IF(I589=0,"Sin precio",IF(I589=1,J589,ROUND(J589,2)))</x:f>
        <x:v>224694.75</x:v>
      </x:c>
      <x:c r="L589" s="11" t="n">
        <x:f>IF(I589=0,"Sin precio",MIN(E589:H589))</x:f>
        <x:v>193200</x:v>
      </x:c>
      <x:c r="M589" s="11" t="n">
        <x:f>IF(I589=0,"Sin precio",MAX(E589:H589))</x:f>
        <x:v>309519</x:v>
      </x:c>
      <x:c r="N589" s="8" t="str">
        <x:f>IF(I589=0,"Sin precio numérico",IF(I589=1,"Único precio de referencia",I589&amp;" precios; promedio"))</x:f>
        <x:v>4 precios; promedio</x:v>
      </x:c>
      <x:c r="O589" s="2" t="str">
        <x:v>C55</x:v>
      </x:c>
      <x:c r="P589" s="2" t="str">
        <x:v>C55</x:v>
      </x:c>
      <x:c r="Q589" s="2" t="str">
        <x:v>C56</x:v>
      </x:c>
      <x:c r="R589" s="2" t="str">
        <x:v>C56</x:v>
      </x:c>
      <x:c r="S589" s="2" t="str"/>
    </x:row>
    <x:row r="590" ht="42" customHeight="1">
      <x:c r="A590" s="2" t="n">
        <x:v>49</x:v>
      </x:c>
      <x:c r="B590" s="8" t="str">
        <x:v>EJE DELANTERO</x:v>
      </x:c>
      <x:c r="C590" s="8" t="str">
        <x:v>COPELA DE AMORTIGUADOR</x:v>
      </x:c>
      <x:c r="D590" s="8" t="str">
        <x:v>NISSAN FRONTIER DIESEL-2015</x:v>
      </x:c>
      <x:c r="E590" s="10" t="n">
        <x:v>309519</x:v>
      </x:c>
      <x:c r="F590" s="10" t="n">
        <x:v>193200</x:v>
      </x:c>
      <x:c r="G590" s="10" t="n">
        <x:v>198996</x:v>
      </x:c>
      <x:c r="H590" s="10" t="n">
        <x:v>197064</x:v>
      </x:c>
      <x:c r="I590" s="12" t="n">
        <x:f>COUNT(E590:H590)</x:f>
        <x:v>4</x:v>
      </x:c>
      <x:c r="J590" s="11" t="n">
        <x:f>IF(I590=0,"Sin precio",AVERAGE(E590:H590))</x:f>
        <x:v>224694.75</x:v>
      </x:c>
      <x:c r="K590" s="11" t="n">
        <x:f>IF(I590=0,"Sin precio",IF(I590=1,J590,ROUND(J590,2)))</x:f>
        <x:v>224694.75</x:v>
      </x:c>
      <x:c r="L590" s="11" t="n">
        <x:f>IF(I590=0,"Sin precio",MIN(E590:H590))</x:f>
        <x:v>193200</x:v>
      </x:c>
      <x:c r="M590" s="11" t="n">
        <x:f>IF(I590=0,"Sin precio",MAX(E590:H590))</x:f>
        <x:v>309519</x:v>
      </x:c>
      <x:c r="N590" s="8" t="str">
        <x:f>IF(I590=0,"Sin precio numérico",IF(I590=1,"Único precio de referencia",I590&amp;" precios; promedio"))</x:f>
        <x:v>4 precios; promedio</x:v>
      </x:c>
      <x:c r="O590" s="2" t="str">
        <x:v>D55</x:v>
      </x:c>
      <x:c r="P590" s="2" t="str">
        <x:v>D55</x:v>
      </x:c>
      <x:c r="Q590" s="2" t="str">
        <x:v>D56</x:v>
      </x:c>
      <x:c r="R590" s="2" t="str">
        <x:v>D56</x:v>
      </x:c>
      <x:c r="S590" s="2" t="str"/>
    </x:row>
    <x:row r="591" ht="42" customHeight="1">
      <x:c r="A591" s="2" t="n">
        <x:v>49</x:v>
      </x:c>
      <x:c r="B591" s="8" t="str">
        <x:v>EJE DELANTERO</x:v>
      </x:c>
      <x:c r="C591" s="8" t="str">
        <x:v>COPELA DE AMORTIGUADOR</x:v>
      </x:c>
      <x:c r="D591" s="8" t="str">
        <x:v>NISSAN FRONTIER GASOLINA</x:v>
      </x:c>
      <x:c r="E591" s="10" t="n">
        <x:v>309519</x:v>
      </x:c>
      <x:c r="F591" s="10" t="n">
        <x:v>144000</x:v>
      </x:c>
      <x:c r="G591" s="10" t="n">
        <x:v>148320</x:v>
      </x:c>
      <x:c r="H591" s="10" t="n">
        <x:v>146880</x:v>
      </x:c>
      <x:c r="I591" s="12" t="n">
        <x:f>COUNT(E591:H591)</x:f>
        <x:v>4</x:v>
      </x:c>
      <x:c r="J591" s="11" t="n">
        <x:f>IF(I591=0,"Sin precio",AVERAGE(E591:H591))</x:f>
        <x:v>187179.75</x:v>
      </x:c>
      <x:c r="K591" s="11" t="n">
        <x:f>IF(I591=0,"Sin precio",IF(I591=1,J591,ROUND(J591,2)))</x:f>
        <x:v>187179.75</x:v>
      </x:c>
      <x:c r="L591" s="11" t="n">
        <x:f>IF(I591=0,"Sin precio",MIN(E591:H591))</x:f>
        <x:v>144000</x:v>
      </x:c>
      <x:c r="M591" s="11" t="n">
        <x:f>IF(I591=0,"Sin precio",MAX(E591:H591))</x:f>
        <x:v>309519</x:v>
      </x:c>
      <x:c r="N591" s="8" t="str">
        <x:f>IF(I591=0,"Sin precio numérico",IF(I591=1,"Único precio de referencia",I591&amp;" precios; promedio"))</x:f>
        <x:v>4 precios; promedio</x:v>
      </x:c>
      <x:c r="O591" s="2" t="str">
        <x:v>E55</x:v>
      </x:c>
      <x:c r="P591" s="2" t="str">
        <x:v>E55</x:v>
      </x:c>
      <x:c r="Q591" s="2" t="str">
        <x:v>E56</x:v>
      </x:c>
      <x:c r="R591" s="2" t="str">
        <x:v>E56</x:v>
      </x:c>
      <x:c r="S591" s="2" t="str"/>
    </x:row>
    <x:row r="592" ht="42" customHeight="1">
      <x:c r="A592" s="2" t="n">
        <x:v>49</x:v>
      </x:c>
      <x:c r="B592" s="8" t="str">
        <x:v>EJE DELANTERO</x:v>
      </x:c>
      <x:c r="C592" s="8" t="str">
        <x:v>COPELA DE AMORTIGUADOR</x:v>
      </x:c>
      <x:c r="D592" s="8" t="str">
        <x:v>RENAULT MASTER DIESEL -2017</x:v>
      </x:c>
      <x:c r="E592" s="10" t="n">
        <x:v>309519</x:v>
      </x:c>
      <x:c r="F592" s="10" t="n">
        <x:v>193200</x:v>
      </x:c>
      <x:c r="G592" s="10" t="n">
        <x:v>198996</x:v>
      </x:c>
      <x:c r="H592" s="10" t="n">
        <x:v>197064</x:v>
      </x:c>
      <x:c r="I592" s="12" t="n">
        <x:f>COUNT(E592:H592)</x:f>
        <x:v>4</x:v>
      </x:c>
      <x:c r="J592" s="11" t="n">
        <x:f>IF(I592=0,"Sin precio",AVERAGE(E592:H592))</x:f>
        <x:v>224694.75</x:v>
      </x:c>
      <x:c r="K592" s="11" t="n">
        <x:f>IF(I592=0,"Sin precio",IF(I592=1,J592,ROUND(J592,2)))</x:f>
        <x:v>224694.75</x:v>
      </x:c>
      <x:c r="L592" s="11" t="n">
        <x:f>IF(I592=0,"Sin precio",MIN(E592:H592))</x:f>
        <x:v>193200</x:v>
      </x:c>
      <x:c r="M592" s="11" t="n">
        <x:f>IF(I592=0,"Sin precio",MAX(E592:H592))</x:f>
        <x:v>309519</x:v>
      </x:c>
      <x:c r="N592" s="8" t="str">
        <x:f>IF(I592=0,"Sin precio numérico",IF(I592=1,"Único precio de referencia",I592&amp;" precios; promedio"))</x:f>
        <x:v>4 precios; promedio</x:v>
      </x:c>
      <x:c r="O592" s="2" t="str">
        <x:v>F55</x:v>
      </x:c>
      <x:c r="P592" s="2" t="str">
        <x:v>F55</x:v>
      </x:c>
      <x:c r="Q592" s="2" t="str">
        <x:v>F56</x:v>
      </x:c>
      <x:c r="R592" s="2" t="str">
        <x:v>F56</x:v>
      </x:c>
      <x:c r="S592" s="2" t="str"/>
    </x:row>
    <x:row r="593" ht="42" customHeight="1">
      <x:c r="A593" s="2" t="n">
        <x:v>49</x:v>
      </x:c>
      <x:c r="B593" s="8" t="str">
        <x:v>EJE DELANTERO</x:v>
      </x:c>
      <x:c r="C593" s="8" t="str">
        <x:v>COPELA DE AMORTIGUADOR</x:v>
      </x:c>
      <x:c r="D593" s="8" t="str">
        <x:v>CHEVROLET D-MAX-2011</x:v>
      </x:c>
      <x:c r="E593" s="10" t="n">
        <x:v>309519</x:v>
      </x:c>
      <x:c r="F593" s="10" t="n">
        <x:v>144000</x:v>
      </x:c>
      <x:c r="G593" s="10" t="n">
        <x:v>148320</x:v>
      </x:c>
      <x:c r="H593" s="10" t="n">
        <x:v>146880</x:v>
      </x:c>
      <x:c r="I593" s="12" t="n">
        <x:f>COUNT(E593:H593)</x:f>
        <x:v>4</x:v>
      </x:c>
      <x:c r="J593" s="11" t="n">
        <x:f>IF(I593=0,"Sin precio",AVERAGE(E593:H593))</x:f>
        <x:v>187179.75</x:v>
      </x:c>
      <x:c r="K593" s="11" t="n">
        <x:f>IF(I593=0,"Sin precio",IF(I593=1,J593,ROUND(J593,2)))</x:f>
        <x:v>187179.75</x:v>
      </x:c>
      <x:c r="L593" s="11" t="n">
        <x:f>IF(I593=0,"Sin precio",MIN(E593:H593))</x:f>
        <x:v>144000</x:v>
      </x:c>
      <x:c r="M593" s="11" t="n">
        <x:f>IF(I593=0,"Sin precio",MAX(E593:H593))</x:f>
        <x:v>309519</x:v>
      </x:c>
      <x:c r="N593" s="8" t="str">
        <x:f>IF(I593=0,"Sin precio numérico",IF(I593=1,"Único precio de referencia",I593&amp;" precios; promedio"))</x:f>
        <x:v>4 precios; promedio</x:v>
      </x:c>
      <x:c r="O593" s="2" t="str">
        <x:v>G55</x:v>
      </x:c>
      <x:c r="P593" s="2" t="str">
        <x:v>G55</x:v>
      </x:c>
      <x:c r="Q593" s="2" t="str">
        <x:v>G56</x:v>
      </x:c>
      <x:c r="R593" s="2" t="str">
        <x:v>G56</x:v>
      </x:c>
      <x:c r="S593" s="2" t="str"/>
    </x:row>
    <x:row r="594" ht="42" customHeight="1">
      <x:c r="A594" s="2" t="n">
        <x:v>49</x:v>
      </x:c>
      <x:c r="B594" s="8" t="str">
        <x:v>EJE DELANTERO</x:v>
      </x:c>
      <x:c r="C594" s="8" t="str">
        <x:v>COPELA DE AMORTIGUADOR</x:v>
      </x:c>
      <x:c r="D594" s="8" t="str">
        <x:v>HYUNDAY HD 65C</x:v>
      </x:c>
      <x:c r="E594" s="10" t="n">
        <x:v>309519</x:v>
      </x:c>
      <x:c r="F594" s="10" t="n">
        <x:v>193200</x:v>
      </x:c>
      <x:c r="G594" s="10" t="n">
        <x:v>198996</x:v>
      </x:c>
      <x:c r="H594" s="10" t="n">
        <x:v>197064</x:v>
      </x:c>
      <x:c r="I594" s="12" t="n">
        <x:f>COUNT(E594:H594)</x:f>
        <x:v>4</x:v>
      </x:c>
      <x:c r="J594" s="11" t="n">
        <x:f>IF(I594=0,"Sin precio",AVERAGE(E594:H594))</x:f>
        <x:v>224694.75</x:v>
      </x:c>
      <x:c r="K594" s="11" t="n">
        <x:f>IF(I594=0,"Sin precio",IF(I594=1,J594,ROUND(J594,2)))</x:f>
        <x:v>224694.75</x:v>
      </x:c>
      <x:c r="L594" s="11" t="n">
        <x:f>IF(I594=0,"Sin precio",MIN(E594:H594))</x:f>
        <x:v>193200</x:v>
      </x:c>
      <x:c r="M594" s="11" t="n">
        <x:f>IF(I594=0,"Sin precio",MAX(E594:H594))</x:f>
        <x:v>309519</x:v>
      </x:c>
      <x:c r="N594" s="8" t="str">
        <x:f>IF(I594=0,"Sin precio numérico",IF(I594=1,"Único precio de referencia",I594&amp;" precios; promedio"))</x:f>
        <x:v>4 precios; promedio</x:v>
      </x:c>
      <x:c r="O594" s="2" t="str">
        <x:v>H55</x:v>
      </x:c>
      <x:c r="P594" s="2" t="str">
        <x:v>H55</x:v>
      </x:c>
      <x:c r="Q594" s="2" t="str">
        <x:v>H56</x:v>
      </x:c>
      <x:c r="R594" s="2" t="str">
        <x:v>H56</x:v>
      </x:c>
      <x:c r="S594" s="2" t="str"/>
    </x:row>
    <x:row r="595" ht="42" customHeight="1">
      <x:c r="A595" s="2" t="n">
        <x:v>49</x:v>
      </x:c>
      <x:c r="B595" s="8" t="str">
        <x:v>EJE DELANTERO</x:v>
      </x:c>
      <x:c r="C595" s="8" t="str">
        <x:v>COPELA DE AMORTIGUADOR</x:v>
      </x:c>
      <x:c r="D595" s="8" t="str">
        <x:v>CHEVROLET SAIL. Mod 2019</x:v>
      </x:c>
      <x:c r="E595" s="10" t="n">
        <x:v>309519</x:v>
      </x:c>
      <x:c r="F595" s="10" t="n">
        <x:v>120000</x:v>
      </x:c>
      <x:c r="G595" s="10" t="n">
        <x:v>123600</x:v>
      </x:c>
      <x:c r="H595" s="10" t="n">
        <x:v>122400</x:v>
      </x:c>
      <x:c r="I595" s="12" t="n">
        <x:f>COUNT(E595:H595)</x:f>
        <x:v>4</x:v>
      </x:c>
      <x:c r="J595" s="11" t="n">
        <x:f>IF(I595=0,"Sin precio",AVERAGE(E595:H595))</x:f>
        <x:v>168879.75</x:v>
      </x:c>
      <x:c r="K595" s="11" t="n">
        <x:f>IF(I595=0,"Sin precio",IF(I595=1,J595,ROUND(J595,2)))</x:f>
        <x:v>168879.75</x:v>
      </x:c>
      <x:c r="L595" s="11" t="n">
        <x:f>IF(I595=0,"Sin precio",MIN(E595:H595))</x:f>
        <x:v>120000</x:v>
      </x:c>
      <x:c r="M595" s="11" t="n">
        <x:f>IF(I595=0,"Sin precio",MAX(E595:H595))</x:f>
        <x:v>309519</x:v>
      </x:c>
      <x:c r="N595" s="8" t="str">
        <x:f>IF(I595=0,"Sin precio numérico",IF(I595=1,"Único precio de referencia",I595&amp;" precios; promedio"))</x:f>
        <x:v>4 precios; promedio</x:v>
      </x:c>
      <x:c r="O595" s="2" t="str">
        <x:v>I55</x:v>
      </x:c>
      <x:c r="P595" s="2" t="str">
        <x:v>I55</x:v>
      </x:c>
      <x:c r="Q595" s="2" t="str">
        <x:v>I56</x:v>
      </x:c>
      <x:c r="R595" s="2" t="str">
        <x:v>I56</x:v>
      </x:c>
      <x:c r="S595" s="2" t="str"/>
    </x:row>
    <x:row r="596" ht="42" customHeight="1">
      <x:c r="A596" s="2" t="n">
        <x:v>49</x:v>
      </x:c>
      <x:c r="B596" s="8" t="str">
        <x:v>EJE DELANTERO</x:v>
      </x:c>
      <x:c r="C596" s="8" t="str">
        <x:v>COPELA DE AMORTIGUADOR</x:v>
      </x:c>
      <x:c r="D596" s="8" t="str">
        <x:v>CHEVROLET COLORADO. Mod. 2019</x:v>
      </x:c>
      <x:c r="E596" s="10" t="n">
        <x:v>309519</x:v>
      </x:c>
      <x:c r="F596" s="10" t="n">
        <x:v>168000</x:v>
      </x:c>
      <x:c r="G596" s="10" t="n">
        <x:v>173040</x:v>
      </x:c>
      <x:c r="H596" s="10" t="n">
        <x:v>171360</x:v>
      </x:c>
      <x:c r="I596" s="12" t="n">
        <x:f>COUNT(E596:H596)</x:f>
        <x:v>4</x:v>
      </x:c>
      <x:c r="J596" s="11" t="n">
        <x:f>IF(I596=0,"Sin precio",AVERAGE(E596:H596))</x:f>
        <x:v>205479.75</x:v>
      </x:c>
      <x:c r="K596" s="11" t="n">
        <x:f>IF(I596=0,"Sin precio",IF(I596=1,J596,ROUND(J596,2)))</x:f>
        <x:v>205479.75</x:v>
      </x:c>
      <x:c r="L596" s="11" t="n">
        <x:f>IF(I596=0,"Sin precio",MIN(E596:H596))</x:f>
        <x:v>168000</x:v>
      </x:c>
      <x:c r="M596" s="11" t="n">
        <x:f>IF(I596=0,"Sin precio",MAX(E596:H596))</x:f>
        <x:v>309519</x:v>
      </x:c>
      <x:c r="N596" s="8" t="str">
        <x:f>IF(I596=0,"Sin precio numérico",IF(I596=1,"Único precio de referencia",I596&amp;" precios; promedio"))</x:f>
        <x:v>4 precios; promedio</x:v>
      </x:c>
      <x:c r="O596" s="2" t="str">
        <x:v>J55</x:v>
      </x:c>
      <x:c r="P596" s="2" t="str">
        <x:v>J55</x:v>
      </x:c>
      <x:c r="Q596" s="2" t="str">
        <x:v>J56</x:v>
      </x:c>
      <x:c r="R596" s="2" t="str">
        <x:v>J56</x:v>
      </x:c>
      <x:c r="S596" s="2" t="str"/>
    </x:row>
    <x:row r="597" ht="42" customHeight="1">
      <x:c r="A597" s="2" t="n">
        <x:v>49</x:v>
      </x:c>
      <x:c r="B597" s="8" t="str">
        <x:v>EJE DELANTERO</x:v>
      </x:c>
      <x:c r="C597" s="8" t="str">
        <x:v>COPELA DE AMORTIGUADOR</x:v>
      </x:c>
      <x:c r="D597" s="8" t="str">
        <x:v>CHEVROLET  TRAILBLAZER-2018</x:v>
      </x:c>
      <x:c r="E597" s="10" t="n">
        <x:v>309519</x:v>
      </x:c>
      <x:c r="F597" s="10" t="n">
        <x:v>168000</x:v>
      </x:c>
      <x:c r="G597" s="10" t="n">
        <x:v>173040</x:v>
      </x:c>
      <x:c r="H597" s="10" t="n">
        <x:v>171360</x:v>
      </x:c>
      <x:c r="I597" s="12" t="n">
        <x:f>COUNT(E597:H597)</x:f>
        <x:v>4</x:v>
      </x:c>
      <x:c r="J597" s="11" t="n">
        <x:f>IF(I597=0,"Sin precio",AVERAGE(E597:H597))</x:f>
        <x:v>205479.75</x:v>
      </x:c>
      <x:c r="K597" s="11" t="n">
        <x:f>IF(I597=0,"Sin precio",IF(I597=1,J597,ROUND(J597,2)))</x:f>
        <x:v>205479.75</x:v>
      </x:c>
      <x:c r="L597" s="11" t="n">
        <x:f>IF(I597=0,"Sin precio",MIN(E597:H597))</x:f>
        <x:v>168000</x:v>
      </x:c>
      <x:c r="M597" s="11" t="n">
        <x:f>IF(I597=0,"Sin precio",MAX(E597:H597))</x:f>
        <x:v>309519</x:v>
      </x:c>
      <x:c r="N597" s="8" t="str">
        <x:f>IF(I597=0,"Sin precio numérico",IF(I597=1,"Único precio de referencia",I597&amp;" precios; promedio"))</x:f>
        <x:v>4 precios; promedio</x:v>
      </x:c>
      <x:c r="O597" s="2" t="str">
        <x:v>K55</x:v>
      </x:c>
      <x:c r="P597" s="2" t="str">
        <x:v>K55</x:v>
      </x:c>
      <x:c r="Q597" s="2" t="str">
        <x:v>K56</x:v>
      </x:c>
      <x:c r="R597" s="2" t="str">
        <x:v>K56</x:v>
      </x:c>
      <x:c r="S597" s="2" t="str"/>
    </x:row>
    <x:row r="598" ht="42" customHeight="1">
      <x:c r="A598" s="2" t="n">
        <x:v>49</x:v>
      </x:c>
      <x:c r="B598" s="8" t="str">
        <x:v>EJE DELANTERO</x:v>
      </x:c>
      <x:c r="C598" s="8" t="str">
        <x:v>COPELA DE AMORTIGUADOR</x:v>
      </x:c>
      <x:c r="D598" s="8" t="str">
        <x:v>MITSUBISHI L200-2018</x:v>
      </x:c>
      <x:c r="E598" s="10" t="n">
        <x:v>309519</x:v>
      </x:c>
      <x:c r="F598" s="10" t="n">
        <x:v>151200</x:v>
      </x:c>
      <x:c r="G598" s="10" t="n">
        <x:v>155736</x:v>
      </x:c>
      <x:c r="H598" s="10" t="n">
        <x:v>154224</x:v>
      </x:c>
      <x:c r="I598" s="12" t="n">
        <x:f>COUNT(E598:H598)</x:f>
        <x:v>4</x:v>
      </x:c>
      <x:c r="J598" s="11" t="n">
        <x:f>IF(I598=0,"Sin precio",AVERAGE(E598:H598))</x:f>
        <x:v>192669.75</x:v>
      </x:c>
      <x:c r="K598" s="11" t="n">
        <x:f>IF(I598=0,"Sin precio",IF(I598=1,J598,ROUND(J598,2)))</x:f>
        <x:v>192669.75</x:v>
      </x:c>
      <x:c r="L598" s="11" t="n">
        <x:f>IF(I598=0,"Sin precio",MIN(E598:H598))</x:f>
        <x:v>151200</x:v>
      </x:c>
      <x:c r="M598" s="11" t="n">
        <x:f>IF(I598=0,"Sin precio",MAX(E598:H598))</x:f>
        <x:v>309519</x:v>
      </x:c>
      <x:c r="N598" s="8" t="str">
        <x:f>IF(I598=0,"Sin precio numérico",IF(I598=1,"Único precio de referencia",I598&amp;" precios; promedio"))</x:f>
        <x:v>4 precios; promedio</x:v>
      </x:c>
      <x:c r="O598" s="2" t="str">
        <x:v>L55</x:v>
      </x:c>
      <x:c r="P598" s="2" t="str">
        <x:v>L55</x:v>
      </x:c>
      <x:c r="Q598" s="2" t="str">
        <x:v>L56</x:v>
      </x:c>
      <x:c r="R598" s="2" t="str">
        <x:v>L56</x:v>
      </x:c>
      <x:c r="S598" s="2" t="str"/>
    </x:row>
    <x:row r="599" ht="42" customHeight="1">
      <x:c r="A599" s="2" t="n">
        <x:v>49</x:v>
      </x:c>
      <x:c r="B599" s="8" t="str">
        <x:v>EJE DELANTERO</x:v>
      </x:c>
      <x:c r="C599" s="8" t="str">
        <x:v>COPELA DE AMORTIGUADOR</x:v>
      </x:c>
      <x:c r="D599" s="8" t="str">
        <x:v>CHEVROLETH NHR-2019</x:v>
      </x:c>
      <x:c r="E599" s="10" t="n">
        <x:v>309519</x:v>
      </x:c>
      <x:c r="F599" s="10" t="n">
        <x:v>193200</x:v>
      </x:c>
      <x:c r="G599" s="10" t="n">
        <x:v>198996</x:v>
      </x:c>
      <x:c r="H599" s="10" t="n">
        <x:v>197064</x:v>
      </x:c>
      <x:c r="I599" s="12" t="n">
        <x:f>COUNT(E599:H599)</x:f>
        <x:v>4</x:v>
      </x:c>
      <x:c r="J599" s="11" t="n">
        <x:f>IF(I599=0,"Sin precio",AVERAGE(E599:H599))</x:f>
        <x:v>224694.75</x:v>
      </x:c>
      <x:c r="K599" s="11" t="n">
        <x:f>IF(I599=0,"Sin precio",IF(I599=1,J599,ROUND(J599,2)))</x:f>
        <x:v>224694.75</x:v>
      </x:c>
      <x:c r="L599" s="11" t="n">
        <x:f>IF(I599=0,"Sin precio",MIN(E599:H599))</x:f>
        <x:v>193200</x:v>
      </x:c>
      <x:c r="M599" s="11" t="n">
        <x:f>IF(I599=0,"Sin precio",MAX(E599:H599))</x:f>
        <x:v>309519</x:v>
      </x:c>
      <x:c r="N599" s="8" t="str">
        <x:f>IF(I599=0,"Sin precio numérico",IF(I599=1,"Único precio de referencia",I599&amp;" precios; promedio"))</x:f>
        <x:v>4 precios; promedio</x:v>
      </x:c>
      <x:c r="O599" s="2" t="str">
        <x:v>M55</x:v>
      </x:c>
      <x:c r="P599" s="2" t="str">
        <x:v>M55</x:v>
      </x:c>
      <x:c r="Q599" s="2" t="str">
        <x:v>M56</x:v>
      </x:c>
      <x:c r="R599" s="2" t="str">
        <x:v>M56</x:v>
      </x:c>
      <x:c r="S599" s="2" t="str"/>
    </x:row>
    <x:row r="600" ht="42" customHeight="1">
      <x:c r="A600" s="2" t="n">
        <x:v>49</x:v>
      </x:c>
      <x:c r="B600" s="8" t="str">
        <x:v>EJE DELANTERO</x:v>
      </x:c>
      <x:c r="C600" s="8" t="str">
        <x:v>COPELA DE AMORTIGUADOR</x:v>
      </x:c>
      <x:c r="D600" s="8" t="str">
        <x:v>CHEVROLET D-MAX-2017</x:v>
      </x:c>
      <x:c r="E600" s="10" t="n">
        <x:v>309519</x:v>
      </x:c>
      <x:c r="F600" s="10" t="n">
        <x:v>144000</x:v>
      </x:c>
      <x:c r="G600" s="10" t="n">
        <x:v>148320</x:v>
      </x:c>
      <x:c r="H600" s="10" t="n">
        <x:v>146880</x:v>
      </x:c>
      <x:c r="I600" s="12" t="n">
        <x:f>COUNT(E600:H600)</x:f>
        <x:v>4</x:v>
      </x:c>
      <x:c r="J600" s="11" t="n">
        <x:f>IF(I600=0,"Sin precio",AVERAGE(E600:H600))</x:f>
        <x:v>187179.75</x:v>
      </x:c>
      <x:c r="K600" s="11" t="n">
        <x:f>IF(I600=0,"Sin precio",IF(I600=1,J600,ROUND(J600,2)))</x:f>
        <x:v>187179.75</x:v>
      </x:c>
      <x:c r="L600" s="11" t="n">
        <x:f>IF(I600=0,"Sin precio",MIN(E600:H600))</x:f>
        <x:v>144000</x:v>
      </x:c>
      <x:c r="M600" s="11" t="n">
        <x:f>IF(I600=0,"Sin precio",MAX(E600:H600))</x:f>
        <x:v>309519</x:v>
      </x:c>
      <x:c r="N600" s="8" t="str">
        <x:f>IF(I600=0,"Sin precio numérico",IF(I600=1,"Único precio de referencia",I600&amp;" precios; promedio"))</x:f>
        <x:v>4 precios; promedio</x:v>
      </x:c>
      <x:c r="O600" s="2" t="str">
        <x:v>N55</x:v>
      </x:c>
      <x:c r="P600" s="2" t="str">
        <x:v>N55</x:v>
      </x:c>
      <x:c r="Q600" s="2" t="str">
        <x:v>N56</x:v>
      </x:c>
      <x:c r="R600" s="2" t="str">
        <x:v>N56</x:v>
      </x:c>
      <x:c r="S600" s="2" t="str"/>
    </x:row>
    <x:row r="601" ht="42" customHeight="1">
      <x:c r="A601" s="2" t="n">
        <x:v>50</x:v>
      </x:c>
      <x:c r="B601" s="8" t="str">
        <x:v>EJE DELANTERO</x:v>
      </x:c>
      <x:c r="C601" s="8" t="str">
        <x:v>ESPIRALE DE  AMORTIGUADOR</x:v>
      </x:c>
      <x:c r="D601" s="8" t="str">
        <x:v>CHEVROLET  NPR  DIESEL-2009</x:v>
      </x:c>
      <x:c r="E601" s="10" t="str">
        <x:v>N/A</x:v>
      </x:c>
      <x:c r="F601" s="10" t="n">
        <x:v>724500</x:v>
      </x:c>
      <x:c r="G601" s="10" t="n">
        <x:v>746235</x:v>
      </x:c>
      <x:c r="H601" s="10" t="n">
        <x:v>738990</x:v>
      </x:c>
      <x:c r="I601" s="12" t="n">
        <x:f>COUNT(E601:H601)</x:f>
        <x:v>3</x:v>
      </x:c>
      <x:c r="J601" s="11" t="n">
        <x:f>IF(I601=0,"Sin precio",AVERAGE(E601:H601))</x:f>
        <x:v>736575</x:v>
      </x:c>
      <x:c r="K601" s="11" t="n">
        <x:f>IF(I601=0,"Sin precio",IF(I601=1,J601,ROUND(J601,2)))</x:f>
        <x:v>736575</x:v>
      </x:c>
      <x:c r="L601" s="11" t="n">
        <x:f>IF(I601=0,"Sin precio",MIN(E601:H601))</x:f>
        <x:v>724500</x:v>
      </x:c>
      <x:c r="M601" s="11" t="n">
        <x:f>IF(I601=0,"Sin precio",MAX(E601:H601))</x:f>
        <x:v>746235</x:v>
      </x:c>
      <x:c r="N601" s="8" t="str">
        <x:f>IF(I601=0,"Sin precio numérico",IF(I601=1,"Único precio de referencia",I601&amp;" precios; promedio"))</x:f>
        <x:v>3 precios; promedio</x:v>
      </x:c>
      <x:c r="O601" s="2" t="str">
        <x:v>C56</x:v>
      </x:c>
      <x:c r="P601" s="2" t="str">
        <x:v>C56</x:v>
      </x:c>
      <x:c r="Q601" s="2" t="str">
        <x:v>C57</x:v>
      </x:c>
      <x:c r="R601" s="2" t="str">
        <x:v>C57</x:v>
      </x:c>
      <x:c r="S601" s="2" t="str"/>
    </x:row>
    <x:row r="602" ht="42" customHeight="1">
      <x:c r="A602" s="2" t="n">
        <x:v>50</x:v>
      </x:c>
      <x:c r="B602" s="8" t="str">
        <x:v>EJE DELANTERO</x:v>
      </x:c>
      <x:c r="C602" s="8" t="str">
        <x:v>ESPIRALE DE  AMORTIGUADOR</x:v>
      </x:c>
      <x:c r="D602" s="8" t="str">
        <x:v>NISSAN FRONTIER DIESEL-2015</x:v>
      </x:c>
      <x:c r="E602" s="10" t="n">
        <x:v>577422</x:v>
      </x:c>
      <x:c r="F602" s="10" t="n">
        <x:v>724500</x:v>
      </x:c>
      <x:c r="G602" s="10" t="n">
        <x:v>746235</x:v>
      </x:c>
      <x:c r="H602" s="10" t="n">
        <x:v>738990</x:v>
      </x:c>
      <x:c r="I602" s="12" t="n">
        <x:f>COUNT(E602:H602)</x:f>
        <x:v>4</x:v>
      </x:c>
      <x:c r="J602" s="11" t="n">
        <x:f>IF(I602=0,"Sin precio",AVERAGE(E602:H602))</x:f>
        <x:v>696786.75</x:v>
      </x:c>
      <x:c r="K602" s="11" t="n">
        <x:f>IF(I602=0,"Sin precio",IF(I602=1,J602,ROUND(J602,2)))</x:f>
        <x:v>696786.75</x:v>
      </x:c>
      <x:c r="L602" s="11" t="n">
        <x:f>IF(I602=0,"Sin precio",MIN(E602:H602))</x:f>
        <x:v>577422</x:v>
      </x:c>
      <x:c r="M602" s="11" t="n">
        <x:f>IF(I602=0,"Sin precio",MAX(E602:H602))</x:f>
        <x:v>746235</x:v>
      </x:c>
      <x:c r="N602" s="8" t="str">
        <x:f>IF(I602=0,"Sin precio numérico",IF(I602=1,"Único precio de referencia",I602&amp;" precios; promedio"))</x:f>
        <x:v>4 precios; promedio</x:v>
      </x:c>
      <x:c r="O602" s="2" t="str">
        <x:v>D56</x:v>
      </x:c>
      <x:c r="P602" s="2" t="str">
        <x:v>D56</x:v>
      </x:c>
      <x:c r="Q602" s="2" t="str">
        <x:v>D57</x:v>
      </x:c>
      <x:c r="R602" s="2" t="str">
        <x:v>D57</x:v>
      </x:c>
      <x:c r="S602" s="2" t="str"/>
    </x:row>
    <x:row r="603" ht="42" customHeight="1">
      <x:c r="A603" s="2" t="n">
        <x:v>50</x:v>
      </x:c>
      <x:c r="B603" s="8" t="str">
        <x:v>EJE DELANTERO</x:v>
      </x:c>
      <x:c r="C603" s="8" t="str">
        <x:v>ESPIRALE DE  AMORTIGUADOR</x:v>
      </x:c>
      <x:c r="D603" s="8" t="str">
        <x:v>NISSAN FRONTIER GASOLINA</x:v>
      </x:c>
      <x:c r="E603" s="10" t="n">
        <x:v>577422</x:v>
      </x:c>
      <x:c r="F603" s="10" t="n">
        <x:v>540000</x:v>
      </x:c>
      <x:c r="G603" s="10" t="n">
        <x:v>556200</x:v>
      </x:c>
      <x:c r="H603" s="10" t="n">
        <x:v>550800</x:v>
      </x:c>
      <x:c r="I603" s="12" t="n">
        <x:f>COUNT(E603:H603)</x:f>
        <x:v>4</x:v>
      </x:c>
      <x:c r="J603" s="11" t="n">
        <x:f>IF(I603=0,"Sin precio",AVERAGE(E603:H603))</x:f>
        <x:v>556105.5</x:v>
      </x:c>
      <x:c r="K603" s="11" t="n">
        <x:f>IF(I603=0,"Sin precio",IF(I603=1,J603,ROUND(J603,2)))</x:f>
        <x:v>556105.5</x:v>
      </x:c>
      <x:c r="L603" s="11" t="n">
        <x:f>IF(I603=0,"Sin precio",MIN(E603:H603))</x:f>
        <x:v>540000</x:v>
      </x:c>
      <x:c r="M603" s="11" t="n">
        <x:f>IF(I603=0,"Sin precio",MAX(E603:H603))</x:f>
        <x:v>577422</x:v>
      </x:c>
      <x:c r="N603" s="8" t="str">
        <x:f>IF(I603=0,"Sin precio numérico",IF(I603=1,"Único precio de referencia",I603&amp;" precios; promedio"))</x:f>
        <x:v>4 precios; promedio</x:v>
      </x:c>
      <x:c r="O603" s="2" t="str">
        <x:v>E56</x:v>
      </x:c>
      <x:c r="P603" s="2" t="str">
        <x:v>E56</x:v>
      </x:c>
      <x:c r="Q603" s="2" t="str">
        <x:v>E57</x:v>
      </x:c>
      <x:c r="R603" s="2" t="str">
        <x:v>E57</x:v>
      </x:c>
      <x:c r="S603" s="2" t="str"/>
    </x:row>
    <x:row r="604" ht="42" customHeight="1">
      <x:c r="A604" s="2" t="n">
        <x:v>50</x:v>
      </x:c>
      <x:c r="B604" s="8" t="str">
        <x:v>EJE DELANTERO</x:v>
      </x:c>
      <x:c r="C604" s="8" t="str">
        <x:v>ESPIRALE DE  AMORTIGUADOR</x:v>
      </x:c>
      <x:c r="D604" s="8" t="str">
        <x:v>RENAULT MASTER DIESEL -2017</x:v>
      </x:c>
      <x:c r="E604" s="10" t="n">
        <x:v>577422</x:v>
      </x:c>
      <x:c r="F604" s="10" t="n">
        <x:v>724500</x:v>
      </x:c>
      <x:c r="G604" s="10" t="n">
        <x:v>746235</x:v>
      </x:c>
      <x:c r="H604" s="10" t="n">
        <x:v>738990</x:v>
      </x:c>
      <x:c r="I604" s="12" t="n">
        <x:f>COUNT(E604:H604)</x:f>
        <x:v>4</x:v>
      </x:c>
      <x:c r="J604" s="11" t="n">
        <x:f>IF(I604=0,"Sin precio",AVERAGE(E604:H604))</x:f>
        <x:v>696786.75</x:v>
      </x:c>
      <x:c r="K604" s="11" t="n">
        <x:f>IF(I604=0,"Sin precio",IF(I604=1,J604,ROUND(J604,2)))</x:f>
        <x:v>696786.75</x:v>
      </x:c>
      <x:c r="L604" s="11" t="n">
        <x:f>IF(I604=0,"Sin precio",MIN(E604:H604))</x:f>
        <x:v>577422</x:v>
      </x:c>
      <x:c r="M604" s="11" t="n">
        <x:f>IF(I604=0,"Sin precio",MAX(E604:H604))</x:f>
        <x:v>746235</x:v>
      </x:c>
      <x:c r="N604" s="8" t="str">
        <x:f>IF(I604=0,"Sin precio numérico",IF(I604=1,"Único precio de referencia",I604&amp;" precios; promedio"))</x:f>
        <x:v>4 precios; promedio</x:v>
      </x:c>
      <x:c r="O604" s="2" t="str">
        <x:v>F56</x:v>
      </x:c>
      <x:c r="P604" s="2" t="str">
        <x:v>F56</x:v>
      </x:c>
      <x:c r="Q604" s="2" t="str">
        <x:v>F57</x:v>
      </x:c>
      <x:c r="R604" s="2" t="str">
        <x:v>F57</x:v>
      </x:c>
      <x:c r="S604" s="2" t="str"/>
    </x:row>
    <x:row r="605" ht="42" customHeight="1">
      <x:c r="A605" s="2" t="n">
        <x:v>50</x:v>
      </x:c>
      <x:c r="B605" s="8" t="str">
        <x:v>EJE DELANTERO</x:v>
      </x:c>
      <x:c r="C605" s="8" t="str">
        <x:v>ESPIRALE DE  AMORTIGUADOR</x:v>
      </x:c>
      <x:c r="D605" s="8" t="str">
        <x:v>CHEVROLET D-MAX-2011</x:v>
      </x:c>
      <x:c r="E605" s="10" t="n">
        <x:v>577422</x:v>
      </x:c>
      <x:c r="F605" s="10" t="n">
        <x:v>540000</x:v>
      </x:c>
      <x:c r="G605" s="10" t="n">
        <x:v>556200</x:v>
      </x:c>
      <x:c r="H605" s="10" t="n">
        <x:v>550800</x:v>
      </x:c>
      <x:c r="I605" s="12" t="n">
        <x:f>COUNT(E605:H605)</x:f>
        <x:v>4</x:v>
      </x:c>
      <x:c r="J605" s="11" t="n">
        <x:f>IF(I605=0,"Sin precio",AVERAGE(E605:H605))</x:f>
        <x:v>556105.5</x:v>
      </x:c>
      <x:c r="K605" s="11" t="n">
        <x:f>IF(I605=0,"Sin precio",IF(I605=1,J605,ROUND(J605,2)))</x:f>
        <x:v>556105.5</x:v>
      </x:c>
      <x:c r="L605" s="11" t="n">
        <x:f>IF(I605=0,"Sin precio",MIN(E605:H605))</x:f>
        <x:v>540000</x:v>
      </x:c>
      <x:c r="M605" s="11" t="n">
        <x:f>IF(I605=0,"Sin precio",MAX(E605:H605))</x:f>
        <x:v>577422</x:v>
      </x:c>
      <x:c r="N605" s="8" t="str">
        <x:f>IF(I605=0,"Sin precio numérico",IF(I605=1,"Único precio de referencia",I605&amp;" precios; promedio"))</x:f>
        <x:v>4 precios; promedio</x:v>
      </x:c>
      <x:c r="O605" s="2" t="str">
        <x:v>G56</x:v>
      </x:c>
      <x:c r="P605" s="2" t="str">
        <x:v>G56</x:v>
      </x:c>
      <x:c r="Q605" s="2" t="str">
        <x:v>G57</x:v>
      </x:c>
      <x:c r="R605" s="2" t="str">
        <x:v>G57</x:v>
      </x:c>
      <x:c r="S605" s="2" t="str"/>
    </x:row>
    <x:row r="606" ht="42" customHeight="1">
      <x:c r="A606" s="2" t="n">
        <x:v>50</x:v>
      </x:c>
      <x:c r="B606" s="8" t="str">
        <x:v>EJE DELANTERO</x:v>
      </x:c>
      <x:c r="C606" s="8" t="str">
        <x:v>ESPIRALE DE  AMORTIGUADOR</x:v>
      </x:c>
      <x:c r="D606" s="8" t="str">
        <x:v>HYUNDAY HD 65C</x:v>
      </x:c>
      <x:c r="E606" s="10" t="str">
        <x:v>N/A</x:v>
      </x:c>
      <x:c r="F606" s="10" t="n">
        <x:v>724500</x:v>
      </x:c>
      <x:c r="G606" s="10" t="n">
        <x:v>746235</x:v>
      </x:c>
      <x:c r="H606" s="10" t="n">
        <x:v>738990</x:v>
      </x:c>
      <x:c r="I606" s="12" t="n">
        <x:f>COUNT(E606:H606)</x:f>
        <x:v>3</x:v>
      </x:c>
      <x:c r="J606" s="11" t="n">
        <x:f>IF(I606=0,"Sin precio",AVERAGE(E606:H606))</x:f>
        <x:v>736575</x:v>
      </x:c>
      <x:c r="K606" s="11" t="n">
        <x:f>IF(I606=0,"Sin precio",IF(I606=1,J606,ROUND(J606,2)))</x:f>
        <x:v>736575</x:v>
      </x:c>
      <x:c r="L606" s="11" t="n">
        <x:f>IF(I606=0,"Sin precio",MIN(E606:H606))</x:f>
        <x:v>724500</x:v>
      </x:c>
      <x:c r="M606" s="11" t="n">
        <x:f>IF(I606=0,"Sin precio",MAX(E606:H606))</x:f>
        <x:v>746235</x:v>
      </x:c>
      <x:c r="N606" s="8" t="str">
        <x:f>IF(I606=0,"Sin precio numérico",IF(I606=1,"Único precio de referencia",I606&amp;" precios; promedio"))</x:f>
        <x:v>3 precios; promedio</x:v>
      </x:c>
      <x:c r="O606" s="2" t="str">
        <x:v>H56</x:v>
      </x:c>
      <x:c r="P606" s="2" t="str">
        <x:v>H56</x:v>
      </x:c>
      <x:c r="Q606" s="2" t="str">
        <x:v>H57</x:v>
      </x:c>
      <x:c r="R606" s="2" t="str">
        <x:v>H57</x:v>
      </x:c>
      <x:c r="S606" s="2" t="str"/>
    </x:row>
    <x:row r="607" ht="42" customHeight="1">
      <x:c r="A607" s="2" t="n">
        <x:v>50</x:v>
      </x:c>
      <x:c r="B607" s="8" t="str">
        <x:v>EJE DELANTERO</x:v>
      </x:c>
      <x:c r="C607" s="8" t="str">
        <x:v>ESPIRALE DE  AMORTIGUADOR</x:v>
      </x:c>
      <x:c r="D607" s="8" t="str">
        <x:v>CHEVROLET SAIL. Mod 2019</x:v>
      </x:c>
      <x:c r="E607" s="10" t="n">
        <x:v>487844.8605</x:v>
      </x:c>
      <x:c r="F607" s="10" t="n">
        <x:v>450000</x:v>
      </x:c>
      <x:c r="G607" s="10" t="n">
        <x:v>463500</x:v>
      </x:c>
      <x:c r="H607" s="10" t="n">
        <x:v>459000</x:v>
      </x:c>
      <x:c r="I607" s="12" t="n">
        <x:f>COUNT(E607:H607)</x:f>
        <x:v>4</x:v>
      </x:c>
      <x:c r="J607" s="11" t="n">
        <x:f>IF(I607=0,"Sin precio",AVERAGE(E607:H607))</x:f>
        <x:v>465086.215125</x:v>
      </x:c>
      <x:c r="K607" s="11" t="n">
        <x:f>IF(I607=0,"Sin precio",IF(I607=1,J607,ROUND(J607,2)))</x:f>
        <x:v>465086.22</x:v>
      </x:c>
      <x:c r="L607" s="11" t="n">
        <x:f>IF(I607=0,"Sin precio",MIN(E607:H607))</x:f>
        <x:v>450000</x:v>
      </x:c>
      <x:c r="M607" s="11" t="n">
        <x:f>IF(I607=0,"Sin precio",MAX(E607:H607))</x:f>
        <x:v>487844.8605</x:v>
      </x:c>
      <x:c r="N607" s="8" t="str">
        <x:f>IF(I607=0,"Sin precio numérico",IF(I607=1,"Único precio de referencia",I607&amp;" precios; promedio"))</x:f>
        <x:v>4 precios; promedio</x:v>
      </x:c>
      <x:c r="O607" s="2" t="str">
        <x:v>I56</x:v>
      </x:c>
      <x:c r="P607" s="2" t="str">
        <x:v>I56</x:v>
      </x:c>
      <x:c r="Q607" s="2" t="str">
        <x:v>I57</x:v>
      </x:c>
      <x:c r="R607" s="2" t="str">
        <x:v>I57</x:v>
      </x:c>
      <x:c r="S607" s="2" t="str"/>
    </x:row>
    <x:row r="608" ht="42" customHeight="1">
      <x:c r="A608" s="2" t="n">
        <x:v>50</x:v>
      </x:c>
      <x:c r="B608" s="8" t="str">
        <x:v>EJE DELANTERO</x:v>
      </x:c>
      <x:c r="C608" s="8" t="str">
        <x:v>ESPIRALE DE  AMORTIGUADOR</x:v>
      </x:c>
      <x:c r="D608" s="8" t="str">
        <x:v>CHEVROLET COLORADO. Mod. 2019</x:v>
      </x:c>
      <x:c r="E608" s="10" t="str">
        <x:v>N/A</x:v>
      </x:c>
      <x:c r="F608" s="10" t="n">
        <x:v>630000</x:v>
      </x:c>
      <x:c r="G608" s="10" t="n">
        <x:v>648900</x:v>
      </x:c>
      <x:c r="H608" s="10" t="n">
        <x:v>642600</x:v>
      </x:c>
      <x:c r="I608" s="12" t="n">
        <x:f>COUNT(E608:H608)</x:f>
        <x:v>3</x:v>
      </x:c>
      <x:c r="J608" s="11" t="n">
        <x:f>IF(I608=0,"Sin precio",AVERAGE(E608:H608))</x:f>
        <x:v>640500</x:v>
      </x:c>
      <x:c r="K608" s="11" t="n">
        <x:f>IF(I608=0,"Sin precio",IF(I608=1,J608,ROUND(J608,2)))</x:f>
        <x:v>640500</x:v>
      </x:c>
      <x:c r="L608" s="11" t="n">
        <x:f>IF(I608=0,"Sin precio",MIN(E608:H608))</x:f>
        <x:v>630000</x:v>
      </x:c>
      <x:c r="M608" s="11" t="n">
        <x:f>IF(I608=0,"Sin precio",MAX(E608:H608))</x:f>
        <x:v>648900</x:v>
      </x:c>
      <x:c r="N608" s="8" t="str">
        <x:f>IF(I608=0,"Sin precio numérico",IF(I608=1,"Único precio de referencia",I608&amp;" precios; promedio"))</x:f>
        <x:v>3 precios; promedio</x:v>
      </x:c>
      <x:c r="O608" s="2" t="str">
        <x:v>J56</x:v>
      </x:c>
      <x:c r="P608" s="2" t="str">
        <x:v>J56</x:v>
      </x:c>
      <x:c r="Q608" s="2" t="str">
        <x:v>J57</x:v>
      </x:c>
      <x:c r="R608" s="2" t="str">
        <x:v>J57</x:v>
      </x:c>
      <x:c r="S608" s="2" t="str"/>
    </x:row>
    <x:row r="609" ht="42" customHeight="1">
      <x:c r="A609" s="2" t="n">
        <x:v>50</x:v>
      </x:c>
      <x:c r="B609" s="8" t="str">
        <x:v>EJE DELANTERO</x:v>
      </x:c>
      <x:c r="C609" s="8" t="str">
        <x:v>ESPIRALE DE  AMORTIGUADOR</x:v>
      </x:c>
      <x:c r="D609" s="8" t="str">
        <x:v>CHEVROLET  TRAILBLAZER-2018</x:v>
      </x:c>
      <x:c r="E609" s="10" t="n">
        <x:v>577422</x:v>
      </x:c>
      <x:c r="F609" s="10" t="n">
        <x:v>630000</x:v>
      </x:c>
      <x:c r="G609" s="10" t="n">
        <x:v>648900</x:v>
      </x:c>
      <x:c r="H609" s="10" t="n">
        <x:v>642600</x:v>
      </x:c>
      <x:c r="I609" s="12" t="n">
        <x:f>COUNT(E609:H609)</x:f>
        <x:v>4</x:v>
      </x:c>
      <x:c r="J609" s="11" t="n">
        <x:f>IF(I609=0,"Sin precio",AVERAGE(E609:H609))</x:f>
        <x:v>624730.5</x:v>
      </x:c>
      <x:c r="K609" s="11" t="n">
        <x:f>IF(I609=0,"Sin precio",IF(I609=1,J609,ROUND(J609,2)))</x:f>
        <x:v>624730.5</x:v>
      </x:c>
      <x:c r="L609" s="11" t="n">
        <x:f>IF(I609=0,"Sin precio",MIN(E609:H609))</x:f>
        <x:v>577422</x:v>
      </x:c>
      <x:c r="M609" s="11" t="n">
        <x:f>IF(I609=0,"Sin precio",MAX(E609:H609))</x:f>
        <x:v>648900</x:v>
      </x:c>
      <x:c r="N609" s="8" t="str">
        <x:f>IF(I609=0,"Sin precio numérico",IF(I609=1,"Único precio de referencia",I609&amp;" precios; promedio"))</x:f>
        <x:v>4 precios; promedio</x:v>
      </x:c>
      <x:c r="O609" s="2" t="str">
        <x:v>K56</x:v>
      </x:c>
      <x:c r="P609" s="2" t="str">
        <x:v>K56</x:v>
      </x:c>
      <x:c r="Q609" s="2" t="str">
        <x:v>K57</x:v>
      </x:c>
      <x:c r="R609" s="2" t="str">
        <x:v>K57</x:v>
      </x:c>
      <x:c r="S609" s="2" t="str"/>
    </x:row>
    <x:row r="610" ht="42" customHeight="1">
      <x:c r="A610" s="2" t="n">
        <x:v>50</x:v>
      </x:c>
      <x:c r="B610" s="8" t="str">
        <x:v>EJE DELANTERO</x:v>
      </x:c>
      <x:c r="C610" s="8" t="str">
        <x:v>ESPIRALE DE  AMORTIGUADOR</x:v>
      </x:c>
      <x:c r="D610" s="8" t="str">
        <x:v>MITSUBISHI L200-2018</x:v>
      </x:c>
      <x:c r="E610" s="10" t="n">
        <x:v>577422</x:v>
      </x:c>
      <x:c r="F610" s="10" t="n">
        <x:v>567000</x:v>
      </x:c>
      <x:c r="G610" s="10" t="n">
        <x:v>584010</x:v>
      </x:c>
      <x:c r="H610" s="10" t="n">
        <x:v>578340</x:v>
      </x:c>
      <x:c r="I610" s="12" t="n">
        <x:f>COUNT(E610:H610)</x:f>
        <x:v>4</x:v>
      </x:c>
      <x:c r="J610" s="11" t="n">
        <x:f>IF(I610=0,"Sin precio",AVERAGE(E610:H610))</x:f>
        <x:v>576693</x:v>
      </x:c>
      <x:c r="K610" s="11" t="n">
        <x:f>IF(I610=0,"Sin precio",IF(I610=1,J610,ROUND(J610,2)))</x:f>
        <x:v>576693</x:v>
      </x:c>
      <x:c r="L610" s="11" t="n">
        <x:f>IF(I610=0,"Sin precio",MIN(E610:H610))</x:f>
        <x:v>567000</x:v>
      </x:c>
      <x:c r="M610" s="11" t="n">
        <x:f>IF(I610=0,"Sin precio",MAX(E610:H610))</x:f>
        <x:v>584010</x:v>
      </x:c>
      <x:c r="N610" s="8" t="str">
        <x:f>IF(I610=0,"Sin precio numérico",IF(I610=1,"Único precio de referencia",I610&amp;" precios; promedio"))</x:f>
        <x:v>4 precios; promedio</x:v>
      </x:c>
      <x:c r="O610" s="2" t="str">
        <x:v>L56</x:v>
      </x:c>
      <x:c r="P610" s="2" t="str">
        <x:v>L56</x:v>
      </x:c>
      <x:c r="Q610" s="2" t="str">
        <x:v>L57</x:v>
      </x:c>
      <x:c r="R610" s="2" t="str">
        <x:v>L57</x:v>
      </x:c>
      <x:c r="S610" s="2" t="str"/>
    </x:row>
    <x:row r="611" ht="42" customHeight="1">
      <x:c r="A611" s="2" t="n">
        <x:v>50</x:v>
      </x:c>
      <x:c r="B611" s="8" t="str">
        <x:v>EJE DELANTERO</x:v>
      </x:c>
      <x:c r="C611" s="8" t="str">
        <x:v>ESPIRALE DE  AMORTIGUADOR</x:v>
      </x:c>
      <x:c r="D611" s="8" t="str">
        <x:v>CHEVROLETH NHR-2019</x:v>
      </x:c>
      <x:c r="E611" s="10" t="str">
        <x:v>N/A</x:v>
      </x:c>
      <x:c r="F611" s="10" t="n">
        <x:v>724500</x:v>
      </x:c>
      <x:c r="G611" s="10" t="n">
        <x:v>746235</x:v>
      </x:c>
      <x:c r="H611" s="10" t="n">
        <x:v>738990</x:v>
      </x:c>
      <x:c r="I611" s="12" t="n">
        <x:f>COUNT(E611:H611)</x:f>
        <x:v>3</x:v>
      </x:c>
      <x:c r="J611" s="11" t="n">
        <x:f>IF(I611=0,"Sin precio",AVERAGE(E611:H611))</x:f>
        <x:v>736575</x:v>
      </x:c>
      <x:c r="K611" s="11" t="n">
        <x:f>IF(I611=0,"Sin precio",IF(I611=1,J611,ROUND(J611,2)))</x:f>
        <x:v>736575</x:v>
      </x:c>
      <x:c r="L611" s="11" t="n">
        <x:f>IF(I611=0,"Sin precio",MIN(E611:H611))</x:f>
        <x:v>724500</x:v>
      </x:c>
      <x:c r="M611" s="11" t="n">
        <x:f>IF(I611=0,"Sin precio",MAX(E611:H611))</x:f>
        <x:v>746235</x:v>
      </x:c>
      <x:c r="N611" s="8" t="str">
        <x:f>IF(I611=0,"Sin precio numérico",IF(I611=1,"Único precio de referencia",I611&amp;" precios; promedio"))</x:f>
        <x:v>3 precios; promedio</x:v>
      </x:c>
      <x:c r="O611" s="2" t="str">
        <x:v>M56</x:v>
      </x:c>
      <x:c r="P611" s="2" t="str">
        <x:v>M56</x:v>
      </x:c>
      <x:c r="Q611" s="2" t="str">
        <x:v>M57</x:v>
      </x:c>
      <x:c r="R611" s="2" t="str">
        <x:v>M57</x:v>
      </x:c>
      <x:c r="S611" s="2" t="str"/>
    </x:row>
    <x:row r="612" ht="42" customHeight="1">
      <x:c r="A612" s="2" t="n">
        <x:v>50</x:v>
      </x:c>
      <x:c r="B612" s="8" t="str">
        <x:v>EJE DELANTERO</x:v>
      </x:c>
      <x:c r="C612" s="8" t="str">
        <x:v>ESPIRALE DE  AMORTIGUADOR</x:v>
      </x:c>
      <x:c r="D612" s="8" t="str">
        <x:v>CHEVROLET D-MAX-2017</x:v>
      </x:c>
      <x:c r="E612" s="10" t="n">
        <x:v>577422</x:v>
      </x:c>
      <x:c r="F612" s="10" t="n">
        <x:v>540000</x:v>
      </x:c>
      <x:c r="G612" s="10" t="n">
        <x:v>556200</x:v>
      </x:c>
      <x:c r="H612" s="10" t="n">
        <x:v>550800</x:v>
      </x:c>
      <x:c r="I612" s="12" t="n">
        <x:f>COUNT(E612:H612)</x:f>
        <x:v>4</x:v>
      </x:c>
      <x:c r="J612" s="11" t="n">
        <x:f>IF(I612=0,"Sin precio",AVERAGE(E612:H612))</x:f>
        <x:v>556105.5</x:v>
      </x:c>
      <x:c r="K612" s="11" t="n">
        <x:f>IF(I612=0,"Sin precio",IF(I612=1,J612,ROUND(J612,2)))</x:f>
        <x:v>556105.5</x:v>
      </x:c>
      <x:c r="L612" s="11" t="n">
        <x:f>IF(I612=0,"Sin precio",MIN(E612:H612))</x:f>
        <x:v>540000</x:v>
      </x:c>
      <x:c r="M612" s="11" t="n">
        <x:f>IF(I612=0,"Sin precio",MAX(E612:H612))</x:f>
        <x:v>577422</x:v>
      </x:c>
      <x:c r="N612" s="8" t="str">
        <x:f>IF(I612=0,"Sin precio numérico",IF(I612=1,"Único precio de referencia",I612&amp;" precios; promedio"))</x:f>
        <x:v>4 precios; promedio</x:v>
      </x:c>
      <x:c r="O612" s="2" t="str">
        <x:v>N56</x:v>
      </x:c>
      <x:c r="P612" s="2" t="str">
        <x:v>N56</x:v>
      </x:c>
      <x:c r="Q612" s="2" t="str">
        <x:v>N57</x:v>
      </x:c>
      <x:c r="R612" s="2" t="str">
        <x:v>N57</x:v>
      </x:c>
      <x:c r="S612" s="2" t="str"/>
    </x:row>
    <x:row r="613" ht="42" customHeight="1">
      <x:c r="A613" s="2" t="n">
        <x:v>51</x:v>
      </x:c>
      <x:c r="B613" s="8" t="str">
        <x:v>EJE DELANTERO</x:v>
      </x:c>
      <x:c r="C613" s="8" t="str">
        <x:v>GUARDAPOLVO EJE LADO CAJA</x:v>
      </x:c>
      <x:c r="D613" s="8" t="str">
        <x:v>CHEVROLET  NPR  DIESEL-2009</x:v>
      </x:c>
      <x:c r="E613" s="10" t="str">
        <x:v>N/A</x:v>
      </x:c>
      <x:c r="F613" s="10" t="n">
        <x:v>161000</x:v>
      </x:c>
      <x:c r="G613" s="10" t="n">
        <x:v>165830</x:v>
      </x:c>
      <x:c r="H613" s="10" t="n">
        <x:v>164220</x:v>
      </x:c>
      <x:c r="I613" s="12" t="n">
        <x:f>COUNT(E613:H613)</x:f>
        <x:v>3</x:v>
      </x:c>
      <x:c r="J613" s="11" t="n">
        <x:f>IF(I613=0,"Sin precio",AVERAGE(E613:H613))</x:f>
        <x:v>163683.33333333334</x:v>
      </x:c>
      <x:c r="K613" s="11" t="n">
        <x:f>IF(I613=0,"Sin precio",IF(I613=1,J613,ROUND(J613,2)))</x:f>
        <x:v>163683.33</x:v>
      </x:c>
      <x:c r="L613" s="11" t="n">
        <x:f>IF(I613=0,"Sin precio",MIN(E613:H613))</x:f>
        <x:v>161000</x:v>
      </x:c>
      <x:c r="M613" s="11" t="n">
        <x:f>IF(I613=0,"Sin precio",MAX(E613:H613))</x:f>
        <x:v>165830</x:v>
      </x:c>
      <x:c r="N613" s="8" t="str">
        <x:f>IF(I613=0,"Sin precio numérico",IF(I613=1,"Único precio de referencia",I613&amp;" precios; promedio"))</x:f>
        <x:v>3 precios; promedio</x:v>
      </x:c>
      <x:c r="O613" s="2" t="str">
        <x:v>C57</x:v>
      </x:c>
      <x:c r="P613" s="2" t="str">
        <x:v>C57</x:v>
      </x:c>
      <x:c r="Q613" s="2" t="str">
        <x:v>C58</x:v>
      </x:c>
      <x:c r="R613" s="2" t="str">
        <x:v>C58</x:v>
      </x:c>
      <x:c r="S613" s="2" t="str"/>
    </x:row>
    <x:row r="614" ht="42" customHeight="1">
      <x:c r="A614" s="2" t="n">
        <x:v>51</x:v>
      </x:c>
      <x:c r="B614" s="8" t="str">
        <x:v>EJE DELANTERO</x:v>
      </x:c>
      <x:c r="C614" s="8" t="str">
        <x:v>GUARDAPOLVO EJE LADO CAJA</x:v>
      </x:c>
      <x:c r="D614" s="8" t="str">
        <x:v>NISSAN FRONTIER DIESEL-2015</x:v>
      </x:c>
      <x:c r="E614" s="10" t="n">
        <x:v>154759.5</x:v>
      </x:c>
      <x:c r="F614" s="10" t="n">
        <x:v>161000</x:v>
      </x:c>
      <x:c r="G614" s="10" t="n">
        <x:v>165830</x:v>
      </x:c>
      <x:c r="H614" s="10" t="n">
        <x:v>164220</x:v>
      </x:c>
      <x:c r="I614" s="12" t="n">
        <x:f>COUNT(E614:H614)</x:f>
        <x:v>4</x:v>
      </x:c>
      <x:c r="J614" s="11" t="n">
        <x:f>IF(I614=0,"Sin precio",AVERAGE(E614:H614))</x:f>
        <x:v>161452.375</x:v>
      </x:c>
      <x:c r="K614" s="11" t="n">
        <x:f>IF(I614=0,"Sin precio",IF(I614=1,J614,ROUND(J614,2)))</x:f>
        <x:v>161452.38</x:v>
      </x:c>
      <x:c r="L614" s="11" t="n">
        <x:f>IF(I614=0,"Sin precio",MIN(E614:H614))</x:f>
        <x:v>154759.5</x:v>
      </x:c>
      <x:c r="M614" s="11" t="n">
        <x:f>IF(I614=0,"Sin precio",MAX(E614:H614))</x:f>
        <x:v>165830</x:v>
      </x:c>
      <x:c r="N614" s="8" t="str">
        <x:f>IF(I614=0,"Sin precio numérico",IF(I614=1,"Único precio de referencia",I614&amp;" precios; promedio"))</x:f>
        <x:v>4 precios; promedio</x:v>
      </x:c>
      <x:c r="O614" s="2" t="str">
        <x:v>D57</x:v>
      </x:c>
      <x:c r="P614" s="2" t="str">
        <x:v>D57</x:v>
      </x:c>
      <x:c r="Q614" s="2" t="str">
        <x:v>D58</x:v>
      </x:c>
      <x:c r="R614" s="2" t="str">
        <x:v>D58</x:v>
      </x:c>
      <x:c r="S614" s="2" t="str"/>
    </x:row>
    <x:row r="615" ht="42" customHeight="1">
      <x:c r="A615" s="2" t="n">
        <x:v>51</x:v>
      </x:c>
      <x:c r="B615" s="8" t="str">
        <x:v>EJE DELANTERO</x:v>
      </x:c>
      <x:c r="C615" s="8" t="str">
        <x:v>GUARDAPOLVO EJE LADO CAJA</x:v>
      </x:c>
      <x:c r="D615" s="8" t="str">
        <x:v>NISSAN FRONTIER GASOLINA</x:v>
      </x:c>
      <x:c r="E615" s="10" t="n">
        <x:v>154759.5</x:v>
      </x:c>
      <x:c r="F615" s="10" t="n">
        <x:v>120000</x:v>
      </x:c>
      <x:c r="G615" s="10" t="n">
        <x:v>123600</x:v>
      </x:c>
      <x:c r="H615" s="10" t="n">
        <x:v>122400</x:v>
      </x:c>
      <x:c r="I615" s="12" t="n">
        <x:f>COUNT(E615:H615)</x:f>
        <x:v>4</x:v>
      </x:c>
      <x:c r="J615" s="11" t="n">
        <x:f>IF(I615=0,"Sin precio",AVERAGE(E615:H615))</x:f>
        <x:v>130189.875</x:v>
      </x:c>
      <x:c r="K615" s="11" t="n">
        <x:f>IF(I615=0,"Sin precio",IF(I615=1,J615,ROUND(J615,2)))</x:f>
        <x:v>130189.88</x:v>
      </x:c>
      <x:c r="L615" s="11" t="n">
        <x:f>IF(I615=0,"Sin precio",MIN(E615:H615))</x:f>
        <x:v>120000</x:v>
      </x:c>
      <x:c r="M615" s="11" t="n">
        <x:f>IF(I615=0,"Sin precio",MAX(E615:H615))</x:f>
        <x:v>154759.5</x:v>
      </x:c>
      <x:c r="N615" s="8" t="str">
        <x:f>IF(I615=0,"Sin precio numérico",IF(I615=1,"Único precio de referencia",I615&amp;" precios; promedio"))</x:f>
        <x:v>4 precios; promedio</x:v>
      </x:c>
      <x:c r="O615" s="2" t="str">
        <x:v>E57</x:v>
      </x:c>
      <x:c r="P615" s="2" t="str">
        <x:v>E57</x:v>
      </x:c>
      <x:c r="Q615" s="2" t="str">
        <x:v>E58</x:v>
      </x:c>
      <x:c r="R615" s="2" t="str">
        <x:v>E58</x:v>
      </x:c>
      <x:c r="S615" s="2" t="str"/>
    </x:row>
    <x:row r="616" ht="42" customHeight="1">
      <x:c r="A616" s="2" t="n">
        <x:v>51</x:v>
      </x:c>
      <x:c r="B616" s="8" t="str">
        <x:v>EJE DELANTERO</x:v>
      </x:c>
      <x:c r="C616" s="8" t="str">
        <x:v>GUARDAPOLVO EJE LADO CAJA</x:v>
      </x:c>
      <x:c r="D616" s="8" t="str">
        <x:v>RENAULT MASTER DIESEL -2017</x:v>
      </x:c>
      <x:c r="E616" s="10" t="n">
        <x:v>154759.5</x:v>
      </x:c>
      <x:c r="F616" s="10" t="n">
        <x:v>161000</x:v>
      </x:c>
      <x:c r="G616" s="10" t="n">
        <x:v>165830</x:v>
      </x:c>
      <x:c r="H616" s="10" t="n">
        <x:v>164220</x:v>
      </x:c>
      <x:c r="I616" s="12" t="n">
        <x:f>COUNT(E616:H616)</x:f>
        <x:v>4</x:v>
      </x:c>
      <x:c r="J616" s="11" t="n">
        <x:f>IF(I616=0,"Sin precio",AVERAGE(E616:H616))</x:f>
        <x:v>161452.375</x:v>
      </x:c>
      <x:c r="K616" s="11" t="n">
        <x:f>IF(I616=0,"Sin precio",IF(I616=1,J616,ROUND(J616,2)))</x:f>
        <x:v>161452.38</x:v>
      </x:c>
      <x:c r="L616" s="11" t="n">
        <x:f>IF(I616=0,"Sin precio",MIN(E616:H616))</x:f>
        <x:v>154759.5</x:v>
      </x:c>
      <x:c r="M616" s="11" t="n">
        <x:f>IF(I616=0,"Sin precio",MAX(E616:H616))</x:f>
        <x:v>165830</x:v>
      </x:c>
      <x:c r="N616" s="8" t="str">
        <x:f>IF(I616=0,"Sin precio numérico",IF(I616=1,"Único precio de referencia",I616&amp;" precios; promedio"))</x:f>
        <x:v>4 precios; promedio</x:v>
      </x:c>
      <x:c r="O616" s="2" t="str">
        <x:v>F57</x:v>
      </x:c>
      <x:c r="P616" s="2" t="str">
        <x:v>F57</x:v>
      </x:c>
      <x:c r="Q616" s="2" t="str">
        <x:v>F58</x:v>
      </x:c>
      <x:c r="R616" s="2" t="str">
        <x:v>F58</x:v>
      </x:c>
      <x:c r="S616" s="2" t="str"/>
    </x:row>
    <x:row r="617" ht="42" customHeight="1">
      <x:c r="A617" s="2" t="n">
        <x:v>51</x:v>
      </x:c>
      <x:c r="B617" s="8" t="str">
        <x:v>EJE DELANTERO</x:v>
      </x:c>
      <x:c r="C617" s="8" t="str">
        <x:v>GUARDAPOLVO EJE LADO CAJA</x:v>
      </x:c>
      <x:c r="D617" s="8" t="str">
        <x:v>CHEVROLET D-MAX-2011</x:v>
      </x:c>
      <x:c r="E617" s="10" t="n">
        <x:v>154759.5</x:v>
      </x:c>
      <x:c r="F617" s="10" t="n">
        <x:v>120000</x:v>
      </x:c>
      <x:c r="G617" s="10" t="n">
        <x:v>123600</x:v>
      </x:c>
      <x:c r="H617" s="10" t="n">
        <x:v>122400</x:v>
      </x:c>
      <x:c r="I617" s="12" t="n">
        <x:f>COUNT(E617:H617)</x:f>
        <x:v>4</x:v>
      </x:c>
      <x:c r="J617" s="11" t="n">
        <x:f>IF(I617=0,"Sin precio",AVERAGE(E617:H617))</x:f>
        <x:v>130189.875</x:v>
      </x:c>
      <x:c r="K617" s="11" t="n">
        <x:f>IF(I617=0,"Sin precio",IF(I617=1,J617,ROUND(J617,2)))</x:f>
        <x:v>130189.88</x:v>
      </x:c>
      <x:c r="L617" s="11" t="n">
        <x:f>IF(I617=0,"Sin precio",MIN(E617:H617))</x:f>
        <x:v>120000</x:v>
      </x:c>
      <x:c r="M617" s="11" t="n">
        <x:f>IF(I617=0,"Sin precio",MAX(E617:H617))</x:f>
        <x:v>154759.5</x:v>
      </x:c>
      <x:c r="N617" s="8" t="str">
        <x:f>IF(I617=0,"Sin precio numérico",IF(I617=1,"Único precio de referencia",I617&amp;" precios; promedio"))</x:f>
        <x:v>4 precios; promedio</x:v>
      </x:c>
      <x:c r="O617" s="2" t="str">
        <x:v>G57</x:v>
      </x:c>
      <x:c r="P617" s="2" t="str">
        <x:v>G57</x:v>
      </x:c>
      <x:c r="Q617" s="2" t="str">
        <x:v>G58</x:v>
      </x:c>
      <x:c r="R617" s="2" t="str">
        <x:v>G58</x:v>
      </x:c>
      <x:c r="S617" s="2" t="str"/>
    </x:row>
    <x:row r="618" ht="42" customHeight="1">
      <x:c r="A618" s="2" t="n">
        <x:v>51</x:v>
      </x:c>
      <x:c r="B618" s="8" t="str">
        <x:v>EJE DELANTERO</x:v>
      </x:c>
      <x:c r="C618" s="8" t="str">
        <x:v>GUARDAPOLVO EJE LADO CAJA</x:v>
      </x:c>
      <x:c r="D618" s="8" t="str">
        <x:v>HYUNDAY HD 65C</x:v>
      </x:c>
      <x:c r="E618" s="10" t="str">
        <x:v>N/A</x:v>
      </x:c>
      <x:c r="F618" s="10" t="n">
        <x:v>161000</x:v>
      </x:c>
      <x:c r="G618" s="10" t="n">
        <x:v>165830</x:v>
      </x:c>
      <x:c r="H618" s="10" t="n">
        <x:v>164220</x:v>
      </x:c>
      <x:c r="I618" s="12" t="n">
        <x:f>COUNT(E618:H618)</x:f>
        <x:v>3</x:v>
      </x:c>
      <x:c r="J618" s="11" t="n">
        <x:f>IF(I618=0,"Sin precio",AVERAGE(E618:H618))</x:f>
        <x:v>163683.33333333334</x:v>
      </x:c>
      <x:c r="K618" s="11" t="n">
        <x:f>IF(I618=0,"Sin precio",IF(I618=1,J618,ROUND(J618,2)))</x:f>
        <x:v>163683.33</x:v>
      </x:c>
      <x:c r="L618" s="11" t="n">
        <x:f>IF(I618=0,"Sin precio",MIN(E618:H618))</x:f>
        <x:v>161000</x:v>
      </x:c>
      <x:c r="M618" s="11" t="n">
        <x:f>IF(I618=0,"Sin precio",MAX(E618:H618))</x:f>
        <x:v>165830</x:v>
      </x:c>
      <x:c r="N618" s="8" t="str">
        <x:f>IF(I618=0,"Sin precio numérico",IF(I618=1,"Único precio de referencia",I618&amp;" precios; promedio"))</x:f>
        <x:v>3 precios; promedio</x:v>
      </x:c>
      <x:c r="O618" s="2" t="str">
        <x:v>H57</x:v>
      </x:c>
      <x:c r="P618" s="2" t="str">
        <x:v>H57</x:v>
      </x:c>
      <x:c r="Q618" s="2" t="str">
        <x:v>H58</x:v>
      </x:c>
      <x:c r="R618" s="2" t="str">
        <x:v>H58</x:v>
      </x:c>
      <x:c r="S618" s="2" t="str"/>
    </x:row>
    <x:row r="619" ht="42" customHeight="1">
      <x:c r="A619" s="2" t="n">
        <x:v>51</x:v>
      </x:c>
      <x:c r="B619" s="8" t="str">
        <x:v>EJE DELANTERO</x:v>
      </x:c>
      <x:c r="C619" s="8" t="str">
        <x:v>GUARDAPOLVO EJE LADO CAJA</x:v>
      </x:c>
      <x:c r="D619" s="8" t="str">
        <x:v>CHEVROLET SAIL. Mod 2019</x:v>
      </x:c>
      <x:c r="E619" s="10" t="n">
        <x:v>84532.5</x:v>
      </x:c>
      <x:c r="F619" s="10" t="n">
        <x:v>100000</x:v>
      </x:c>
      <x:c r="G619" s="10" t="n">
        <x:v>103000</x:v>
      </x:c>
      <x:c r="H619" s="10" t="n">
        <x:v>102000</x:v>
      </x:c>
      <x:c r="I619" s="12" t="n">
        <x:f>COUNT(E619:H619)</x:f>
        <x:v>4</x:v>
      </x:c>
      <x:c r="J619" s="11" t="n">
        <x:f>IF(I619=0,"Sin precio",AVERAGE(E619:H619))</x:f>
        <x:v>97383.125</x:v>
      </x:c>
      <x:c r="K619" s="11" t="n">
        <x:f>IF(I619=0,"Sin precio",IF(I619=1,J619,ROUND(J619,2)))</x:f>
        <x:v>97383.13</x:v>
      </x:c>
      <x:c r="L619" s="11" t="n">
        <x:f>IF(I619=0,"Sin precio",MIN(E619:H619))</x:f>
        <x:v>84532.5</x:v>
      </x:c>
      <x:c r="M619" s="11" t="n">
        <x:f>IF(I619=0,"Sin precio",MAX(E619:H619))</x:f>
        <x:v>103000</x:v>
      </x:c>
      <x:c r="N619" s="8" t="str">
        <x:f>IF(I619=0,"Sin precio numérico",IF(I619=1,"Único precio de referencia",I619&amp;" precios; promedio"))</x:f>
        <x:v>4 precios; promedio</x:v>
      </x:c>
      <x:c r="O619" s="2" t="str">
        <x:v>I57</x:v>
      </x:c>
      <x:c r="P619" s="2" t="str">
        <x:v>I57</x:v>
      </x:c>
      <x:c r="Q619" s="2" t="str">
        <x:v>I58</x:v>
      </x:c>
      <x:c r="R619" s="2" t="str">
        <x:v>I58</x:v>
      </x:c>
      <x:c r="S619" s="2" t="str"/>
    </x:row>
    <x:row r="620" ht="42" customHeight="1">
      <x:c r="A620" s="2" t="n">
        <x:v>51</x:v>
      </x:c>
      <x:c r="B620" s="8" t="str">
        <x:v>EJE DELANTERO</x:v>
      </x:c>
      <x:c r="C620" s="8" t="str">
        <x:v>GUARDAPOLVO EJE LADO CAJA</x:v>
      </x:c>
      <x:c r="D620" s="8" t="str">
        <x:v>CHEVROLET COLORADO. Mod. 2019</x:v>
      </x:c>
      <x:c r="E620" s="10" t="str">
        <x:v>N/A</x:v>
      </x:c>
      <x:c r="F620" s="10" t="n">
        <x:v>140000</x:v>
      </x:c>
      <x:c r="G620" s="10" t="n">
        <x:v>144200</x:v>
      </x:c>
      <x:c r="H620" s="10" t="n">
        <x:v>142800</x:v>
      </x:c>
      <x:c r="I620" s="12" t="n">
        <x:f>COUNT(E620:H620)</x:f>
        <x:v>3</x:v>
      </x:c>
      <x:c r="J620" s="11" t="n">
        <x:f>IF(I620=0,"Sin precio",AVERAGE(E620:H620))</x:f>
        <x:v>142333.33333333334</x:v>
      </x:c>
      <x:c r="K620" s="11" t="n">
        <x:f>IF(I620=0,"Sin precio",IF(I620=1,J620,ROUND(J620,2)))</x:f>
        <x:v>142333.33</x:v>
      </x:c>
      <x:c r="L620" s="11" t="n">
        <x:f>IF(I620=0,"Sin precio",MIN(E620:H620))</x:f>
        <x:v>140000</x:v>
      </x:c>
      <x:c r="M620" s="11" t="n">
        <x:f>IF(I620=0,"Sin precio",MAX(E620:H620))</x:f>
        <x:v>144200</x:v>
      </x:c>
      <x:c r="N620" s="8" t="str">
        <x:f>IF(I620=0,"Sin precio numérico",IF(I620=1,"Único precio de referencia",I620&amp;" precios; promedio"))</x:f>
        <x:v>3 precios; promedio</x:v>
      </x:c>
      <x:c r="O620" s="2" t="str">
        <x:v>J57</x:v>
      </x:c>
      <x:c r="P620" s="2" t="str">
        <x:v>J57</x:v>
      </x:c>
      <x:c r="Q620" s="2" t="str">
        <x:v>J58</x:v>
      </x:c>
      <x:c r="R620" s="2" t="str">
        <x:v>J58</x:v>
      </x:c>
      <x:c r="S620" s="2" t="str"/>
    </x:row>
    <x:row r="621" ht="42" customHeight="1">
      <x:c r="A621" s="2" t="n">
        <x:v>51</x:v>
      </x:c>
      <x:c r="B621" s="8" t="str">
        <x:v>EJE DELANTERO</x:v>
      </x:c>
      <x:c r="C621" s="8" t="str">
        <x:v>GUARDAPOLVO EJE LADO CAJA</x:v>
      </x:c>
      <x:c r="D621" s="8" t="str">
        <x:v>CHEVROLET  TRAILBLAZER-2018</x:v>
      </x:c>
      <x:c r="E621" s="10" t="n">
        <x:v>154759.5</x:v>
      </x:c>
      <x:c r="F621" s="10" t="n">
        <x:v>140000</x:v>
      </x:c>
      <x:c r="G621" s="10" t="n">
        <x:v>144200</x:v>
      </x:c>
      <x:c r="H621" s="10" t="n">
        <x:v>142800</x:v>
      </x:c>
      <x:c r="I621" s="12" t="n">
        <x:f>COUNT(E621:H621)</x:f>
        <x:v>4</x:v>
      </x:c>
      <x:c r="J621" s="11" t="n">
        <x:f>IF(I621=0,"Sin precio",AVERAGE(E621:H621))</x:f>
        <x:v>145439.875</x:v>
      </x:c>
      <x:c r="K621" s="11" t="n">
        <x:f>IF(I621=0,"Sin precio",IF(I621=1,J621,ROUND(J621,2)))</x:f>
        <x:v>145439.88</x:v>
      </x:c>
      <x:c r="L621" s="11" t="n">
        <x:f>IF(I621=0,"Sin precio",MIN(E621:H621))</x:f>
        <x:v>140000</x:v>
      </x:c>
      <x:c r="M621" s="11" t="n">
        <x:f>IF(I621=0,"Sin precio",MAX(E621:H621))</x:f>
        <x:v>154759.5</x:v>
      </x:c>
      <x:c r="N621" s="8" t="str">
        <x:f>IF(I621=0,"Sin precio numérico",IF(I621=1,"Único precio de referencia",I621&amp;" precios; promedio"))</x:f>
        <x:v>4 precios; promedio</x:v>
      </x:c>
      <x:c r="O621" s="2" t="str">
        <x:v>K57</x:v>
      </x:c>
      <x:c r="P621" s="2" t="str">
        <x:v>K57</x:v>
      </x:c>
      <x:c r="Q621" s="2" t="str">
        <x:v>K58</x:v>
      </x:c>
      <x:c r="R621" s="2" t="str">
        <x:v>K58</x:v>
      </x:c>
      <x:c r="S621" s="2" t="str"/>
    </x:row>
    <x:row r="622" ht="42" customHeight="1">
      <x:c r="A622" s="2" t="n">
        <x:v>51</x:v>
      </x:c>
      <x:c r="B622" s="8" t="str">
        <x:v>EJE DELANTERO</x:v>
      </x:c>
      <x:c r="C622" s="8" t="str">
        <x:v>GUARDAPOLVO EJE LADO CAJA</x:v>
      </x:c>
      <x:c r="D622" s="8" t="str">
        <x:v>MITSUBISHI L200-2018</x:v>
      </x:c>
      <x:c r="E622" s="10" t="n">
        <x:v>154759.5</x:v>
      </x:c>
      <x:c r="F622" s="10" t="n">
        <x:v>126000</x:v>
      </x:c>
      <x:c r="G622" s="10" t="n">
        <x:v>129780</x:v>
      </x:c>
      <x:c r="H622" s="10" t="n">
        <x:v>128520</x:v>
      </x:c>
      <x:c r="I622" s="12" t="n">
        <x:f>COUNT(E622:H622)</x:f>
        <x:v>4</x:v>
      </x:c>
      <x:c r="J622" s="11" t="n">
        <x:f>IF(I622=0,"Sin precio",AVERAGE(E622:H622))</x:f>
        <x:v>134764.875</x:v>
      </x:c>
      <x:c r="K622" s="11" t="n">
        <x:f>IF(I622=0,"Sin precio",IF(I622=1,J622,ROUND(J622,2)))</x:f>
        <x:v>134764.88</x:v>
      </x:c>
      <x:c r="L622" s="11" t="n">
        <x:f>IF(I622=0,"Sin precio",MIN(E622:H622))</x:f>
        <x:v>126000</x:v>
      </x:c>
      <x:c r="M622" s="11" t="n">
        <x:f>IF(I622=0,"Sin precio",MAX(E622:H622))</x:f>
        <x:v>154759.5</x:v>
      </x:c>
      <x:c r="N622" s="8" t="str">
        <x:f>IF(I622=0,"Sin precio numérico",IF(I622=1,"Único precio de referencia",I622&amp;" precios; promedio"))</x:f>
        <x:v>4 precios; promedio</x:v>
      </x:c>
      <x:c r="O622" s="2" t="str">
        <x:v>L57</x:v>
      </x:c>
      <x:c r="P622" s="2" t="str">
        <x:v>L57</x:v>
      </x:c>
      <x:c r="Q622" s="2" t="str">
        <x:v>L58</x:v>
      </x:c>
      <x:c r="R622" s="2" t="str">
        <x:v>L58</x:v>
      </x:c>
      <x:c r="S622" s="2" t="str"/>
    </x:row>
    <x:row r="623" ht="42" customHeight="1">
      <x:c r="A623" s="2" t="n">
        <x:v>51</x:v>
      </x:c>
      <x:c r="B623" s="8" t="str">
        <x:v>EJE DELANTERO</x:v>
      </x:c>
      <x:c r="C623" s="8" t="str">
        <x:v>GUARDAPOLVO EJE LADO CAJA</x:v>
      </x:c>
      <x:c r="D623" s="8" t="str">
        <x:v>CHEVROLETH NHR-2019</x:v>
      </x:c>
      <x:c r="E623" s="10" t="str">
        <x:v>N/A</x:v>
      </x:c>
      <x:c r="F623" s="10" t="n">
        <x:v>161000</x:v>
      </x:c>
      <x:c r="G623" s="10" t="n">
        <x:v>165830</x:v>
      </x:c>
      <x:c r="H623" s="10" t="n">
        <x:v>164220</x:v>
      </x:c>
      <x:c r="I623" s="12" t="n">
        <x:f>COUNT(E623:H623)</x:f>
        <x:v>3</x:v>
      </x:c>
      <x:c r="J623" s="11" t="n">
        <x:f>IF(I623=0,"Sin precio",AVERAGE(E623:H623))</x:f>
        <x:v>163683.33333333334</x:v>
      </x:c>
      <x:c r="K623" s="11" t="n">
        <x:f>IF(I623=0,"Sin precio",IF(I623=1,J623,ROUND(J623,2)))</x:f>
        <x:v>163683.33</x:v>
      </x:c>
      <x:c r="L623" s="11" t="n">
        <x:f>IF(I623=0,"Sin precio",MIN(E623:H623))</x:f>
        <x:v>161000</x:v>
      </x:c>
      <x:c r="M623" s="11" t="n">
        <x:f>IF(I623=0,"Sin precio",MAX(E623:H623))</x:f>
        <x:v>165830</x:v>
      </x:c>
      <x:c r="N623" s="8" t="str">
        <x:f>IF(I623=0,"Sin precio numérico",IF(I623=1,"Único precio de referencia",I623&amp;" precios; promedio"))</x:f>
        <x:v>3 precios; promedio</x:v>
      </x:c>
      <x:c r="O623" s="2" t="str">
        <x:v>M57</x:v>
      </x:c>
      <x:c r="P623" s="2" t="str">
        <x:v>M57</x:v>
      </x:c>
      <x:c r="Q623" s="2" t="str">
        <x:v>M58</x:v>
      </x:c>
      <x:c r="R623" s="2" t="str">
        <x:v>M58</x:v>
      </x:c>
      <x:c r="S623" s="2" t="str"/>
    </x:row>
    <x:row r="624" ht="42" customHeight="1">
      <x:c r="A624" s="2" t="n">
        <x:v>51</x:v>
      </x:c>
      <x:c r="B624" s="8" t="str">
        <x:v>EJE DELANTERO</x:v>
      </x:c>
      <x:c r="C624" s="8" t="str">
        <x:v>GUARDAPOLVO EJE LADO CAJA</x:v>
      </x:c>
      <x:c r="D624" s="8" t="str">
        <x:v>CHEVROLET D-MAX-2017</x:v>
      </x:c>
      <x:c r="E624" s="10" t="n">
        <x:v>154759.5</x:v>
      </x:c>
      <x:c r="F624" s="10" t="n">
        <x:v>120000</x:v>
      </x:c>
      <x:c r="G624" s="10" t="n">
        <x:v>123600</x:v>
      </x:c>
      <x:c r="H624" s="10" t="n">
        <x:v>122400</x:v>
      </x:c>
      <x:c r="I624" s="12" t="n">
        <x:f>COUNT(E624:H624)</x:f>
        <x:v>4</x:v>
      </x:c>
      <x:c r="J624" s="11" t="n">
        <x:f>IF(I624=0,"Sin precio",AVERAGE(E624:H624))</x:f>
        <x:v>130189.875</x:v>
      </x:c>
      <x:c r="K624" s="11" t="n">
        <x:f>IF(I624=0,"Sin precio",IF(I624=1,J624,ROUND(J624,2)))</x:f>
        <x:v>130189.88</x:v>
      </x:c>
      <x:c r="L624" s="11" t="n">
        <x:f>IF(I624=0,"Sin precio",MIN(E624:H624))</x:f>
        <x:v>120000</x:v>
      </x:c>
      <x:c r="M624" s="11" t="n">
        <x:f>IF(I624=0,"Sin precio",MAX(E624:H624))</x:f>
        <x:v>154759.5</x:v>
      </x:c>
      <x:c r="N624" s="8" t="str">
        <x:f>IF(I624=0,"Sin precio numérico",IF(I624=1,"Único precio de referencia",I624&amp;" precios; promedio"))</x:f>
        <x:v>4 precios; promedio</x:v>
      </x:c>
      <x:c r="O624" s="2" t="str">
        <x:v>N57</x:v>
      </x:c>
      <x:c r="P624" s="2" t="str">
        <x:v>N57</x:v>
      </x:c>
      <x:c r="Q624" s="2" t="str">
        <x:v>N58</x:v>
      </x:c>
      <x:c r="R624" s="2" t="str">
        <x:v>N58</x:v>
      </x:c>
      <x:c r="S624" s="2" t="str"/>
    </x:row>
    <x:row r="625" ht="42" customHeight="1">
      <x:c r="A625" s="2" t="n">
        <x:v>52</x:v>
      </x:c>
      <x:c r="B625" s="8" t="str">
        <x:v>EJE DELANTERO</x:v>
      </x:c>
      <x:c r="C625" s="8" t="str">
        <x:v>GUARDAPOLVO EJE LADO RUEDA</x:v>
      </x:c>
      <x:c r="D625" s="8" t="str">
        <x:v>CHEVROLET  NPR  DIESEL-2009</x:v>
      </x:c>
      <x:c r="E625" s="10" t="str">
        <x:v>N/A</x:v>
      </x:c>
      <x:c r="F625" s="10" t="n">
        <x:v>161000</x:v>
      </x:c>
      <x:c r="G625" s="10" t="n">
        <x:v>165830</x:v>
      </x:c>
      <x:c r="H625" s="10" t="n">
        <x:v>164220</x:v>
      </x:c>
      <x:c r="I625" s="12" t="n">
        <x:f>COUNT(E625:H625)</x:f>
        <x:v>3</x:v>
      </x:c>
      <x:c r="J625" s="11" t="n">
        <x:f>IF(I625=0,"Sin precio",AVERAGE(E625:H625))</x:f>
        <x:v>163683.33333333334</x:v>
      </x:c>
      <x:c r="K625" s="11" t="n">
        <x:f>IF(I625=0,"Sin precio",IF(I625=1,J625,ROUND(J625,2)))</x:f>
        <x:v>163683.33</x:v>
      </x:c>
      <x:c r="L625" s="11" t="n">
        <x:f>IF(I625=0,"Sin precio",MIN(E625:H625))</x:f>
        <x:v>161000</x:v>
      </x:c>
      <x:c r="M625" s="11" t="n">
        <x:f>IF(I625=0,"Sin precio",MAX(E625:H625))</x:f>
        <x:v>165830</x:v>
      </x:c>
      <x:c r="N625" s="8" t="str">
        <x:f>IF(I625=0,"Sin precio numérico",IF(I625=1,"Único precio de referencia",I625&amp;" precios; promedio"))</x:f>
        <x:v>3 precios; promedio</x:v>
      </x:c>
      <x:c r="O625" s="2" t="str">
        <x:v>C58</x:v>
      </x:c>
      <x:c r="P625" s="2" t="str">
        <x:v>C58</x:v>
      </x:c>
      <x:c r="Q625" s="2" t="str">
        <x:v>C59</x:v>
      </x:c>
      <x:c r="R625" s="2" t="str">
        <x:v>C59</x:v>
      </x:c>
      <x:c r="S625" s="2" t="str"/>
    </x:row>
    <x:row r="626" ht="42" customHeight="1">
      <x:c r="A626" s="2" t="n">
        <x:v>52</x:v>
      </x:c>
      <x:c r="B626" s="8" t="str">
        <x:v>EJE DELANTERO</x:v>
      </x:c>
      <x:c r="C626" s="8" t="str">
        <x:v>GUARDAPOLVO EJE LADO RUEDA</x:v>
      </x:c>
      <x:c r="D626" s="8" t="str">
        <x:v>NISSAN FRONTIER DIESEL-2015</x:v>
      </x:c>
      <x:c r="E626" s="10" t="n">
        <x:v>154759.5</x:v>
      </x:c>
      <x:c r="F626" s="10" t="n">
        <x:v>161000</x:v>
      </x:c>
      <x:c r="G626" s="10" t="n">
        <x:v>165830</x:v>
      </x:c>
      <x:c r="H626" s="10" t="n">
        <x:v>164220</x:v>
      </x:c>
      <x:c r="I626" s="12" t="n">
        <x:f>COUNT(E626:H626)</x:f>
        <x:v>4</x:v>
      </x:c>
      <x:c r="J626" s="11" t="n">
        <x:f>IF(I626=0,"Sin precio",AVERAGE(E626:H626))</x:f>
        <x:v>161452.375</x:v>
      </x:c>
      <x:c r="K626" s="11" t="n">
        <x:f>IF(I626=0,"Sin precio",IF(I626=1,J626,ROUND(J626,2)))</x:f>
        <x:v>161452.38</x:v>
      </x:c>
      <x:c r="L626" s="11" t="n">
        <x:f>IF(I626=0,"Sin precio",MIN(E626:H626))</x:f>
        <x:v>154759.5</x:v>
      </x:c>
      <x:c r="M626" s="11" t="n">
        <x:f>IF(I626=0,"Sin precio",MAX(E626:H626))</x:f>
        <x:v>165830</x:v>
      </x:c>
      <x:c r="N626" s="8" t="str">
        <x:f>IF(I626=0,"Sin precio numérico",IF(I626=1,"Único precio de referencia",I626&amp;" precios; promedio"))</x:f>
        <x:v>4 precios; promedio</x:v>
      </x:c>
      <x:c r="O626" s="2" t="str">
        <x:v>D58</x:v>
      </x:c>
      <x:c r="P626" s="2" t="str">
        <x:v>D58</x:v>
      </x:c>
      <x:c r="Q626" s="2" t="str">
        <x:v>D59</x:v>
      </x:c>
      <x:c r="R626" s="2" t="str">
        <x:v>D59</x:v>
      </x:c>
      <x:c r="S626" s="2" t="str"/>
    </x:row>
    <x:row r="627" ht="42" customHeight="1">
      <x:c r="A627" s="2" t="n">
        <x:v>52</x:v>
      </x:c>
      <x:c r="B627" s="8" t="str">
        <x:v>EJE DELANTERO</x:v>
      </x:c>
      <x:c r="C627" s="8" t="str">
        <x:v>GUARDAPOLVO EJE LADO RUEDA</x:v>
      </x:c>
      <x:c r="D627" s="8" t="str">
        <x:v>NISSAN FRONTIER GASOLINA</x:v>
      </x:c>
      <x:c r="E627" s="10" t="n">
        <x:v>154759.5</x:v>
      </x:c>
      <x:c r="F627" s="10" t="n">
        <x:v>120000</x:v>
      </x:c>
      <x:c r="G627" s="10" t="n">
        <x:v>123600</x:v>
      </x:c>
      <x:c r="H627" s="10" t="n">
        <x:v>122400</x:v>
      </x:c>
      <x:c r="I627" s="12" t="n">
        <x:f>COUNT(E627:H627)</x:f>
        <x:v>4</x:v>
      </x:c>
      <x:c r="J627" s="11" t="n">
        <x:f>IF(I627=0,"Sin precio",AVERAGE(E627:H627))</x:f>
        <x:v>130189.875</x:v>
      </x:c>
      <x:c r="K627" s="11" t="n">
        <x:f>IF(I627=0,"Sin precio",IF(I627=1,J627,ROUND(J627,2)))</x:f>
        <x:v>130189.88</x:v>
      </x:c>
      <x:c r="L627" s="11" t="n">
        <x:f>IF(I627=0,"Sin precio",MIN(E627:H627))</x:f>
        <x:v>120000</x:v>
      </x:c>
      <x:c r="M627" s="11" t="n">
        <x:f>IF(I627=0,"Sin precio",MAX(E627:H627))</x:f>
        <x:v>154759.5</x:v>
      </x:c>
      <x:c r="N627" s="8" t="str">
        <x:f>IF(I627=0,"Sin precio numérico",IF(I627=1,"Único precio de referencia",I627&amp;" precios; promedio"))</x:f>
        <x:v>4 precios; promedio</x:v>
      </x:c>
      <x:c r="O627" s="2" t="str">
        <x:v>E58</x:v>
      </x:c>
      <x:c r="P627" s="2" t="str">
        <x:v>E58</x:v>
      </x:c>
      <x:c r="Q627" s="2" t="str">
        <x:v>E59</x:v>
      </x:c>
      <x:c r="R627" s="2" t="str">
        <x:v>E59</x:v>
      </x:c>
      <x:c r="S627" s="2" t="str"/>
    </x:row>
    <x:row r="628" ht="42" customHeight="1">
      <x:c r="A628" s="2" t="n">
        <x:v>52</x:v>
      </x:c>
      <x:c r="B628" s="8" t="str">
        <x:v>EJE DELANTERO</x:v>
      </x:c>
      <x:c r="C628" s="8" t="str">
        <x:v>GUARDAPOLVO EJE LADO RUEDA</x:v>
      </x:c>
      <x:c r="D628" s="8" t="str">
        <x:v>RENAULT MASTER DIESEL -2017</x:v>
      </x:c>
      <x:c r="E628" s="10" t="n">
        <x:v>154759.5</x:v>
      </x:c>
      <x:c r="F628" s="10" t="n">
        <x:v>161000</x:v>
      </x:c>
      <x:c r="G628" s="10" t="n">
        <x:v>165830</x:v>
      </x:c>
      <x:c r="H628" s="10" t="n">
        <x:v>164220</x:v>
      </x:c>
      <x:c r="I628" s="12" t="n">
        <x:f>COUNT(E628:H628)</x:f>
        <x:v>4</x:v>
      </x:c>
      <x:c r="J628" s="11" t="n">
        <x:f>IF(I628=0,"Sin precio",AVERAGE(E628:H628))</x:f>
        <x:v>161452.375</x:v>
      </x:c>
      <x:c r="K628" s="11" t="n">
        <x:f>IF(I628=0,"Sin precio",IF(I628=1,J628,ROUND(J628,2)))</x:f>
        <x:v>161452.38</x:v>
      </x:c>
      <x:c r="L628" s="11" t="n">
        <x:f>IF(I628=0,"Sin precio",MIN(E628:H628))</x:f>
        <x:v>154759.5</x:v>
      </x:c>
      <x:c r="M628" s="11" t="n">
        <x:f>IF(I628=0,"Sin precio",MAX(E628:H628))</x:f>
        <x:v>165830</x:v>
      </x:c>
      <x:c r="N628" s="8" t="str">
        <x:f>IF(I628=0,"Sin precio numérico",IF(I628=1,"Único precio de referencia",I628&amp;" precios; promedio"))</x:f>
        <x:v>4 precios; promedio</x:v>
      </x:c>
      <x:c r="O628" s="2" t="str">
        <x:v>F58</x:v>
      </x:c>
      <x:c r="P628" s="2" t="str">
        <x:v>F58</x:v>
      </x:c>
      <x:c r="Q628" s="2" t="str">
        <x:v>F59</x:v>
      </x:c>
      <x:c r="R628" s="2" t="str">
        <x:v>F59</x:v>
      </x:c>
      <x:c r="S628" s="2" t="str"/>
    </x:row>
    <x:row r="629" ht="42" customHeight="1">
      <x:c r="A629" s="2" t="n">
        <x:v>52</x:v>
      </x:c>
      <x:c r="B629" s="8" t="str">
        <x:v>EJE DELANTERO</x:v>
      </x:c>
      <x:c r="C629" s="8" t="str">
        <x:v>GUARDAPOLVO EJE LADO RUEDA</x:v>
      </x:c>
      <x:c r="D629" s="8" t="str">
        <x:v>CHEVROLET D-MAX-2011</x:v>
      </x:c>
      <x:c r="E629" s="10" t="n">
        <x:v>154759.5</x:v>
      </x:c>
      <x:c r="F629" s="10" t="n">
        <x:v>120000</x:v>
      </x:c>
      <x:c r="G629" s="10" t="n">
        <x:v>123600</x:v>
      </x:c>
      <x:c r="H629" s="10" t="n">
        <x:v>122400</x:v>
      </x:c>
      <x:c r="I629" s="12" t="n">
        <x:f>COUNT(E629:H629)</x:f>
        <x:v>4</x:v>
      </x:c>
      <x:c r="J629" s="11" t="n">
        <x:f>IF(I629=0,"Sin precio",AVERAGE(E629:H629))</x:f>
        <x:v>130189.875</x:v>
      </x:c>
      <x:c r="K629" s="11" t="n">
        <x:f>IF(I629=0,"Sin precio",IF(I629=1,J629,ROUND(J629,2)))</x:f>
        <x:v>130189.88</x:v>
      </x:c>
      <x:c r="L629" s="11" t="n">
        <x:f>IF(I629=0,"Sin precio",MIN(E629:H629))</x:f>
        <x:v>120000</x:v>
      </x:c>
      <x:c r="M629" s="11" t="n">
        <x:f>IF(I629=0,"Sin precio",MAX(E629:H629))</x:f>
        <x:v>154759.5</x:v>
      </x:c>
      <x:c r="N629" s="8" t="str">
        <x:f>IF(I629=0,"Sin precio numérico",IF(I629=1,"Único precio de referencia",I629&amp;" precios; promedio"))</x:f>
        <x:v>4 precios; promedio</x:v>
      </x:c>
      <x:c r="O629" s="2" t="str">
        <x:v>G58</x:v>
      </x:c>
      <x:c r="P629" s="2" t="str">
        <x:v>G58</x:v>
      </x:c>
      <x:c r="Q629" s="2" t="str">
        <x:v>G59</x:v>
      </x:c>
      <x:c r="R629" s="2" t="str">
        <x:v>G59</x:v>
      </x:c>
      <x:c r="S629" s="2" t="str"/>
    </x:row>
    <x:row r="630" ht="42" customHeight="1">
      <x:c r="A630" s="2" t="n">
        <x:v>52</x:v>
      </x:c>
      <x:c r="B630" s="8" t="str">
        <x:v>EJE DELANTERO</x:v>
      </x:c>
      <x:c r="C630" s="8" t="str">
        <x:v>GUARDAPOLVO EJE LADO RUEDA</x:v>
      </x:c>
      <x:c r="D630" s="8" t="str">
        <x:v>HYUNDAY HD 65C</x:v>
      </x:c>
      <x:c r="E630" s="10" t="str">
        <x:v>N/A</x:v>
      </x:c>
      <x:c r="F630" s="10" t="n">
        <x:v>161000</x:v>
      </x:c>
      <x:c r="G630" s="10" t="n">
        <x:v>165830</x:v>
      </x:c>
      <x:c r="H630" s="10" t="n">
        <x:v>164220</x:v>
      </x:c>
      <x:c r="I630" s="12" t="n">
        <x:f>COUNT(E630:H630)</x:f>
        <x:v>3</x:v>
      </x:c>
      <x:c r="J630" s="11" t="n">
        <x:f>IF(I630=0,"Sin precio",AVERAGE(E630:H630))</x:f>
        <x:v>163683.33333333334</x:v>
      </x:c>
      <x:c r="K630" s="11" t="n">
        <x:f>IF(I630=0,"Sin precio",IF(I630=1,J630,ROUND(J630,2)))</x:f>
        <x:v>163683.33</x:v>
      </x:c>
      <x:c r="L630" s="11" t="n">
        <x:f>IF(I630=0,"Sin precio",MIN(E630:H630))</x:f>
        <x:v>161000</x:v>
      </x:c>
      <x:c r="M630" s="11" t="n">
        <x:f>IF(I630=0,"Sin precio",MAX(E630:H630))</x:f>
        <x:v>165830</x:v>
      </x:c>
      <x:c r="N630" s="8" t="str">
        <x:f>IF(I630=0,"Sin precio numérico",IF(I630=1,"Único precio de referencia",I630&amp;" precios; promedio"))</x:f>
        <x:v>3 precios; promedio</x:v>
      </x:c>
      <x:c r="O630" s="2" t="str">
        <x:v>H58</x:v>
      </x:c>
      <x:c r="P630" s="2" t="str">
        <x:v>H58</x:v>
      </x:c>
      <x:c r="Q630" s="2" t="str">
        <x:v>H59</x:v>
      </x:c>
      <x:c r="R630" s="2" t="str">
        <x:v>H59</x:v>
      </x:c>
      <x:c r="S630" s="2" t="str"/>
    </x:row>
    <x:row r="631" ht="42" customHeight="1">
      <x:c r="A631" s="2" t="n">
        <x:v>52</x:v>
      </x:c>
      <x:c r="B631" s="8" t="str">
        <x:v>EJE DELANTERO</x:v>
      </x:c>
      <x:c r="C631" s="8" t="str">
        <x:v>GUARDAPOLVO EJE LADO RUEDA</x:v>
      </x:c>
      <x:c r="D631" s="8" t="str">
        <x:v>CHEVROLET SAIL. Mod 2019</x:v>
      </x:c>
      <x:c r="E631" s="10" t="n">
        <x:v>84532.5</x:v>
      </x:c>
      <x:c r="F631" s="10" t="n">
        <x:v>100000</x:v>
      </x:c>
      <x:c r="G631" s="10" t="n">
        <x:v>103000</x:v>
      </x:c>
      <x:c r="H631" s="10" t="n">
        <x:v>102000</x:v>
      </x:c>
      <x:c r="I631" s="12" t="n">
        <x:f>COUNT(E631:H631)</x:f>
        <x:v>4</x:v>
      </x:c>
      <x:c r="J631" s="11" t="n">
        <x:f>IF(I631=0,"Sin precio",AVERAGE(E631:H631))</x:f>
        <x:v>97383.125</x:v>
      </x:c>
      <x:c r="K631" s="11" t="n">
        <x:f>IF(I631=0,"Sin precio",IF(I631=1,J631,ROUND(J631,2)))</x:f>
        <x:v>97383.13</x:v>
      </x:c>
      <x:c r="L631" s="11" t="n">
        <x:f>IF(I631=0,"Sin precio",MIN(E631:H631))</x:f>
        <x:v>84532.5</x:v>
      </x:c>
      <x:c r="M631" s="11" t="n">
        <x:f>IF(I631=0,"Sin precio",MAX(E631:H631))</x:f>
        <x:v>103000</x:v>
      </x:c>
      <x:c r="N631" s="8" t="str">
        <x:f>IF(I631=0,"Sin precio numérico",IF(I631=1,"Único precio de referencia",I631&amp;" precios; promedio"))</x:f>
        <x:v>4 precios; promedio</x:v>
      </x:c>
      <x:c r="O631" s="2" t="str">
        <x:v>I58</x:v>
      </x:c>
      <x:c r="P631" s="2" t="str">
        <x:v>I58</x:v>
      </x:c>
      <x:c r="Q631" s="2" t="str">
        <x:v>I59</x:v>
      </x:c>
      <x:c r="R631" s="2" t="str">
        <x:v>I59</x:v>
      </x:c>
      <x:c r="S631" s="2" t="str"/>
    </x:row>
    <x:row r="632" ht="42" customHeight="1">
      <x:c r="A632" s="2" t="n">
        <x:v>52</x:v>
      </x:c>
      <x:c r="B632" s="8" t="str">
        <x:v>EJE DELANTERO</x:v>
      </x:c>
      <x:c r="C632" s="8" t="str">
        <x:v>GUARDAPOLVO EJE LADO RUEDA</x:v>
      </x:c>
      <x:c r="D632" s="8" t="str">
        <x:v>CHEVROLET COLORADO. Mod. 2019</x:v>
      </x:c>
      <x:c r="E632" s="10" t="str">
        <x:v>N/A</x:v>
      </x:c>
      <x:c r="F632" s="10" t="n">
        <x:v>140000</x:v>
      </x:c>
      <x:c r="G632" s="10" t="n">
        <x:v>144200</x:v>
      </x:c>
      <x:c r="H632" s="10" t="n">
        <x:v>142800</x:v>
      </x:c>
      <x:c r="I632" s="12" t="n">
        <x:f>COUNT(E632:H632)</x:f>
        <x:v>3</x:v>
      </x:c>
      <x:c r="J632" s="11" t="n">
        <x:f>IF(I632=0,"Sin precio",AVERAGE(E632:H632))</x:f>
        <x:v>142333.33333333334</x:v>
      </x:c>
      <x:c r="K632" s="11" t="n">
        <x:f>IF(I632=0,"Sin precio",IF(I632=1,J632,ROUND(J632,2)))</x:f>
        <x:v>142333.33</x:v>
      </x:c>
      <x:c r="L632" s="11" t="n">
        <x:f>IF(I632=0,"Sin precio",MIN(E632:H632))</x:f>
        <x:v>140000</x:v>
      </x:c>
      <x:c r="M632" s="11" t="n">
        <x:f>IF(I632=0,"Sin precio",MAX(E632:H632))</x:f>
        <x:v>144200</x:v>
      </x:c>
      <x:c r="N632" s="8" t="str">
        <x:f>IF(I632=0,"Sin precio numérico",IF(I632=1,"Único precio de referencia",I632&amp;" precios; promedio"))</x:f>
        <x:v>3 precios; promedio</x:v>
      </x:c>
      <x:c r="O632" s="2" t="str">
        <x:v>J58</x:v>
      </x:c>
      <x:c r="P632" s="2" t="str">
        <x:v>J58</x:v>
      </x:c>
      <x:c r="Q632" s="2" t="str">
        <x:v>J59</x:v>
      </x:c>
      <x:c r="R632" s="2" t="str">
        <x:v>J59</x:v>
      </x:c>
      <x:c r="S632" s="2" t="str"/>
    </x:row>
    <x:row r="633" ht="42" customHeight="1">
      <x:c r="A633" s="2" t="n">
        <x:v>52</x:v>
      </x:c>
      <x:c r="B633" s="8" t="str">
        <x:v>EJE DELANTERO</x:v>
      </x:c>
      <x:c r="C633" s="8" t="str">
        <x:v>GUARDAPOLVO EJE LADO RUEDA</x:v>
      </x:c>
      <x:c r="D633" s="8" t="str">
        <x:v>CHEVROLET  TRAILBLAZER-2018</x:v>
      </x:c>
      <x:c r="E633" s="10" t="n">
        <x:v>154759.5</x:v>
      </x:c>
      <x:c r="F633" s="10" t="n">
        <x:v>140000</x:v>
      </x:c>
      <x:c r="G633" s="10" t="n">
        <x:v>144200</x:v>
      </x:c>
      <x:c r="H633" s="10" t="n">
        <x:v>142800</x:v>
      </x:c>
      <x:c r="I633" s="12" t="n">
        <x:f>COUNT(E633:H633)</x:f>
        <x:v>4</x:v>
      </x:c>
      <x:c r="J633" s="11" t="n">
        <x:f>IF(I633=0,"Sin precio",AVERAGE(E633:H633))</x:f>
        <x:v>145439.875</x:v>
      </x:c>
      <x:c r="K633" s="11" t="n">
        <x:f>IF(I633=0,"Sin precio",IF(I633=1,J633,ROUND(J633,2)))</x:f>
        <x:v>145439.88</x:v>
      </x:c>
      <x:c r="L633" s="11" t="n">
        <x:f>IF(I633=0,"Sin precio",MIN(E633:H633))</x:f>
        <x:v>140000</x:v>
      </x:c>
      <x:c r="M633" s="11" t="n">
        <x:f>IF(I633=0,"Sin precio",MAX(E633:H633))</x:f>
        <x:v>154759.5</x:v>
      </x:c>
      <x:c r="N633" s="8" t="str">
        <x:f>IF(I633=0,"Sin precio numérico",IF(I633=1,"Único precio de referencia",I633&amp;" precios; promedio"))</x:f>
        <x:v>4 precios; promedio</x:v>
      </x:c>
      <x:c r="O633" s="2" t="str">
        <x:v>K58</x:v>
      </x:c>
      <x:c r="P633" s="2" t="str">
        <x:v>K58</x:v>
      </x:c>
      <x:c r="Q633" s="2" t="str">
        <x:v>K59</x:v>
      </x:c>
      <x:c r="R633" s="2" t="str">
        <x:v>K59</x:v>
      </x:c>
      <x:c r="S633" s="2" t="str"/>
    </x:row>
    <x:row r="634" ht="42" customHeight="1">
      <x:c r="A634" s="2" t="n">
        <x:v>52</x:v>
      </x:c>
      <x:c r="B634" s="8" t="str">
        <x:v>EJE DELANTERO</x:v>
      </x:c>
      <x:c r="C634" s="8" t="str">
        <x:v>GUARDAPOLVO EJE LADO RUEDA</x:v>
      </x:c>
      <x:c r="D634" s="8" t="str">
        <x:v>MITSUBISHI L200-2018</x:v>
      </x:c>
      <x:c r="E634" s="10" t="n">
        <x:v>154759.5</x:v>
      </x:c>
      <x:c r="F634" s="10" t="n">
        <x:v>126000</x:v>
      </x:c>
      <x:c r="G634" s="10" t="n">
        <x:v>129780</x:v>
      </x:c>
      <x:c r="H634" s="10" t="n">
        <x:v>128520</x:v>
      </x:c>
      <x:c r="I634" s="12" t="n">
        <x:f>COUNT(E634:H634)</x:f>
        <x:v>4</x:v>
      </x:c>
      <x:c r="J634" s="11" t="n">
        <x:f>IF(I634=0,"Sin precio",AVERAGE(E634:H634))</x:f>
        <x:v>134764.875</x:v>
      </x:c>
      <x:c r="K634" s="11" t="n">
        <x:f>IF(I634=0,"Sin precio",IF(I634=1,J634,ROUND(J634,2)))</x:f>
        <x:v>134764.88</x:v>
      </x:c>
      <x:c r="L634" s="11" t="n">
        <x:f>IF(I634=0,"Sin precio",MIN(E634:H634))</x:f>
        <x:v>126000</x:v>
      </x:c>
      <x:c r="M634" s="11" t="n">
        <x:f>IF(I634=0,"Sin precio",MAX(E634:H634))</x:f>
        <x:v>154759.5</x:v>
      </x:c>
      <x:c r="N634" s="8" t="str">
        <x:f>IF(I634=0,"Sin precio numérico",IF(I634=1,"Único precio de referencia",I634&amp;" precios; promedio"))</x:f>
        <x:v>4 precios; promedio</x:v>
      </x:c>
      <x:c r="O634" s="2" t="str">
        <x:v>L58</x:v>
      </x:c>
      <x:c r="P634" s="2" t="str">
        <x:v>L58</x:v>
      </x:c>
      <x:c r="Q634" s="2" t="str">
        <x:v>L59</x:v>
      </x:c>
      <x:c r="R634" s="2" t="str">
        <x:v>L59</x:v>
      </x:c>
      <x:c r="S634" s="2" t="str"/>
    </x:row>
    <x:row r="635" ht="42" customHeight="1">
      <x:c r="A635" s="2" t="n">
        <x:v>52</x:v>
      </x:c>
      <x:c r="B635" s="8" t="str">
        <x:v>EJE DELANTERO</x:v>
      </x:c>
      <x:c r="C635" s="8" t="str">
        <x:v>GUARDAPOLVO EJE LADO RUEDA</x:v>
      </x:c>
      <x:c r="D635" s="8" t="str">
        <x:v>CHEVROLETH NHR-2019</x:v>
      </x:c>
      <x:c r="E635" s="10" t="str">
        <x:v>N/A</x:v>
      </x:c>
      <x:c r="F635" s="10" t="n">
        <x:v>161000</x:v>
      </x:c>
      <x:c r="G635" s="10" t="n">
        <x:v>165830</x:v>
      </x:c>
      <x:c r="H635" s="10" t="n">
        <x:v>164220</x:v>
      </x:c>
      <x:c r="I635" s="12" t="n">
        <x:f>COUNT(E635:H635)</x:f>
        <x:v>3</x:v>
      </x:c>
      <x:c r="J635" s="11" t="n">
        <x:f>IF(I635=0,"Sin precio",AVERAGE(E635:H635))</x:f>
        <x:v>163683.33333333334</x:v>
      </x:c>
      <x:c r="K635" s="11" t="n">
        <x:f>IF(I635=0,"Sin precio",IF(I635=1,J635,ROUND(J635,2)))</x:f>
        <x:v>163683.33</x:v>
      </x:c>
      <x:c r="L635" s="11" t="n">
        <x:f>IF(I635=0,"Sin precio",MIN(E635:H635))</x:f>
        <x:v>161000</x:v>
      </x:c>
      <x:c r="M635" s="11" t="n">
        <x:f>IF(I635=0,"Sin precio",MAX(E635:H635))</x:f>
        <x:v>165830</x:v>
      </x:c>
      <x:c r="N635" s="8" t="str">
        <x:f>IF(I635=0,"Sin precio numérico",IF(I635=1,"Único precio de referencia",I635&amp;" precios; promedio"))</x:f>
        <x:v>3 precios; promedio</x:v>
      </x:c>
      <x:c r="O635" s="2" t="str">
        <x:v>M58</x:v>
      </x:c>
      <x:c r="P635" s="2" t="str">
        <x:v>M58</x:v>
      </x:c>
      <x:c r="Q635" s="2" t="str">
        <x:v>M59</x:v>
      </x:c>
      <x:c r="R635" s="2" t="str">
        <x:v>M59</x:v>
      </x:c>
      <x:c r="S635" s="2" t="str"/>
    </x:row>
    <x:row r="636" ht="42" customHeight="1">
      <x:c r="A636" s="2" t="n">
        <x:v>52</x:v>
      </x:c>
      <x:c r="B636" s="8" t="str">
        <x:v>EJE DELANTERO</x:v>
      </x:c>
      <x:c r="C636" s="8" t="str">
        <x:v>GUARDAPOLVO EJE LADO RUEDA</x:v>
      </x:c>
      <x:c r="D636" s="8" t="str">
        <x:v>CHEVROLET D-MAX-2017</x:v>
      </x:c>
      <x:c r="E636" s="10" t="n">
        <x:v>154759.5</x:v>
      </x:c>
      <x:c r="F636" s="10" t="n">
        <x:v>120000</x:v>
      </x:c>
      <x:c r="G636" s="10" t="n">
        <x:v>123600</x:v>
      </x:c>
      <x:c r="H636" s="10" t="n">
        <x:v>122400</x:v>
      </x:c>
      <x:c r="I636" s="12" t="n">
        <x:f>COUNT(E636:H636)</x:f>
        <x:v>4</x:v>
      </x:c>
      <x:c r="J636" s="11" t="n">
        <x:f>IF(I636=0,"Sin precio",AVERAGE(E636:H636))</x:f>
        <x:v>130189.875</x:v>
      </x:c>
      <x:c r="K636" s="11" t="n">
        <x:f>IF(I636=0,"Sin precio",IF(I636=1,J636,ROUND(J636,2)))</x:f>
        <x:v>130189.88</x:v>
      </x:c>
      <x:c r="L636" s="11" t="n">
        <x:f>IF(I636=0,"Sin precio",MIN(E636:H636))</x:f>
        <x:v>120000</x:v>
      </x:c>
      <x:c r="M636" s="11" t="n">
        <x:f>IF(I636=0,"Sin precio",MAX(E636:H636))</x:f>
        <x:v>154759.5</x:v>
      </x:c>
      <x:c r="N636" s="8" t="str">
        <x:f>IF(I636=0,"Sin precio numérico",IF(I636=1,"Único precio de referencia",I636&amp;" precios; promedio"))</x:f>
        <x:v>4 precios; promedio</x:v>
      </x:c>
      <x:c r="O636" s="2" t="str">
        <x:v>N58</x:v>
      </x:c>
      <x:c r="P636" s="2" t="str">
        <x:v>N58</x:v>
      </x:c>
      <x:c r="Q636" s="2" t="str">
        <x:v>N59</x:v>
      </x:c>
      <x:c r="R636" s="2" t="str">
        <x:v>N59</x:v>
      </x:c>
      <x:c r="S636" s="2" t="str"/>
    </x:row>
    <x:row r="637" ht="42" customHeight="1">
      <x:c r="A637" s="2" t="n">
        <x:v>53</x:v>
      </x:c>
      <x:c r="B637" s="8" t="str">
        <x:v>EJE DELANTERO</x:v>
      </x:c>
      <x:c r="C637" s="8" t="str">
        <x:v>PORTA MANGUETA</x:v>
      </x:c>
      <x:c r="D637" s="8" t="str">
        <x:v>CHEVROLET  NPR  DIESEL-2009</x:v>
      </x:c>
      <x:c r="E637" s="10" t="str">
        <x:v>N/A</x:v>
      </x:c>
      <x:c r="F637" s="10" t="n">
        <x:v>370300</x:v>
      </x:c>
      <x:c r="G637" s="10" t="n">
        <x:v>381409</x:v>
      </x:c>
      <x:c r="H637" s="10" t="n">
        <x:v>377706</x:v>
      </x:c>
      <x:c r="I637" s="12" t="n">
        <x:f>COUNT(E637:H637)</x:f>
        <x:v>3</x:v>
      </x:c>
      <x:c r="J637" s="11" t="n">
        <x:f>IF(I637=0,"Sin precio",AVERAGE(E637:H637))</x:f>
        <x:v>376471.6666666667</x:v>
      </x:c>
      <x:c r="K637" s="11" t="n">
        <x:f>IF(I637=0,"Sin precio",IF(I637=1,J637,ROUND(J637,2)))</x:f>
        <x:v>376471.67</x:v>
      </x:c>
      <x:c r="L637" s="11" t="n">
        <x:f>IF(I637=0,"Sin precio",MIN(E637:H637))</x:f>
        <x:v>370300</x:v>
      </x:c>
      <x:c r="M637" s="11" t="n">
        <x:f>IF(I637=0,"Sin precio",MAX(E637:H637))</x:f>
        <x:v>381409</x:v>
      </x:c>
      <x:c r="N637" s="8" t="str">
        <x:f>IF(I637=0,"Sin precio numérico",IF(I637=1,"Único precio de referencia",I637&amp;" precios; promedio"))</x:f>
        <x:v>3 precios; promedio</x:v>
      </x:c>
      <x:c r="O637" s="2" t="str">
        <x:v>C59</x:v>
      </x:c>
      <x:c r="P637" s="2" t="str">
        <x:v>C59</x:v>
      </x:c>
      <x:c r="Q637" s="2" t="str">
        <x:v>C60</x:v>
      </x:c>
      <x:c r="R637" s="2" t="str">
        <x:v>C60</x:v>
      </x:c>
      <x:c r="S637" s="2" t="str"/>
    </x:row>
    <x:row r="638" ht="42" customHeight="1">
      <x:c r="A638" s="2" t="n">
        <x:v>53</x:v>
      </x:c>
      <x:c r="B638" s="8" t="str">
        <x:v>EJE DELANTERO</x:v>
      </x:c>
      <x:c r="C638" s="8" t="str">
        <x:v>PORTA MANGUETA</x:v>
      </x:c>
      <x:c r="D638" s="8" t="str">
        <x:v>NISSAN FRONTIER DIESEL-2015</x:v>
      </x:c>
      <x:c r="E638" s="10" t="n">
        <x:v>1255143.7619999999</x:v>
      </x:c>
      <x:c r="F638" s="10" t="n">
        <x:v>370300</x:v>
      </x:c>
      <x:c r="G638" s="10" t="n">
        <x:v>381409</x:v>
      </x:c>
      <x:c r="H638" s="10" t="n">
        <x:v>377706</x:v>
      </x:c>
      <x:c r="I638" s="12" t="n">
        <x:f>COUNT(E638:H638)</x:f>
        <x:v>4</x:v>
      </x:c>
      <x:c r="J638" s="11" t="n">
        <x:f>IF(I638=0,"Sin precio",AVERAGE(E638:H638))</x:f>
        <x:v>596139.6905</x:v>
      </x:c>
      <x:c r="K638" s="11" t="n">
        <x:f>IF(I638=0,"Sin precio",IF(I638=1,J638,ROUND(J638,2)))</x:f>
        <x:v>596139.69</x:v>
      </x:c>
      <x:c r="L638" s="11" t="n">
        <x:f>IF(I638=0,"Sin precio",MIN(E638:H638))</x:f>
        <x:v>370300</x:v>
      </x:c>
      <x:c r="M638" s="11" t="n">
        <x:f>IF(I638=0,"Sin precio",MAX(E638:H638))</x:f>
        <x:v>1255143.7619999999</x:v>
      </x:c>
      <x:c r="N638" s="8" t="str">
        <x:f>IF(I638=0,"Sin precio numérico",IF(I638=1,"Único precio de referencia",I638&amp;" precios; promedio"))</x:f>
        <x:v>4 precios; promedio</x:v>
      </x:c>
      <x:c r="O638" s="2" t="str">
        <x:v>D59</x:v>
      </x:c>
      <x:c r="P638" s="2" t="str">
        <x:v>D59</x:v>
      </x:c>
      <x:c r="Q638" s="2" t="str">
        <x:v>D60</x:v>
      </x:c>
      <x:c r="R638" s="2" t="str">
        <x:v>D60</x:v>
      </x:c>
      <x:c r="S638" s="2" t="str"/>
    </x:row>
    <x:row r="639" ht="42" customHeight="1">
      <x:c r="A639" s="2" t="n">
        <x:v>53</x:v>
      </x:c>
      <x:c r="B639" s="8" t="str">
        <x:v>EJE DELANTERO</x:v>
      </x:c>
      <x:c r="C639" s="8" t="str">
        <x:v>PORTA MANGUETA</x:v>
      </x:c>
      <x:c r="D639" s="8" t="str">
        <x:v>NISSAN FRONTIER GASOLINA</x:v>
      </x:c>
      <x:c r="E639" s="10" t="n">
        <x:v>1255143.7619999999</x:v>
      </x:c>
      <x:c r="F639" s="10" t="n">
        <x:v>276000</x:v>
      </x:c>
      <x:c r="G639" s="10" t="n">
        <x:v>284280</x:v>
      </x:c>
      <x:c r="H639" s="10" t="n">
        <x:v>281520</x:v>
      </x:c>
      <x:c r="I639" s="12" t="n">
        <x:f>COUNT(E639:H639)</x:f>
        <x:v>4</x:v>
      </x:c>
      <x:c r="J639" s="11" t="n">
        <x:f>IF(I639=0,"Sin precio",AVERAGE(E639:H639))</x:f>
        <x:v>524235.94049999997</x:v>
      </x:c>
      <x:c r="K639" s="11" t="n">
        <x:f>IF(I639=0,"Sin precio",IF(I639=1,J639,ROUND(J639,2)))</x:f>
        <x:v>524235.94</x:v>
      </x:c>
      <x:c r="L639" s="11" t="n">
        <x:f>IF(I639=0,"Sin precio",MIN(E639:H639))</x:f>
        <x:v>276000</x:v>
      </x:c>
      <x:c r="M639" s="11" t="n">
        <x:f>IF(I639=0,"Sin precio",MAX(E639:H639))</x:f>
        <x:v>1255143.7619999999</x:v>
      </x:c>
      <x:c r="N639" s="8" t="str">
        <x:f>IF(I639=0,"Sin precio numérico",IF(I639=1,"Único precio de referencia",I639&amp;" precios; promedio"))</x:f>
        <x:v>4 precios; promedio</x:v>
      </x:c>
      <x:c r="O639" s="2" t="str">
        <x:v>E59</x:v>
      </x:c>
      <x:c r="P639" s="2" t="str">
        <x:v>E59</x:v>
      </x:c>
      <x:c r="Q639" s="2" t="str">
        <x:v>E60</x:v>
      </x:c>
      <x:c r="R639" s="2" t="str">
        <x:v>E60</x:v>
      </x:c>
      <x:c r="S639" s="2" t="str"/>
    </x:row>
    <x:row r="640" ht="42" customHeight="1">
      <x:c r="A640" s="2" t="n">
        <x:v>53</x:v>
      </x:c>
      <x:c r="B640" s="8" t="str">
        <x:v>EJE DELANTERO</x:v>
      </x:c>
      <x:c r="C640" s="8" t="str">
        <x:v>PORTA MANGUETA</x:v>
      </x:c>
      <x:c r="D640" s="8" t="str">
        <x:v>RENAULT MASTER DIESEL -2017</x:v>
      </x:c>
      <x:c r="E640" s="10" t="n">
        <x:v>1255143.7619999999</x:v>
      </x:c>
      <x:c r="F640" s="10" t="n">
        <x:v>370300</x:v>
      </x:c>
      <x:c r="G640" s="10" t="n">
        <x:v>381409</x:v>
      </x:c>
      <x:c r="H640" s="10" t="n">
        <x:v>377706</x:v>
      </x:c>
      <x:c r="I640" s="12" t="n">
        <x:f>COUNT(E640:H640)</x:f>
        <x:v>4</x:v>
      </x:c>
      <x:c r="J640" s="11" t="n">
        <x:f>IF(I640=0,"Sin precio",AVERAGE(E640:H640))</x:f>
        <x:v>596139.6905</x:v>
      </x:c>
      <x:c r="K640" s="11" t="n">
        <x:f>IF(I640=0,"Sin precio",IF(I640=1,J640,ROUND(J640,2)))</x:f>
        <x:v>596139.69</x:v>
      </x:c>
      <x:c r="L640" s="11" t="n">
        <x:f>IF(I640=0,"Sin precio",MIN(E640:H640))</x:f>
        <x:v>370300</x:v>
      </x:c>
      <x:c r="M640" s="11" t="n">
        <x:f>IF(I640=0,"Sin precio",MAX(E640:H640))</x:f>
        <x:v>1255143.7619999999</x:v>
      </x:c>
      <x:c r="N640" s="8" t="str">
        <x:f>IF(I640=0,"Sin precio numérico",IF(I640=1,"Único precio de referencia",I640&amp;" precios; promedio"))</x:f>
        <x:v>4 precios; promedio</x:v>
      </x:c>
      <x:c r="O640" s="2" t="str">
        <x:v>F59</x:v>
      </x:c>
      <x:c r="P640" s="2" t="str">
        <x:v>F59</x:v>
      </x:c>
      <x:c r="Q640" s="2" t="str">
        <x:v>F60</x:v>
      </x:c>
      <x:c r="R640" s="2" t="str">
        <x:v>F60</x:v>
      </x:c>
      <x:c r="S640" s="2" t="str"/>
    </x:row>
    <x:row r="641" ht="42" customHeight="1">
      <x:c r="A641" s="2" t="n">
        <x:v>53</x:v>
      </x:c>
      <x:c r="B641" s="8" t="str">
        <x:v>EJE DELANTERO</x:v>
      </x:c>
      <x:c r="C641" s="8" t="str">
        <x:v>PORTA MANGUETA</x:v>
      </x:c>
      <x:c r="D641" s="8" t="str">
        <x:v>CHEVROLET D-MAX-2011</x:v>
      </x:c>
      <x:c r="E641" s="10" t="n">
        <x:v>1255143.7619999999</x:v>
      </x:c>
      <x:c r="F641" s="10" t="n">
        <x:v>276000</x:v>
      </x:c>
      <x:c r="G641" s="10" t="n">
        <x:v>284280</x:v>
      </x:c>
      <x:c r="H641" s="10" t="n">
        <x:v>281520</x:v>
      </x:c>
      <x:c r="I641" s="12" t="n">
        <x:f>COUNT(E641:H641)</x:f>
        <x:v>4</x:v>
      </x:c>
      <x:c r="J641" s="11" t="n">
        <x:f>IF(I641=0,"Sin precio",AVERAGE(E641:H641))</x:f>
        <x:v>524235.94049999997</x:v>
      </x:c>
      <x:c r="K641" s="11" t="n">
        <x:f>IF(I641=0,"Sin precio",IF(I641=1,J641,ROUND(J641,2)))</x:f>
        <x:v>524235.94</x:v>
      </x:c>
      <x:c r="L641" s="11" t="n">
        <x:f>IF(I641=0,"Sin precio",MIN(E641:H641))</x:f>
        <x:v>276000</x:v>
      </x:c>
      <x:c r="M641" s="11" t="n">
        <x:f>IF(I641=0,"Sin precio",MAX(E641:H641))</x:f>
        <x:v>1255143.7619999999</x:v>
      </x:c>
      <x:c r="N641" s="8" t="str">
        <x:f>IF(I641=0,"Sin precio numérico",IF(I641=1,"Único precio de referencia",I641&amp;" precios; promedio"))</x:f>
        <x:v>4 precios; promedio</x:v>
      </x:c>
      <x:c r="O641" s="2" t="str">
        <x:v>G59</x:v>
      </x:c>
      <x:c r="P641" s="2" t="str">
        <x:v>G59</x:v>
      </x:c>
      <x:c r="Q641" s="2" t="str">
        <x:v>G60</x:v>
      </x:c>
      <x:c r="R641" s="2" t="str">
        <x:v>G60</x:v>
      </x:c>
      <x:c r="S641" s="2" t="str"/>
    </x:row>
    <x:row r="642" ht="42" customHeight="1">
      <x:c r="A642" s="2" t="n">
        <x:v>53</x:v>
      </x:c>
      <x:c r="B642" s="8" t="str">
        <x:v>EJE DELANTERO</x:v>
      </x:c>
      <x:c r="C642" s="8" t="str">
        <x:v>PORTA MANGUETA</x:v>
      </x:c>
      <x:c r="D642" s="8" t="str">
        <x:v>HYUNDAY HD 65C</x:v>
      </x:c>
      <x:c r="E642" s="10" t="str">
        <x:v>N/A</x:v>
      </x:c>
      <x:c r="F642" s="10" t="n">
        <x:v>370300</x:v>
      </x:c>
      <x:c r="G642" s="10" t="n">
        <x:v>381409</x:v>
      </x:c>
      <x:c r="H642" s="10" t="n">
        <x:v>377706</x:v>
      </x:c>
      <x:c r="I642" s="12" t="n">
        <x:f>COUNT(E642:H642)</x:f>
        <x:v>3</x:v>
      </x:c>
      <x:c r="J642" s="11" t="n">
        <x:f>IF(I642=0,"Sin precio",AVERAGE(E642:H642))</x:f>
        <x:v>376471.6666666667</x:v>
      </x:c>
      <x:c r="K642" s="11" t="n">
        <x:f>IF(I642=0,"Sin precio",IF(I642=1,J642,ROUND(J642,2)))</x:f>
        <x:v>376471.67</x:v>
      </x:c>
      <x:c r="L642" s="11" t="n">
        <x:f>IF(I642=0,"Sin precio",MIN(E642:H642))</x:f>
        <x:v>370300</x:v>
      </x:c>
      <x:c r="M642" s="11" t="n">
        <x:f>IF(I642=0,"Sin precio",MAX(E642:H642))</x:f>
        <x:v>381409</x:v>
      </x:c>
      <x:c r="N642" s="8" t="str">
        <x:f>IF(I642=0,"Sin precio numérico",IF(I642=1,"Único precio de referencia",I642&amp;" precios; promedio"))</x:f>
        <x:v>3 precios; promedio</x:v>
      </x:c>
      <x:c r="O642" s="2" t="str">
        <x:v>H59</x:v>
      </x:c>
      <x:c r="P642" s="2" t="str">
        <x:v>H59</x:v>
      </x:c>
      <x:c r="Q642" s="2" t="str">
        <x:v>H60</x:v>
      </x:c>
      <x:c r="R642" s="2" t="str">
        <x:v>H60</x:v>
      </x:c>
      <x:c r="S642" s="2" t="str"/>
    </x:row>
    <x:row r="643" ht="42" customHeight="1">
      <x:c r="A643" s="2" t="n">
        <x:v>53</x:v>
      </x:c>
      <x:c r="B643" s="8" t="str">
        <x:v>EJE DELANTERO</x:v>
      </x:c>
      <x:c r="C643" s="8" t="str">
        <x:v>PORTA MANGUETA</x:v>
      </x:c>
      <x:c r="D643" s="8" t="str">
        <x:v>CHEVROLET SAIL. Mod 2019</x:v>
      </x:c>
      <x:c r="E643" s="10" t="n">
        <x:v>891033.6735</x:v>
      </x:c>
      <x:c r="F643" s="10" t="n">
        <x:v>230000</x:v>
      </x:c>
      <x:c r="G643" s="10" t="n">
        <x:v>236900</x:v>
      </x:c>
      <x:c r="H643" s="10" t="n">
        <x:v>234600</x:v>
      </x:c>
      <x:c r="I643" s="12" t="n">
        <x:f>COUNT(E643:H643)</x:f>
        <x:v>4</x:v>
      </x:c>
      <x:c r="J643" s="11" t="n">
        <x:f>IF(I643=0,"Sin precio",AVERAGE(E643:H643))</x:f>
        <x:v>398133.418375</x:v>
      </x:c>
      <x:c r="K643" s="11" t="n">
        <x:f>IF(I643=0,"Sin precio",IF(I643=1,J643,ROUND(J643,2)))</x:f>
        <x:v>398133.42</x:v>
      </x:c>
      <x:c r="L643" s="11" t="n">
        <x:f>IF(I643=0,"Sin precio",MIN(E643:H643))</x:f>
        <x:v>230000</x:v>
      </x:c>
      <x:c r="M643" s="11" t="n">
        <x:f>IF(I643=0,"Sin precio",MAX(E643:H643))</x:f>
        <x:v>891033.6735</x:v>
      </x:c>
      <x:c r="N643" s="8" t="str">
        <x:f>IF(I643=0,"Sin precio numérico",IF(I643=1,"Único precio de referencia",I643&amp;" precios; promedio"))</x:f>
        <x:v>4 precios; promedio</x:v>
      </x:c>
      <x:c r="O643" s="2" t="str">
        <x:v>I59</x:v>
      </x:c>
      <x:c r="P643" s="2" t="str">
        <x:v>I59</x:v>
      </x:c>
      <x:c r="Q643" s="2" t="str">
        <x:v>I60</x:v>
      </x:c>
      <x:c r="R643" s="2" t="str">
        <x:v>I60</x:v>
      </x:c>
      <x:c r="S643" s="2" t="str"/>
    </x:row>
    <x:row r="644" ht="42" customHeight="1">
      <x:c r="A644" s="2" t="n">
        <x:v>53</x:v>
      </x:c>
      <x:c r="B644" s="8" t="str">
        <x:v>EJE DELANTERO</x:v>
      </x:c>
      <x:c r="C644" s="8" t="str">
        <x:v>PORTA MANGUETA</x:v>
      </x:c>
      <x:c r="D644" s="8" t="str">
        <x:v>CHEVROLET COLORADO. Mod. 2019</x:v>
      </x:c>
      <x:c r="E644" s="10" t="str">
        <x:v>N/A</x:v>
      </x:c>
      <x:c r="F644" s="10" t="n">
        <x:v>322000</x:v>
      </x:c>
      <x:c r="G644" s="10" t="n">
        <x:v>331660</x:v>
      </x:c>
      <x:c r="H644" s="10" t="n">
        <x:v>328440</x:v>
      </x:c>
      <x:c r="I644" s="12" t="n">
        <x:f>COUNT(E644:H644)</x:f>
        <x:v>3</x:v>
      </x:c>
      <x:c r="J644" s="11" t="n">
        <x:f>IF(I644=0,"Sin precio",AVERAGE(E644:H644))</x:f>
        <x:v>327366.6666666667</x:v>
      </x:c>
      <x:c r="K644" s="11" t="n">
        <x:f>IF(I644=0,"Sin precio",IF(I644=1,J644,ROUND(J644,2)))</x:f>
        <x:v>327366.67</x:v>
      </x:c>
      <x:c r="L644" s="11" t="n">
        <x:f>IF(I644=0,"Sin precio",MIN(E644:H644))</x:f>
        <x:v>322000</x:v>
      </x:c>
      <x:c r="M644" s="11" t="n">
        <x:f>IF(I644=0,"Sin precio",MAX(E644:H644))</x:f>
        <x:v>331660</x:v>
      </x:c>
      <x:c r="N644" s="8" t="str">
        <x:f>IF(I644=0,"Sin precio numérico",IF(I644=1,"Único precio de referencia",I644&amp;" precios; promedio"))</x:f>
        <x:v>3 precios; promedio</x:v>
      </x:c>
      <x:c r="O644" s="2" t="str">
        <x:v>J59</x:v>
      </x:c>
      <x:c r="P644" s="2" t="str">
        <x:v>J59</x:v>
      </x:c>
      <x:c r="Q644" s="2" t="str">
        <x:v>J60</x:v>
      </x:c>
      <x:c r="R644" s="2" t="str">
        <x:v>J60</x:v>
      </x:c>
      <x:c r="S644" s="2" t="str"/>
    </x:row>
    <x:row r="645" ht="42" customHeight="1">
      <x:c r="A645" s="2" t="n">
        <x:v>53</x:v>
      </x:c>
      <x:c r="B645" s="8" t="str">
        <x:v>EJE DELANTERO</x:v>
      </x:c>
      <x:c r="C645" s="8" t="str">
        <x:v>PORTA MANGUETA</x:v>
      </x:c>
      <x:c r="D645" s="8" t="str">
        <x:v>CHEVROLET  TRAILBLAZER-2018</x:v>
      </x:c>
      <x:c r="E645" s="10" t="n">
        <x:v>1255143.7619999999</x:v>
      </x:c>
      <x:c r="F645" s="10" t="n">
        <x:v>322000</x:v>
      </x:c>
      <x:c r="G645" s="10" t="n">
        <x:v>331660</x:v>
      </x:c>
      <x:c r="H645" s="10" t="n">
        <x:v>328440</x:v>
      </x:c>
      <x:c r="I645" s="12" t="n">
        <x:f>COUNT(E645:H645)</x:f>
        <x:v>4</x:v>
      </x:c>
      <x:c r="J645" s="11" t="n">
        <x:f>IF(I645=0,"Sin precio",AVERAGE(E645:H645))</x:f>
        <x:v>559310.9405</x:v>
      </x:c>
      <x:c r="K645" s="11" t="n">
        <x:f>IF(I645=0,"Sin precio",IF(I645=1,J645,ROUND(J645,2)))</x:f>
        <x:v>559310.94</x:v>
      </x:c>
      <x:c r="L645" s="11" t="n">
        <x:f>IF(I645=0,"Sin precio",MIN(E645:H645))</x:f>
        <x:v>322000</x:v>
      </x:c>
      <x:c r="M645" s="11" t="n">
        <x:f>IF(I645=0,"Sin precio",MAX(E645:H645))</x:f>
        <x:v>1255143.7619999999</x:v>
      </x:c>
      <x:c r="N645" s="8" t="str">
        <x:f>IF(I645=0,"Sin precio numérico",IF(I645=1,"Único precio de referencia",I645&amp;" precios; promedio"))</x:f>
        <x:v>4 precios; promedio</x:v>
      </x:c>
      <x:c r="O645" s="2" t="str">
        <x:v>K59</x:v>
      </x:c>
      <x:c r="P645" s="2" t="str">
        <x:v>K59</x:v>
      </x:c>
      <x:c r="Q645" s="2" t="str">
        <x:v>K60</x:v>
      </x:c>
      <x:c r="R645" s="2" t="str">
        <x:v>K60</x:v>
      </x:c>
      <x:c r="S645" s="2" t="str"/>
    </x:row>
    <x:row r="646" ht="42" customHeight="1">
      <x:c r="A646" s="2" t="n">
        <x:v>53</x:v>
      </x:c>
      <x:c r="B646" s="8" t="str">
        <x:v>EJE DELANTERO</x:v>
      </x:c>
      <x:c r="C646" s="8" t="str">
        <x:v>PORTA MANGUETA</x:v>
      </x:c>
      <x:c r="D646" s="8" t="str">
        <x:v>MITSUBISHI L200-2018</x:v>
      </x:c>
      <x:c r="E646" s="10" t="n">
        <x:v>1255143.7619999999</x:v>
      </x:c>
      <x:c r="F646" s="10" t="n">
        <x:v>289800</x:v>
      </x:c>
      <x:c r="G646" s="10" t="n">
        <x:v>298494</x:v>
      </x:c>
      <x:c r="H646" s="10" t="n">
        <x:v>295596</x:v>
      </x:c>
      <x:c r="I646" s="12" t="n">
        <x:f>COUNT(E646:H646)</x:f>
        <x:v>4</x:v>
      </x:c>
      <x:c r="J646" s="11" t="n">
        <x:f>IF(I646=0,"Sin precio",AVERAGE(E646:H646))</x:f>
        <x:v>534758.4405</x:v>
      </x:c>
      <x:c r="K646" s="11" t="n">
        <x:f>IF(I646=0,"Sin precio",IF(I646=1,J646,ROUND(J646,2)))</x:f>
        <x:v>534758.44</x:v>
      </x:c>
      <x:c r="L646" s="11" t="n">
        <x:f>IF(I646=0,"Sin precio",MIN(E646:H646))</x:f>
        <x:v>289800</x:v>
      </x:c>
      <x:c r="M646" s="11" t="n">
        <x:f>IF(I646=0,"Sin precio",MAX(E646:H646))</x:f>
        <x:v>1255143.7619999999</x:v>
      </x:c>
      <x:c r="N646" s="8" t="str">
        <x:f>IF(I646=0,"Sin precio numérico",IF(I646=1,"Único precio de referencia",I646&amp;" precios; promedio"))</x:f>
        <x:v>4 precios; promedio</x:v>
      </x:c>
      <x:c r="O646" s="2" t="str">
        <x:v>L59</x:v>
      </x:c>
      <x:c r="P646" s="2" t="str">
        <x:v>L59</x:v>
      </x:c>
      <x:c r="Q646" s="2" t="str">
        <x:v>L60</x:v>
      </x:c>
      <x:c r="R646" s="2" t="str">
        <x:v>L60</x:v>
      </x:c>
      <x:c r="S646" s="2" t="str"/>
    </x:row>
    <x:row r="647" ht="42" customHeight="1">
      <x:c r="A647" s="2" t="n">
        <x:v>53</x:v>
      </x:c>
      <x:c r="B647" s="8" t="str">
        <x:v>EJE DELANTERO</x:v>
      </x:c>
      <x:c r="C647" s="8" t="str">
        <x:v>PORTA MANGUETA</x:v>
      </x:c>
      <x:c r="D647" s="8" t="str">
        <x:v>CHEVROLETH NHR-2019</x:v>
      </x:c>
      <x:c r="E647" s="10" t="str">
        <x:v>N/A</x:v>
      </x:c>
      <x:c r="F647" s="10" t="n">
        <x:v>370300</x:v>
      </x:c>
      <x:c r="G647" s="10" t="n">
        <x:v>381409</x:v>
      </x:c>
      <x:c r="H647" s="10" t="n">
        <x:v>377706</x:v>
      </x:c>
      <x:c r="I647" s="12" t="n">
        <x:f>COUNT(E647:H647)</x:f>
        <x:v>3</x:v>
      </x:c>
      <x:c r="J647" s="11" t="n">
        <x:f>IF(I647=0,"Sin precio",AVERAGE(E647:H647))</x:f>
        <x:v>376471.6666666667</x:v>
      </x:c>
      <x:c r="K647" s="11" t="n">
        <x:f>IF(I647=0,"Sin precio",IF(I647=1,J647,ROUND(J647,2)))</x:f>
        <x:v>376471.67</x:v>
      </x:c>
      <x:c r="L647" s="11" t="n">
        <x:f>IF(I647=0,"Sin precio",MIN(E647:H647))</x:f>
        <x:v>370300</x:v>
      </x:c>
      <x:c r="M647" s="11" t="n">
        <x:f>IF(I647=0,"Sin precio",MAX(E647:H647))</x:f>
        <x:v>381409</x:v>
      </x:c>
      <x:c r="N647" s="8" t="str">
        <x:f>IF(I647=0,"Sin precio numérico",IF(I647=1,"Único precio de referencia",I647&amp;" precios; promedio"))</x:f>
        <x:v>3 precios; promedio</x:v>
      </x:c>
      <x:c r="O647" s="2" t="str">
        <x:v>M59</x:v>
      </x:c>
      <x:c r="P647" s="2" t="str">
        <x:v>M59</x:v>
      </x:c>
      <x:c r="Q647" s="2" t="str">
        <x:v>M60</x:v>
      </x:c>
      <x:c r="R647" s="2" t="str">
        <x:v>M60</x:v>
      </x:c>
      <x:c r="S647" s="2" t="str"/>
    </x:row>
    <x:row r="648" ht="42" customHeight="1">
      <x:c r="A648" s="2" t="n">
        <x:v>53</x:v>
      </x:c>
      <x:c r="B648" s="8" t="str">
        <x:v>EJE DELANTERO</x:v>
      </x:c>
      <x:c r="C648" s="8" t="str">
        <x:v>PORTA MANGUETA</x:v>
      </x:c>
      <x:c r="D648" s="8" t="str">
        <x:v>CHEVROLET D-MAX-2017</x:v>
      </x:c>
      <x:c r="E648" s="10" t="n">
        <x:v>1255143.7619999999</x:v>
      </x:c>
      <x:c r="F648" s="10" t="n">
        <x:v>276000</x:v>
      </x:c>
      <x:c r="G648" s="10" t="n">
        <x:v>284280</x:v>
      </x:c>
      <x:c r="H648" s="10" t="n">
        <x:v>281520</x:v>
      </x:c>
      <x:c r="I648" s="12" t="n">
        <x:f>COUNT(E648:H648)</x:f>
        <x:v>4</x:v>
      </x:c>
      <x:c r="J648" s="11" t="n">
        <x:f>IF(I648=0,"Sin precio",AVERAGE(E648:H648))</x:f>
        <x:v>524235.94049999997</x:v>
      </x:c>
      <x:c r="K648" s="11" t="n">
        <x:f>IF(I648=0,"Sin precio",IF(I648=1,J648,ROUND(J648,2)))</x:f>
        <x:v>524235.94</x:v>
      </x:c>
      <x:c r="L648" s="11" t="n">
        <x:f>IF(I648=0,"Sin precio",MIN(E648:H648))</x:f>
        <x:v>276000</x:v>
      </x:c>
      <x:c r="M648" s="11" t="n">
        <x:f>IF(I648=0,"Sin precio",MAX(E648:H648))</x:f>
        <x:v>1255143.7619999999</x:v>
      </x:c>
      <x:c r="N648" s="8" t="str">
        <x:f>IF(I648=0,"Sin precio numérico",IF(I648=1,"Único precio de referencia",I648&amp;" precios; promedio"))</x:f>
        <x:v>4 precios; promedio</x:v>
      </x:c>
      <x:c r="O648" s="2" t="str">
        <x:v>N59</x:v>
      </x:c>
      <x:c r="P648" s="2" t="str">
        <x:v>N59</x:v>
      </x:c>
      <x:c r="Q648" s="2" t="str">
        <x:v>N60</x:v>
      </x:c>
      <x:c r="R648" s="2" t="str">
        <x:v>N60</x:v>
      </x:c>
      <x:c r="S648" s="2" t="str"/>
    </x:row>
    <x:row r="649" ht="42" customHeight="1">
      <x:c r="A649" s="2" t="n">
        <x:v>54</x:v>
      </x:c>
      <x:c r="B649" s="8" t="str">
        <x:v>EJE DELANTERO</x:v>
      </x:c>
      <x:c r="C649" s="8" t="str">
        <x:v>PUNTA EJE LADO CAJA</x:v>
      </x:c>
      <x:c r="D649" s="8" t="str">
        <x:v>CHEVROLET  NPR  DIESEL-2009</x:v>
      </x:c>
      <x:c r="E649" s="10" t="str">
        <x:v>N/A</x:v>
      </x:c>
      <x:c r="F649" s="10" t="n">
        <x:v>378350</x:v>
      </x:c>
      <x:c r="G649" s="10" t="n">
        <x:v>389701</x:v>
      </x:c>
      <x:c r="H649" s="10" t="n">
        <x:v>385917</x:v>
      </x:c>
      <x:c r="I649" s="12" t="n">
        <x:f>COUNT(E649:H649)</x:f>
        <x:v>3</x:v>
      </x:c>
      <x:c r="J649" s="11" t="n">
        <x:f>IF(I649=0,"Sin precio",AVERAGE(E649:H649))</x:f>
        <x:v>384656</x:v>
      </x:c>
      <x:c r="K649" s="11" t="n">
        <x:f>IF(I649=0,"Sin precio",IF(I649=1,J649,ROUND(J649,2)))</x:f>
        <x:v>384656</x:v>
      </x:c>
      <x:c r="L649" s="11" t="n">
        <x:f>IF(I649=0,"Sin precio",MIN(E649:H649))</x:f>
        <x:v>378350</x:v>
      </x:c>
      <x:c r="M649" s="11" t="n">
        <x:f>IF(I649=0,"Sin precio",MAX(E649:H649))</x:f>
        <x:v>389701</x:v>
      </x:c>
      <x:c r="N649" s="8" t="str">
        <x:f>IF(I649=0,"Sin precio numérico",IF(I649=1,"Único precio de referencia",I649&amp;" precios; promedio"))</x:f>
        <x:v>3 precios; promedio</x:v>
      </x:c>
      <x:c r="O649" s="2" t="str">
        <x:v>C60</x:v>
      </x:c>
      <x:c r="P649" s="2" t="str">
        <x:v>C60</x:v>
      </x:c>
      <x:c r="Q649" s="2" t="str">
        <x:v>C61</x:v>
      </x:c>
      <x:c r="R649" s="2" t="str">
        <x:v>C61</x:v>
      </x:c>
      <x:c r="S649" s="2" t="str"/>
    </x:row>
    <x:row r="650" ht="42" customHeight="1">
      <x:c r="A650" s="2" t="n">
        <x:v>54</x:v>
      </x:c>
      <x:c r="B650" s="8" t="str">
        <x:v>EJE DELANTERO</x:v>
      </x:c>
      <x:c r="C650" s="8" t="str">
        <x:v>PUNTA EJE LADO CAJA</x:v>
      </x:c>
      <x:c r="D650" s="8" t="str">
        <x:v>NISSAN FRONTIER DIESEL-2015</x:v>
      </x:c>
      <x:c r="E650" s="10" t="n">
        <x:v>1025129.529</x:v>
      </x:c>
      <x:c r="F650" s="10" t="n">
        <x:v>378350</x:v>
      </x:c>
      <x:c r="G650" s="10" t="n">
        <x:v>389701</x:v>
      </x:c>
      <x:c r="H650" s="10" t="n">
        <x:v>385917</x:v>
      </x:c>
      <x:c r="I650" s="12" t="n">
        <x:f>COUNT(E650:H650)</x:f>
        <x:v>4</x:v>
      </x:c>
      <x:c r="J650" s="11" t="n">
        <x:f>IF(I650=0,"Sin precio",AVERAGE(E650:H650))</x:f>
        <x:v>544774.38225</x:v>
      </x:c>
      <x:c r="K650" s="11" t="n">
        <x:f>IF(I650=0,"Sin precio",IF(I650=1,J650,ROUND(J650,2)))</x:f>
        <x:v>544774.38</x:v>
      </x:c>
      <x:c r="L650" s="11" t="n">
        <x:f>IF(I650=0,"Sin precio",MIN(E650:H650))</x:f>
        <x:v>378350</x:v>
      </x:c>
      <x:c r="M650" s="11" t="n">
        <x:f>IF(I650=0,"Sin precio",MAX(E650:H650))</x:f>
        <x:v>1025129.529</x:v>
      </x:c>
      <x:c r="N650" s="8" t="str">
        <x:f>IF(I650=0,"Sin precio numérico",IF(I650=1,"Único precio de referencia",I650&amp;" precios; promedio"))</x:f>
        <x:v>4 precios; promedio</x:v>
      </x:c>
      <x:c r="O650" s="2" t="str">
        <x:v>D60</x:v>
      </x:c>
      <x:c r="P650" s="2" t="str">
        <x:v>D60</x:v>
      </x:c>
      <x:c r="Q650" s="2" t="str">
        <x:v>D61</x:v>
      </x:c>
      <x:c r="R650" s="2" t="str">
        <x:v>D61</x:v>
      </x:c>
      <x:c r="S650" s="2" t="str"/>
    </x:row>
    <x:row r="651" ht="42" customHeight="1">
      <x:c r="A651" s="2" t="n">
        <x:v>54</x:v>
      </x:c>
      <x:c r="B651" s="8" t="str">
        <x:v>EJE DELANTERO</x:v>
      </x:c>
      <x:c r="C651" s="8" t="str">
        <x:v>PUNTA EJE LADO CAJA</x:v>
      </x:c>
      <x:c r="D651" s="8" t="str">
        <x:v>NISSAN FRONTIER GASOLINA</x:v>
      </x:c>
      <x:c r="E651" s="10" t="n">
        <x:v>1025129.529</x:v>
      </x:c>
      <x:c r="F651" s="10" t="n">
        <x:v>282000</x:v>
      </x:c>
      <x:c r="G651" s="10" t="n">
        <x:v>290460</x:v>
      </x:c>
      <x:c r="H651" s="10" t="n">
        <x:v>287640</x:v>
      </x:c>
      <x:c r="I651" s="12" t="n">
        <x:f>COUNT(E651:H651)</x:f>
        <x:v>4</x:v>
      </x:c>
      <x:c r="J651" s="11" t="n">
        <x:f>IF(I651=0,"Sin precio",AVERAGE(E651:H651))</x:f>
        <x:v>471307.38225</x:v>
      </x:c>
      <x:c r="K651" s="11" t="n">
        <x:f>IF(I651=0,"Sin precio",IF(I651=1,J651,ROUND(J651,2)))</x:f>
        <x:v>471307.38</x:v>
      </x:c>
      <x:c r="L651" s="11" t="n">
        <x:f>IF(I651=0,"Sin precio",MIN(E651:H651))</x:f>
        <x:v>282000</x:v>
      </x:c>
      <x:c r="M651" s="11" t="n">
        <x:f>IF(I651=0,"Sin precio",MAX(E651:H651))</x:f>
        <x:v>1025129.529</x:v>
      </x:c>
      <x:c r="N651" s="8" t="str">
        <x:f>IF(I651=0,"Sin precio numérico",IF(I651=1,"Único precio de referencia",I651&amp;" precios; promedio"))</x:f>
        <x:v>4 precios; promedio</x:v>
      </x:c>
      <x:c r="O651" s="2" t="str">
        <x:v>E60</x:v>
      </x:c>
      <x:c r="P651" s="2" t="str">
        <x:v>E60</x:v>
      </x:c>
      <x:c r="Q651" s="2" t="str">
        <x:v>E61</x:v>
      </x:c>
      <x:c r="R651" s="2" t="str">
        <x:v>E61</x:v>
      </x:c>
      <x:c r="S651" s="2" t="str"/>
    </x:row>
    <x:row r="652" ht="42" customHeight="1">
      <x:c r="A652" s="2" t="n">
        <x:v>54</x:v>
      </x:c>
      <x:c r="B652" s="8" t="str">
        <x:v>EJE DELANTERO</x:v>
      </x:c>
      <x:c r="C652" s="8" t="str">
        <x:v>PUNTA EJE LADO CAJA</x:v>
      </x:c>
      <x:c r="D652" s="8" t="str">
        <x:v>RENAULT MASTER DIESEL -2017</x:v>
      </x:c>
      <x:c r="E652" s="10" t="n">
        <x:v>1025129.529</x:v>
      </x:c>
      <x:c r="F652" s="10" t="n">
        <x:v>378350</x:v>
      </x:c>
      <x:c r="G652" s="10" t="n">
        <x:v>389701</x:v>
      </x:c>
      <x:c r="H652" s="10" t="n">
        <x:v>385917</x:v>
      </x:c>
      <x:c r="I652" s="12" t="n">
        <x:f>COUNT(E652:H652)</x:f>
        <x:v>4</x:v>
      </x:c>
      <x:c r="J652" s="11" t="n">
        <x:f>IF(I652=0,"Sin precio",AVERAGE(E652:H652))</x:f>
        <x:v>544774.38225</x:v>
      </x:c>
      <x:c r="K652" s="11" t="n">
        <x:f>IF(I652=0,"Sin precio",IF(I652=1,J652,ROUND(J652,2)))</x:f>
        <x:v>544774.38</x:v>
      </x:c>
      <x:c r="L652" s="11" t="n">
        <x:f>IF(I652=0,"Sin precio",MIN(E652:H652))</x:f>
        <x:v>378350</x:v>
      </x:c>
      <x:c r="M652" s="11" t="n">
        <x:f>IF(I652=0,"Sin precio",MAX(E652:H652))</x:f>
        <x:v>1025129.529</x:v>
      </x:c>
      <x:c r="N652" s="8" t="str">
        <x:f>IF(I652=0,"Sin precio numérico",IF(I652=1,"Único precio de referencia",I652&amp;" precios; promedio"))</x:f>
        <x:v>4 precios; promedio</x:v>
      </x:c>
      <x:c r="O652" s="2" t="str">
        <x:v>F60</x:v>
      </x:c>
      <x:c r="P652" s="2" t="str">
        <x:v>F60</x:v>
      </x:c>
      <x:c r="Q652" s="2" t="str">
        <x:v>F61</x:v>
      </x:c>
      <x:c r="R652" s="2" t="str">
        <x:v>F61</x:v>
      </x:c>
      <x:c r="S652" s="2" t="str"/>
    </x:row>
    <x:row r="653" ht="42" customHeight="1">
      <x:c r="A653" s="2" t="n">
        <x:v>54</x:v>
      </x:c>
      <x:c r="B653" s="8" t="str">
        <x:v>EJE DELANTERO</x:v>
      </x:c>
      <x:c r="C653" s="8" t="str">
        <x:v>PUNTA EJE LADO CAJA</x:v>
      </x:c>
      <x:c r="D653" s="8" t="str">
        <x:v>CHEVROLET D-MAX-2011</x:v>
      </x:c>
      <x:c r="E653" s="10" t="n">
        <x:v>1025129.529</x:v>
      </x:c>
      <x:c r="F653" s="10" t="n">
        <x:v>282000</x:v>
      </x:c>
      <x:c r="G653" s="10" t="n">
        <x:v>290460</x:v>
      </x:c>
      <x:c r="H653" s="10" t="n">
        <x:v>287640</x:v>
      </x:c>
      <x:c r="I653" s="12" t="n">
        <x:f>COUNT(E653:H653)</x:f>
        <x:v>4</x:v>
      </x:c>
      <x:c r="J653" s="11" t="n">
        <x:f>IF(I653=0,"Sin precio",AVERAGE(E653:H653))</x:f>
        <x:v>471307.38225</x:v>
      </x:c>
      <x:c r="K653" s="11" t="n">
        <x:f>IF(I653=0,"Sin precio",IF(I653=1,J653,ROUND(J653,2)))</x:f>
        <x:v>471307.38</x:v>
      </x:c>
      <x:c r="L653" s="11" t="n">
        <x:f>IF(I653=0,"Sin precio",MIN(E653:H653))</x:f>
        <x:v>282000</x:v>
      </x:c>
      <x:c r="M653" s="11" t="n">
        <x:f>IF(I653=0,"Sin precio",MAX(E653:H653))</x:f>
        <x:v>1025129.529</x:v>
      </x:c>
      <x:c r="N653" s="8" t="str">
        <x:f>IF(I653=0,"Sin precio numérico",IF(I653=1,"Único precio de referencia",I653&amp;" precios; promedio"))</x:f>
        <x:v>4 precios; promedio</x:v>
      </x:c>
      <x:c r="O653" s="2" t="str">
        <x:v>G60</x:v>
      </x:c>
      <x:c r="P653" s="2" t="str">
        <x:v>G60</x:v>
      </x:c>
      <x:c r="Q653" s="2" t="str">
        <x:v>G61</x:v>
      </x:c>
      <x:c r="R653" s="2" t="str">
        <x:v>G61</x:v>
      </x:c>
      <x:c r="S653" s="2" t="str"/>
    </x:row>
    <x:row r="654" ht="42" customHeight="1">
      <x:c r="A654" s="2" t="n">
        <x:v>54</x:v>
      </x:c>
      <x:c r="B654" s="8" t="str">
        <x:v>EJE DELANTERO</x:v>
      </x:c>
      <x:c r="C654" s="8" t="str">
        <x:v>PUNTA EJE LADO CAJA</x:v>
      </x:c>
      <x:c r="D654" s="8" t="str">
        <x:v>HYUNDAY HD 65C</x:v>
      </x:c>
      <x:c r="E654" s="10" t="str">
        <x:v>N/A</x:v>
      </x:c>
      <x:c r="F654" s="10" t="n">
        <x:v>378350</x:v>
      </x:c>
      <x:c r="G654" s="10" t="n">
        <x:v>389701</x:v>
      </x:c>
      <x:c r="H654" s="10" t="n">
        <x:v>385917</x:v>
      </x:c>
      <x:c r="I654" s="12" t="n">
        <x:f>COUNT(E654:H654)</x:f>
        <x:v>3</x:v>
      </x:c>
      <x:c r="J654" s="11" t="n">
        <x:f>IF(I654=0,"Sin precio",AVERAGE(E654:H654))</x:f>
        <x:v>384656</x:v>
      </x:c>
      <x:c r="K654" s="11" t="n">
        <x:f>IF(I654=0,"Sin precio",IF(I654=1,J654,ROUND(J654,2)))</x:f>
        <x:v>384656</x:v>
      </x:c>
      <x:c r="L654" s="11" t="n">
        <x:f>IF(I654=0,"Sin precio",MIN(E654:H654))</x:f>
        <x:v>378350</x:v>
      </x:c>
      <x:c r="M654" s="11" t="n">
        <x:f>IF(I654=0,"Sin precio",MAX(E654:H654))</x:f>
        <x:v>389701</x:v>
      </x:c>
      <x:c r="N654" s="8" t="str">
        <x:f>IF(I654=0,"Sin precio numérico",IF(I654=1,"Único precio de referencia",I654&amp;" precios; promedio"))</x:f>
        <x:v>3 precios; promedio</x:v>
      </x:c>
      <x:c r="O654" s="2" t="str">
        <x:v>H60</x:v>
      </x:c>
      <x:c r="P654" s="2" t="str">
        <x:v>H60</x:v>
      </x:c>
      <x:c r="Q654" s="2" t="str">
        <x:v>H61</x:v>
      </x:c>
      <x:c r="R654" s="2" t="str">
        <x:v>H61</x:v>
      </x:c>
      <x:c r="S654" s="2" t="str"/>
    </x:row>
    <x:row r="655" ht="42" customHeight="1">
      <x:c r="A655" s="2" t="n">
        <x:v>54</x:v>
      </x:c>
      <x:c r="B655" s="8" t="str">
        <x:v>EJE DELANTERO</x:v>
      </x:c>
      <x:c r="C655" s="8" t="str">
        <x:v>PUNTA EJE LADO CAJA</x:v>
      </x:c>
      <x:c r="D655" s="8" t="str">
        <x:v>CHEVROLET SAIL. Mod 2019</x:v>
      </x:c>
      <x:c r="E655" s="10" t="n">
        <x:v>578722.5</x:v>
      </x:c>
      <x:c r="F655" s="10" t="n">
        <x:v>235000</x:v>
      </x:c>
      <x:c r="G655" s="10" t="n">
        <x:v>242050</x:v>
      </x:c>
      <x:c r="H655" s="10" t="n">
        <x:v>239700</x:v>
      </x:c>
      <x:c r="I655" s="12" t="n">
        <x:f>COUNT(E655:H655)</x:f>
        <x:v>4</x:v>
      </x:c>
      <x:c r="J655" s="11" t="n">
        <x:f>IF(I655=0,"Sin precio",AVERAGE(E655:H655))</x:f>
        <x:v>323868.125</x:v>
      </x:c>
      <x:c r="K655" s="11" t="n">
        <x:f>IF(I655=0,"Sin precio",IF(I655=1,J655,ROUND(J655,2)))</x:f>
        <x:v>323868.13</x:v>
      </x:c>
      <x:c r="L655" s="11" t="n">
        <x:f>IF(I655=0,"Sin precio",MIN(E655:H655))</x:f>
        <x:v>235000</x:v>
      </x:c>
      <x:c r="M655" s="11" t="n">
        <x:f>IF(I655=0,"Sin precio",MAX(E655:H655))</x:f>
        <x:v>578722.5</x:v>
      </x:c>
      <x:c r="N655" s="8" t="str">
        <x:f>IF(I655=0,"Sin precio numérico",IF(I655=1,"Único precio de referencia",I655&amp;" precios; promedio"))</x:f>
        <x:v>4 precios; promedio</x:v>
      </x:c>
      <x:c r="O655" s="2" t="str">
        <x:v>I60</x:v>
      </x:c>
      <x:c r="P655" s="2" t="str">
        <x:v>I60</x:v>
      </x:c>
      <x:c r="Q655" s="2" t="str">
        <x:v>I61</x:v>
      </x:c>
      <x:c r="R655" s="2" t="str">
        <x:v>I61</x:v>
      </x:c>
      <x:c r="S655" s="2" t="str"/>
    </x:row>
    <x:row r="656" ht="42" customHeight="1">
      <x:c r="A656" s="2" t="n">
        <x:v>54</x:v>
      </x:c>
      <x:c r="B656" s="8" t="str">
        <x:v>EJE DELANTERO</x:v>
      </x:c>
      <x:c r="C656" s="8" t="str">
        <x:v>PUNTA EJE LADO CAJA</x:v>
      </x:c>
      <x:c r="D656" s="8" t="str">
        <x:v>CHEVROLET COLORADO. Mod. 2019</x:v>
      </x:c>
      <x:c r="E656" s="10" t="str">
        <x:v>N/A</x:v>
      </x:c>
      <x:c r="F656" s="10" t="n">
        <x:v>329000</x:v>
      </x:c>
      <x:c r="G656" s="10" t="n">
        <x:v>338870</x:v>
      </x:c>
      <x:c r="H656" s="10" t="n">
        <x:v>335580</x:v>
      </x:c>
      <x:c r="I656" s="12" t="n">
        <x:f>COUNT(E656:H656)</x:f>
        <x:v>3</x:v>
      </x:c>
      <x:c r="J656" s="11" t="n">
        <x:f>IF(I656=0,"Sin precio",AVERAGE(E656:H656))</x:f>
        <x:v>334483.3333333333</x:v>
      </x:c>
      <x:c r="K656" s="11" t="n">
        <x:f>IF(I656=0,"Sin precio",IF(I656=1,J656,ROUND(J656,2)))</x:f>
        <x:v>334483.33</x:v>
      </x:c>
      <x:c r="L656" s="11" t="n">
        <x:f>IF(I656=0,"Sin precio",MIN(E656:H656))</x:f>
        <x:v>329000</x:v>
      </x:c>
      <x:c r="M656" s="11" t="n">
        <x:f>IF(I656=0,"Sin precio",MAX(E656:H656))</x:f>
        <x:v>338870</x:v>
      </x:c>
      <x:c r="N656" s="8" t="str">
        <x:f>IF(I656=0,"Sin precio numérico",IF(I656=1,"Único precio de referencia",I656&amp;" precios; promedio"))</x:f>
        <x:v>3 precios; promedio</x:v>
      </x:c>
      <x:c r="O656" s="2" t="str">
        <x:v>J60</x:v>
      </x:c>
      <x:c r="P656" s="2" t="str">
        <x:v>J60</x:v>
      </x:c>
      <x:c r="Q656" s="2" t="str">
        <x:v>J61</x:v>
      </x:c>
      <x:c r="R656" s="2" t="str">
        <x:v>J61</x:v>
      </x:c>
      <x:c r="S656" s="2" t="str"/>
    </x:row>
    <x:row r="657" ht="42" customHeight="1">
      <x:c r="A657" s="2" t="n">
        <x:v>54</x:v>
      </x:c>
      <x:c r="B657" s="8" t="str">
        <x:v>EJE DELANTERO</x:v>
      </x:c>
      <x:c r="C657" s="8" t="str">
        <x:v>PUNTA EJE LADO CAJA</x:v>
      </x:c>
      <x:c r="D657" s="8" t="str">
        <x:v>CHEVROLET  TRAILBLAZER-2018</x:v>
      </x:c>
      <x:c r="E657" s="10" t="n">
        <x:v>1025129.529</x:v>
      </x:c>
      <x:c r="F657" s="10" t="n">
        <x:v>329000</x:v>
      </x:c>
      <x:c r="G657" s="10" t="n">
        <x:v>338870</x:v>
      </x:c>
      <x:c r="H657" s="10" t="n">
        <x:v>335580</x:v>
      </x:c>
      <x:c r="I657" s="12" t="n">
        <x:f>COUNT(E657:H657)</x:f>
        <x:v>4</x:v>
      </x:c>
      <x:c r="J657" s="11" t="n">
        <x:f>IF(I657=0,"Sin precio",AVERAGE(E657:H657))</x:f>
        <x:v>507144.88225</x:v>
      </x:c>
      <x:c r="K657" s="11" t="n">
        <x:f>IF(I657=0,"Sin precio",IF(I657=1,J657,ROUND(J657,2)))</x:f>
        <x:v>507144.88</x:v>
      </x:c>
      <x:c r="L657" s="11" t="n">
        <x:f>IF(I657=0,"Sin precio",MIN(E657:H657))</x:f>
        <x:v>329000</x:v>
      </x:c>
      <x:c r="M657" s="11" t="n">
        <x:f>IF(I657=0,"Sin precio",MAX(E657:H657))</x:f>
        <x:v>1025129.529</x:v>
      </x:c>
      <x:c r="N657" s="8" t="str">
        <x:f>IF(I657=0,"Sin precio numérico",IF(I657=1,"Único precio de referencia",I657&amp;" precios; promedio"))</x:f>
        <x:v>4 precios; promedio</x:v>
      </x:c>
      <x:c r="O657" s="2" t="str">
        <x:v>K60</x:v>
      </x:c>
      <x:c r="P657" s="2" t="str">
        <x:v>K60</x:v>
      </x:c>
      <x:c r="Q657" s="2" t="str">
        <x:v>K61</x:v>
      </x:c>
      <x:c r="R657" s="2" t="str">
        <x:v>K61</x:v>
      </x:c>
      <x:c r="S657" s="2" t="str"/>
    </x:row>
    <x:row r="658" ht="42" customHeight="1">
      <x:c r="A658" s="2" t="n">
        <x:v>54</x:v>
      </x:c>
      <x:c r="B658" s="8" t="str">
        <x:v>EJE DELANTERO</x:v>
      </x:c>
      <x:c r="C658" s="8" t="str">
        <x:v>PUNTA EJE LADO CAJA</x:v>
      </x:c>
      <x:c r="D658" s="8" t="str">
        <x:v>MITSUBISHI L200-2018</x:v>
      </x:c>
      <x:c r="E658" s="10" t="n">
        <x:v>1025129.529</x:v>
      </x:c>
      <x:c r="F658" s="10" t="n">
        <x:v>296100</x:v>
      </x:c>
      <x:c r="G658" s="10" t="n">
        <x:v>304983</x:v>
      </x:c>
      <x:c r="H658" s="10" t="n">
        <x:v>302022</x:v>
      </x:c>
      <x:c r="I658" s="12" t="n">
        <x:f>COUNT(E658:H658)</x:f>
        <x:v>4</x:v>
      </x:c>
      <x:c r="J658" s="11" t="n">
        <x:f>IF(I658=0,"Sin precio",AVERAGE(E658:H658))</x:f>
        <x:v>482058.63225</x:v>
      </x:c>
      <x:c r="K658" s="11" t="n">
        <x:f>IF(I658=0,"Sin precio",IF(I658=1,J658,ROUND(J658,2)))</x:f>
        <x:v>482058.63</x:v>
      </x:c>
      <x:c r="L658" s="11" t="n">
        <x:f>IF(I658=0,"Sin precio",MIN(E658:H658))</x:f>
        <x:v>296100</x:v>
      </x:c>
      <x:c r="M658" s="11" t="n">
        <x:f>IF(I658=0,"Sin precio",MAX(E658:H658))</x:f>
        <x:v>1025129.529</x:v>
      </x:c>
      <x:c r="N658" s="8" t="str">
        <x:f>IF(I658=0,"Sin precio numérico",IF(I658=1,"Único precio de referencia",I658&amp;" precios; promedio"))</x:f>
        <x:v>4 precios; promedio</x:v>
      </x:c>
      <x:c r="O658" s="2" t="str">
        <x:v>L60</x:v>
      </x:c>
      <x:c r="P658" s="2" t="str">
        <x:v>L60</x:v>
      </x:c>
      <x:c r="Q658" s="2" t="str">
        <x:v>L61</x:v>
      </x:c>
      <x:c r="R658" s="2" t="str">
        <x:v>L61</x:v>
      </x:c>
      <x:c r="S658" s="2" t="str"/>
    </x:row>
    <x:row r="659" ht="42" customHeight="1">
      <x:c r="A659" s="2" t="n">
        <x:v>54</x:v>
      </x:c>
      <x:c r="B659" s="8" t="str">
        <x:v>EJE DELANTERO</x:v>
      </x:c>
      <x:c r="C659" s="8" t="str">
        <x:v>PUNTA EJE LADO CAJA</x:v>
      </x:c>
      <x:c r="D659" s="8" t="str">
        <x:v>CHEVROLETH NHR-2019</x:v>
      </x:c>
      <x:c r="E659" s="10" t="str">
        <x:v>N/A</x:v>
      </x:c>
      <x:c r="F659" s="10" t="n">
        <x:v>378350</x:v>
      </x:c>
      <x:c r="G659" s="10" t="n">
        <x:v>389701</x:v>
      </x:c>
      <x:c r="H659" s="10" t="n">
        <x:v>385917</x:v>
      </x:c>
      <x:c r="I659" s="12" t="n">
        <x:f>COUNT(E659:H659)</x:f>
        <x:v>3</x:v>
      </x:c>
      <x:c r="J659" s="11" t="n">
        <x:f>IF(I659=0,"Sin precio",AVERAGE(E659:H659))</x:f>
        <x:v>384656</x:v>
      </x:c>
      <x:c r="K659" s="11" t="n">
        <x:f>IF(I659=0,"Sin precio",IF(I659=1,J659,ROUND(J659,2)))</x:f>
        <x:v>384656</x:v>
      </x:c>
      <x:c r="L659" s="11" t="n">
        <x:f>IF(I659=0,"Sin precio",MIN(E659:H659))</x:f>
        <x:v>378350</x:v>
      </x:c>
      <x:c r="M659" s="11" t="n">
        <x:f>IF(I659=0,"Sin precio",MAX(E659:H659))</x:f>
        <x:v>389701</x:v>
      </x:c>
      <x:c r="N659" s="8" t="str">
        <x:f>IF(I659=0,"Sin precio numérico",IF(I659=1,"Único precio de referencia",I659&amp;" precios; promedio"))</x:f>
        <x:v>3 precios; promedio</x:v>
      </x:c>
      <x:c r="O659" s="2" t="str">
        <x:v>M60</x:v>
      </x:c>
      <x:c r="P659" s="2" t="str">
        <x:v>M60</x:v>
      </x:c>
      <x:c r="Q659" s="2" t="str">
        <x:v>M61</x:v>
      </x:c>
      <x:c r="R659" s="2" t="str">
        <x:v>M61</x:v>
      </x:c>
      <x:c r="S659" s="2" t="str"/>
    </x:row>
    <x:row r="660" ht="42" customHeight="1">
      <x:c r="A660" s="2" t="n">
        <x:v>54</x:v>
      </x:c>
      <x:c r="B660" s="8" t="str">
        <x:v>EJE DELANTERO</x:v>
      </x:c>
      <x:c r="C660" s="8" t="str">
        <x:v>PUNTA EJE LADO CAJA</x:v>
      </x:c>
      <x:c r="D660" s="8" t="str">
        <x:v>CHEVROLET D-MAX-2017</x:v>
      </x:c>
      <x:c r="E660" s="10" t="n">
        <x:v>1025129.529</x:v>
      </x:c>
      <x:c r="F660" s="10" t="n">
        <x:v>282000</x:v>
      </x:c>
      <x:c r="G660" s="10" t="n">
        <x:v>290460</x:v>
      </x:c>
      <x:c r="H660" s="10" t="n">
        <x:v>287640</x:v>
      </x:c>
      <x:c r="I660" s="12" t="n">
        <x:f>COUNT(E660:H660)</x:f>
        <x:v>4</x:v>
      </x:c>
      <x:c r="J660" s="11" t="n">
        <x:f>IF(I660=0,"Sin precio",AVERAGE(E660:H660))</x:f>
        <x:v>471307.38225</x:v>
      </x:c>
      <x:c r="K660" s="11" t="n">
        <x:f>IF(I660=0,"Sin precio",IF(I660=1,J660,ROUND(J660,2)))</x:f>
        <x:v>471307.38</x:v>
      </x:c>
      <x:c r="L660" s="11" t="n">
        <x:f>IF(I660=0,"Sin precio",MIN(E660:H660))</x:f>
        <x:v>282000</x:v>
      </x:c>
      <x:c r="M660" s="11" t="n">
        <x:f>IF(I660=0,"Sin precio",MAX(E660:H660))</x:f>
        <x:v>1025129.529</x:v>
      </x:c>
      <x:c r="N660" s="8" t="str">
        <x:f>IF(I660=0,"Sin precio numérico",IF(I660=1,"Único precio de referencia",I660&amp;" precios; promedio"))</x:f>
        <x:v>4 precios; promedio</x:v>
      </x:c>
      <x:c r="O660" s="2" t="str">
        <x:v>N60</x:v>
      </x:c>
      <x:c r="P660" s="2" t="str">
        <x:v>N60</x:v>
      </x:c>
      <x:c r="Q660" s="2" t="str">
        <x:v>N61</x:v>
      </x:c>
      <x:c r="R660" s="2" t="str">
        <x:v>N61</x:v>
      </x:c>
      <x:c r="S660" s="2" t="str"/>
    </x:row>
    <x:row r="661" ht="42" customHeight="1">
      <x:c r="A661" s="2" t="n">
        <x:v>55</x:v>
      </x:c>
      <x:c r="B661" s="8" t="str">
        <x:v>EJE DELANTERO</x:v>
      </x:c>
      <x:c r="C661" s="8" t="str">
        <x:v>PUNTA EJE LADO RUEDA</x:v>
      </x:c>
      <x:c r="D661" s="8" t="str">
        <x:v>CHEVROLET  NPR  DIESEL-2009</x:v>
      </x:c>
      <x:c r="E661" s="10" t="str">
        <x:v>N/A</x:v>
      </x:c>
      <x:c r="F661" s="10" t="n">
        <x:v>375130</x:v>
      </x:c>
      <x:c r="G661" s="10" t="n">
        <x:v>386384</x:v>
      </x:c>
      <x:c r="H661" s="10" t="n">
        <x:v>382633</x:v>
      </x:c>
      <x:c r="I661" s="12" t="n">
        <x:f>COUNT(E661:H661)</x:f>
        <x:v>3</x:v>
      </x:c>
      <x:c r="J661" s="11" t="n">
        <x:f>IF(I661=0,"Sin precio",AVERAGE(E661:H661))</x:f>
        <x:v>381382.3333333333</x:v>
      </x:c>
      <x:c r="K661" s="11" t="n">
        <x:f>IF(I661=0,"Sin precio",IF(I661=1,J661,ROUND(J661,2)))</x:f>
        <x:v>381382.33</x:v>
      </x:c>
      <x:c r="L661" s="11" t="n">
        <x:f>IF(I661=0,"Sin precio",MIN(E661:H661))</x:f>
        <x:v>375130</x:v>
      </x:c>
      <x:c r="M661" s="11" t="n">
        <x:f>IF(I661=0,"Sin precio",MAX(E661:H661))</x:f>
        <x:v>386384</x:v>
      </x:c>
      <x:c r="N661" s="8" t="str">
        <x:f>IF(I661=0,"Sin precio numérico",IF(I661=1,"Único precio de referencia",I661&amp;" precios; promedio"))</x:f>
        <x:v>3 precios; promedio</x:v>
      </x:c>
      <x:c r="O661" s="2" t="str">
        <x:v>C61</x:v>
      </x:c>
      <x:c r="P661" s="2" t="str">
        <x:v>C61</x:v>
      </x:c>
      <x:c r="Q661" s="2" t="str">
        <x:v>C62</x:v>
      </x:c>
      <x:c r="R661" s="2" t="str">
        <x:v>C62</x:v>
      </x:c>
      <x:c r="S661" s="2" t="str"/>
    </x:row>
    <x:row r="662" ht="42" customHeight="1">
      <x:c r="A662" s="2" t="n">
        <x:v>55</x:v>
      </x:c>
      <x:c r="B662" s="8" t="str">
        <x:v>EJE DELANTERO</x:v>
      </x:c>
      <x:c r="C662" s="8" t="str">
        <x:v>PUNTA EJE LADO RUEDA</x:v>
      </x:c>
      <x:c r="D662" s="8" t="str">
        <x:v>NISSAN FRONTIER DIESEL-2015</x:v>
      </x:c>
      <x:c r="E662" s="10" t="n">
        <x:v>1099948.5945</x:v>
      </x:c>
      <x:c r="F662" s="10" t="n">
        <x:v>375130</x:v>
      </x:c>
      <x:c r="G662" s="10" t="n">
        <x:v>386384</x:v>
      </x:c>
      <x:c r="H662" s="10" t="n">
        <x:v>382633</x:v>
      </x:c>
      <x:c r="I662" s="12" t="n">
        <x:f>COUNT(E662:H662)</x:f>
        <x:v>4</x:v>
      </x:c>
      <x:c r="J662" s="11" t="n">
        <x:f>IF(I662=0,"Sin precio",AVERAGE(E662:H662))</x:f>
        <x:v>561023.8986249999</x:v>
      </x:c>
      <x:c r="K662" s="11" t="n">
        <x:f>IF(I662=0,"Sin precio",IF(I662=1,J662,ROUND(J662,2)))</x:f>
        <x:v>561023.9</x:v>
      </x:c>
      <x:c r="L662" s="11" t="n">
        <x:f>IF(I662=0,"Sin precio",MIN(E662:H662))</x:f>
        <x:v>375130</x:v>
      </x:c>
      <x:c r="M662" s="11" t="n">
        <x:f>IF(I662=0,"Sin precio",MAX(E662:H662))</x:f>
        <x:v>1099948.5945</x:v>
      </x:c>
      <x:c r="N662" s="8" t="str">
        <x:f>IF(I662=0,"Sin precio numérico",IF(I662=1,"Único precio de referencia",I662&amp;" precios; promedio"))</x:f>
        <x:v>4 precios; promedio</x:v>
      </x:c>
      <x:c r="O662" s="2" t="str">
        <x:v>D61</x:v>
      </x:c>
      <x:c r="P662" s="2" t="str">
        <x:v>D61</x:v>
      </x:c>
      <x:c r="Q662" s="2" t="str">
        <x:v>D62</x:v>
      </x:c>
      <x:c r="R662" s="2" t="str">
        <x:v>D62</x:v>
      </x:c>
      <x:c r="S662" s="2" t="str"/>
    </x:row>
    <x:row r="663" ht="42" customHeight="1">
      <x:c r="A663" s="2" t="n">
        <x:v>55</x:v>
      </x:c>
      <x:c r="B663" s="8" t="str">
        <x:v>EJE DELANTERO</x:v>
      </x:c>
      <x:c r="C663" s="8" t="str">
        <x:v>PUNTA EJE LADO RUEDA</x:v>
      </x:c>
      <x:c r="D663" s="8" t="str">
        <x:v>NISSAN FRONTIER GASOLINA</x:v>
      </x:c>
      <x:c r="E663" s="10" t="n">
        <x:v>1099948.5945</x:v>
      </x:c>
      <x:c r="F663" s="10" t="n">
        <x:v>279600</x:v>
      </x:c>
      <x:c r="G663" s="10" t="n">
        <x:v>287988</x:v>
      </x:c>
      <x:c r="H663" s="10" t="n">
        <x:v>285192</x:v>
      </x:c>
      <x:c r="I663" s="12" t="n">
        <x:f>COUNT(E663:H663)</x:f>
        <x:v>4</x:v>
      </x:c>
      <x:c r="J663" s="11" t="n">
        <x:f>IF(I663=0,"Sin precio",AVERAGE(E663:H663))</x:f>
        <x:v>488182.148625</x:v>
      </x:c>
      <x:c r="K663" s="11" t="n">
        <x:f>IF(I663=0,"Sin precio",IF(I663=1,J663,ROUND(J663,2)))</x:f>
        <x:v>488182.15</x:v>
      </x:c>
      <x:c r="L663" s="11" t="n">
        <x:f>IF(I663=0,"Sin precio",MIN(E663:H663))</x:f>
        <x:v>279600</x:v>
      </x:c>
      <x:c r="M663" s="11" t="n">
        <x:f>IF(I663=0,"Sin precio",MAX(E663:H663))</x:f>
        <x:v>1099948.5945</x:v>
      </x:c>
      <x:c r="N663" s="8" t="str">
        <x:f>IF(I663=0,"Sin precio numérico",IF(I663=1,"Único precio de referencia",I663&amp;" precios; promedio"))</x:f>
        <x:v>4 precios; promedio</x:v>
      </x:c>
      <x:c r="O663" s="2" t="str">
        <x:v>E61</x:v>
      </x:c>
      <x:c r="P663" s="2" t="str">
        <x:v>E61</x:v>
      </x:c>
      <x:c r="Q663" s="2" t="str">
        <x:v>E62</x:v>
      </x:c>
      <x:c r="R663" s="2" t="str">
        <x:v>E62</x:v>
      </x:c>
      <x:c r="S663" s="2" t="str"/>
    </x:row>
    <x:row r="664" ht="42" customHeight="1">
      <x:c r="A664" s="2" t="n">
        <x:v>55</x:v>
      </x:c>
      <x:c r="B664" s="8" t="str">
        <x:v>EJE DELANTERO</x:v>
      </x:c>
      <x:c r="C664" s="8" t="str">
        <x:v>PUNTA EJE LADO RUEDA</x:v>
      </x:c>
      <x:c r="D664" s="8" t="str">
        <x:v>RENAULT MASTER DIESEL -2017</x:v>
      </x:c>
      <x:c r="E664" s="10" t="n">
        <x:v>1099948.5945</x:v>
      </x:c>
      <x:c r="F664" s="10" t="n">
        <x:v>375130</x:v>
      </x:c>
      <x:c r="G664" s="10" t="n">
        <x:v>386384</x:v>
      </x:c>
      <x:c r="H664" s="10" t="n">
        <x:v>382633</x:v>
      </x:c>
      <x:c r="I664" s="12" t="n">
        <x:f>COUNT(E664:H664)</x:f>
        <x:v>4</x:v>
      </x:c>
      <x:c r="J664" s="11" t="n">
        <x:f>IF(I664=0,"Sin precio",AVERAGE(E664:H664))</x:f>
        <x:v>561023.8986249999</x:v>
      </x:c>
      <x:c r="K664" s="11" t="n">
        <x:f>IF(I664=0,"Sin precio",IF(I664=1,J664,ROUND(J664,2)))</x:f>
        <x:v>561023.9</x:v>
      </x:c>
      <x:c r="L664" s="11" t="n">
        <x:f>IF(I664=0,"Sin precio",MIN(E664:H664))</x:f>
        <x:v>375130</x:v>
      </x:c>
      <x:c r="M664" s="11" t="n">
        <x:f>IF(I664=0,"Sin precio",MAX(E664:H664))</x:f>
        <x:v>1099948.5945</x:v>
      </x:c>
      <x:c r="N664" s="8" t="str">
        <x:f>IF(I664=0,"Sin precio numérico",IF(I664=1,"Único precio de referencia",I664&amp;" precios; promedio"))</x:f>
        <x:v>4 precios; promedio</x:v>
      </x:c>
      <x:c r="O664" s="2" t="str">
        <x:v>F61</x:v>
      </x:c>
      <x:c r="P664" s="2" t="str">
        <x:v>F61</x:v>
      </x:c>
      <x:c r="Q664" s="2" t="str">
        <x:v>F62</x:v>
      </x:c>
      <x:c r="R664" s="2" t="str">
        <x:v>F62</x:v>
      </x:c>
      <x:c r="S664" s="2" t="str"/>
    </x:row>
    <x:row r="665" ht="42" customHeight="1">
      <x:c r="A665" s="2" t="n">
        <x:v>55</x:v>
      </x:c>
      <x:c r="B665" s="8" t="str">
        <x:v>EJE DELANTERO</x:v>
      </x:c>
      <x:c r="C665" s="8" t="str">
        <x:v>PUNTA EJE LADO RUEDA</x:v>
      </x:c>
      <x:c r="D665" s="8" t="str">
        <x:v>CHEVROLET D-MAX-2011</x:v>
      </x:c>
      <x:c r="E665" s="10" t="n">
        <x:v>1099948.5945</x:v>
      </x:c>
      <x:c r="F665" s="10" t="n">
        <x:v>279600</x:v>
      </x:c>
      <x:c r="G665" s="10" t="n">
        <x:v>287988</x:v>
      </x:c>
      <x:c r="H665" s="10" t="n">
        <x:v>285192</x:v>
      </x:c>
      <x:c r="I665" s="12" t="n">
        <x:f>COUNT(E665:H665)</x:f>
        <x:v>4</x:v>
      </x:c>
      <x:c r="J665" s="11" t="n">
        <x:f>IF(I665=0,"Sin precio",AVERAGE(E665:H665))</x:f>
        <x:v>488182.148625</x:v>
      </x:c>
      <x:c r="K665" s="11" t="n">
        <x:f>IF(I665=0,"Sin precio",IF(I665=1,J665,ROUND(J665,2)))</x:f>
        <x:v>488182.15</x:v>
      </x:c>
      <x:c r="L665" s="11" t="n">
        <x:f>IF(I665=0,"Sin precio",MIN(E665:H665))</x:f>
        <x:v>279600</x:v>
      </x:c>
      <x:c r="M665" s="11" t="n">
        <x:f>IF(I665=0,"Sin precio",MAX(E665:H665))</x:f>
        <x:v>1099948.5945</x:v>
      </x:c>
      <x:c r="N665" s="8" t="str">
        <x:f>IF(I665=0,"Sin precio numérico",IF(I665=1,"Único precio de referencia",I665&amp;" precios; promedio"))</x:f>
        <x:v>4 precios; promedio</x:v>
      </x:c>
      <x:c r="O665" s="2" t="str">
        <x:v>G61</x:v>
      </x:c>
      <x:c r="P665" s="2" t="str">
        <x:v>G61</x:v>
      </x:c>
      <x:c r="Q665" s="2" t="str">
        <x:v>G62</x:v>
      </x:c>
      <x:c r="R665" s="2" t="str">
        <x:v>G62</x:v>
      </x:c>
      <x:c r="S665" s="2" t="str"/>
    </x:row>
    <x:row r="666" ht="42" customHeight="1">
      <x:c r="A666" s="2" t="n">
        <x:v>55</x:v>
      </x:c>
      <x:c r="B666" s="8" t="str">
        <x:v>EJE DELANTERO</x:v>
      </x:c>
      <x:c r="C666" s="8" t="str">
        <x:v>PUNTA EJE LADO RUEDA</x:v>
      </x:c>
      <x:c r="D666" s="8" t="str">
        <x:v>HYUNDAY HD 65C</x:v>
      </x:c>
      <x:c r="E666" s="10" t="str">
        <x:v>N/A</x:v>
      </x:c>
      <x:c r="F666" s="10" t="n">
        <x:v>375130</x:v>
      </x:c>
      <x:c r="G666" s="10" t="n">
        <x:v>386384</x:v>
      </x:c>
      <x:c r="H666" s="10" t="n">
        <x:v>382633</x:v>
      </x:c>
      <x:c r="I666" s="12" t="n">
        <x:f>COUNT(E666:H666)</x:f>
        <x:v>3</x:v>
      </x:c>
      <x:c r="J666" s="11" t="n">
        <x:f>IF(I666=0,"Sin precio",AVERAGE(E666:H666))</x:f>
        <x:v>381382.3333333333</x:v>
      </x:c>
      <x:c r="K666" s="11" t="n">
        <x:f>IF(I666=0,"Sin precio",IF(I666=1,J666,ROUND(J666,2)))</x:f>
        <x:v>381382.33</x:v>
      </x:c>
      <x:c r="L666" s="11" t="n">
        <x:f>IF(I666=0,"Sin precio",MIN(E666:H666))</x:f>
        <x:v>375130</x:v>
      </x:c>
      <x:c r="M666" s="11" t="n">
        <x:f>IF(I666=0,"Sin precio",MAX(E666:H666))</x:f>
        <x:v>386384</x:v>
      </x:c>
      <x:c r="N666" s="8" t="str">
        <x:f>IF(I666=0,"Sin precio numérico",IF(I666=1,"Único precio de referencia",I666&amp;" precios; promedio"))</x:f>
        <x:v>3 precios; promedio</x:v>
      </x:c>
      <x:c r="O666" s="2" t="str">
        <x:v>H61</x:v>
      </x:c>
      <x:c r="P666" s="2" t="str">
        <x:v>H61</x:v>
      </x:c>
      <x:c r="Q666" s="2" t="str">
        <x:v>H62</x:v>
      </x:c>
      <x:c r="R666" s="2" t="str">
        <x:v>H62</x:v>
      </x:c>
      <x:c r="S666" s="2" t="str"/>
    </x:row>
    <x:row r="667" ht="42" customHeight="1">
      <x:c r="A667" s="2" t="n">
        <x:v>55</x:v>
      </x:c>
      <x:c r="B667" s="8" t="str">
        <x:v>EJE DELANTERO</x:v>
      </x:c>
      <x:c r="C667" s="8" t="str">
        <x:v>PUNTA EJE LADO RUEDA</x:v>
      </x:c>
      <x:c r="D667" s="8" t="str">
        <x:v>CHEVROLET SAIL. Mod 2019</x:v>
      </x:c>
      <x:c r="E667" s="10" t="n">
        <x:v>578722.5</x:v>
      </x:c>
      <x:c r="F667" s="10" t="n">
        <x:v>233000</x:v>
      </x:c>
      <x:c r="G667" s="10" t="n">
        <x:v>239990</x:v>
      </x:c>
      <x:c r="H667" s="10" t="n">
        <x:v>237660</x:v>
      </x:c>
      <x:c r="I667" s="12" t="n">
        <x:f>COUNT(E667:H667)</x:f>
        <x:v>4</x:v>
      </x:c>
      <x:c r="J667" s="11" t="n">
        <x:f>IF(I667=0,"Sin precio",AVERAGE(E667:H667))</x:f>
        <x:v>322343.125</x:v>
      </x:c>
      <x:c r="K667" s="11" t="n">
        <x:f>IF(I667=0,"Sin precio",IF(I667=1,J667,ROUND(J667,2)))</x:f>
        <x:v>322343.13</x:v>
      </x:c>
      <x:c r="L667" s="11" t="n">
        <x:f>IF(I667=0,"Sin precio",MIN(E667:H667))</x:f>
        <x:v>233000</x:v>
      </x:c>
      <x:c r="M667" s="11" t="n">
        <x:f>IF(I667=0,"Sin precio",MAX(E667:H667))</x:f>
        <x:v>578722.5</x:v>
      </x:c>
      <x:c r="N667" s="8" t="str">
        <x:f>IF(I667=0,"Sin precio numérico",IF(I667=1,"Único precio de referencia",I667&amp;" precios; promedio"))</x:f>
        <x:v>4 precios; promedio</x:v>
      </x:c>
      <x:c r="O667" s="2" t="str">
        <x:v>I61</x:v>
      </x:c>
      <x:c r="P667" s="2" t="str">
        <x:v>I61</x:v>
      </x:c>
      <x:c r="Q667" s="2" t="str">
        <x:v>I62</x:v>
      </x:c>
      <x:c r="R667" s="2" t="str">
        <x:v>I62</x:v>
      </x:c>
      <x:c r="S667" s="2" t="str"/>
    </x:row>
    <x:row r="668" ht="42" customHeight="1">
      <x:c r="A668" s="2" t="n">
        <x:v>55</x:v>
      </x:c>
      <x:c r="B668" s="8" t="str">
        <x:v>EJE DELANTERO</x:v>
      </x:c>
      <x:c r="C668" s="8" t="str">
        <x:v>PUNTA EJE LADO RUEDA</x:v>
      </x:c>
      <x:c r="D668" s="8" t="str">
        <x:v>CHEVROLET COLORADO. Mod. 2019</x:v>
      </x:c>
      <x:c r="E668" s="10" t="str">
        <x:v>N/A</x:v>
      </x:c>
      <x:c r="F668" s="10" t="n">
        <x:v>326200</x:v>
      </x:c>
      <x:c r="G668" s="10" t="n">
        <x:v>335986</x:v>
      </x:c>
      <x:c r="H668" s="10" t="n">
        <x:v>332724</x:v>
      </x:c>
      <x:c r="I668" s="12" t="n">
        <x:f>COUNT(E668:H668)</x:f>
        <x:v>3</x:v>
      </x:c>
      <x:c r="J668" s="11" t="n">
        <x:f>IF(I668=0,"Sin precio",AVERAGE(E668:H668))</x:f>
        <x:v>331636.6666666667</x:v>
      </x:c>
      <x:c r="K668" s="11" t="n">
        <x:f>IF(I668=0,"Sin precio",IF(I668=1,J668,ROUND(J668,2)))</x:f>
        <x:v>331636.67</x:v>
      </x:c>
      <x:c r="L668" s="11" t="n">
        <x:f>IF(I668=0,"Sin precio",MIN(E668:H668))</x:f>
        <x:v>326200</x:v>
      </x:c>
      <x:c r="M668" s="11" t="n">
        <x:f>IF(I668=0,"Sin precio",MAX(E668:H668))</x:f>
        <x:v>335986</x:v>
      </x:c>
      <x:c r="N668" s="8" t="str">
        <x:f>IF(I668=0,"Sin precio numérico",IF(I668=1,"Único precio de referencia",I668&amp;" precios; promedio"))</x:f>
        <x:v>3 precios; promedio</x:v>
      </x:c>
      <x:c r="O668" s="2" t="str">
        <x:v>J61</x:v>
      </x:c>
      <x:c r="P668" s="2" t="str">
        <x:v>J61</x:v>
      </x:c>
      <x:c r="Q668" s="2" t="str">
        <x:v>J62</x:v>
      </x:c>
      <x:c r="R668" s="2" t="str">
        <x:v>J62</x:v>
      </x:c>
      <x:c r="S668" s="2" t="str"/>
    </x:row>
    <x:row r="669" ht="42" customHeight="1">
      <x:c r="A669" s="2" t="n">
        <x:v>55</x:v>
      </x:c>
      <x:c r="B669" s="8" t="str">
        <x:v>EJE DELANTERO</x:v>
      </x:c>
      <x:c r="C669" s="8" t="str">
        <x:v>PUNTA EJE LADO RUEDA</x:v>
      </x:c>
      <x:c r="D669" s="8" t="str">
        <x:v>CHEVROLET  TRAILBLAZER-2018</x:v>
      </x:c>
      <x:c r="E669" s="10" t="n">
        <x:v>1099948.5945</x:v>
      </x:c>
      <x:c r="F669" s="10" t="n">
        <x:v>326200</x:v>
      </x:c>
      <x:c r="G669" s="10" t="n">
        <x:v>335986</x:v>
      </x:c>
      <x:c r="H669" s="10" t="n">
        <x:v>332724</x:v>
      </x:c>
      <x:c r="I669" s="12" t="n">
        <x:f>COUNT(E669:H669)</x:f>
        <x:v>4</x:v>
      </x:c>
      <x:c r="J669" s="11" t="n">
        <x:f>IF(I669=0,"Sin precio",AVERAGE(E669:H669))</x:f>
        <x:v>523714.648625</x:v>
      </x:c>
      <x:c r="K669" s="11" t="n">
        <x:f>IF(I669=0,"Sin precio",IF(I669=1,J669,ROUND(J669,2)))</x:f>
        <x:v>523714.65</x:v>
      </x:c>
      <x:c r="L669" s="11" t="n">
        <x:f>IF(I669=0,"Sin precio",MIN(E669:H669))</x:f>
        <x:v>326200</x:v>
      </x:c>
      <x:c r="M669" s="11" t="n">
        <x:f>IF(I669=0,"Sin precio",MAX(E669:H669))</x:f>
        <x:v>1099948.5945</x:v>
      </x:c>
      <x:c r="N669" s="8" t="str">
        <x:f>IF(I669=0,"Sin precio numérico",IF(I669=1,"Único precio de referencia",I669&amp;" precios; promedio"))</x:f>
        <x:v>4 precios; promedio</x:v>
      </x:c>
      <x:c r="O669" s="2" t="str">
        <x:v>K61</x:v>
      </x:c>
      <x:c r="P669" s="2" t="str">
        <x:v>K61</x:v>
      </x:c>
      <x:c r="Q669" s="2" t="str">
        <x:v>K62</x:v>
      </x:c>
      <x:c r="R669" s="2" t="str">
        <x:v>K62</x:v>
      </x:c>
      <x:c r="S669" s="2" t="str"/>
    </x:row>
    <x:row r="670" ht="42" customHeight="1">
      <x:c r="A670" s="2" t="n">
        <x:v>55</x:v>
      </x:c>
      <x:c r="B670" s="8" t="str">
        <x:v>EJE DELANTERO</x:v>
      </x:c>
      <x:c r="C670" s="8" t="str">
        <x:v>PUNTA EJE LADO RUEDA</x:v>
      </x:c>
      <x:c r="D670" s="8" t="str">
        <x:v>MITSUBISHI L200-2018</x:v>
      </x:c>
      <x:c r="E670" s="10" t="n">
        <x:v>1099948.5945</x:v>
      </x:c>
      <x:c r="F670" s="10" t="n">
        <x:v>293580</x:v>
      </x:c>
      <x:c r="G670" s="10" t="n">
        <x:v>302387</x:v>
      </x:c>
      <x:c r="H670" s="10" t="n">
        <x:v>299452</x:v>
      </x:c>
      <x:c r="I670" s="12" t="n">
        <x:f>COUNT(E670:H670)</x:f>
        <x:v>4</x:v>
      </x:c>
      <x:c r="J670" s="11" t="n">
        <x:f>IF(I670=0,"Sin precio",AVERAGE(E670:H670))</x:f>
        <x:v>498841.898625</x:v>
      </x:c>
      <x:c r="K670" s="11" t="n">
        <x:f>IF(I670=0,"Sin precio",IF(I670=1,J670,ROUND(J670,2)))</x:f>
        <x:v>498841.9</x:v>
      </x:c>
      <x:c r="L670" s="11" t="n">
        <x:f>IF(I670=0,"Sin precio",MIN(E670:H670))</x:f>
        <x:v>293580</x:v>
      </x:c>
      <x:c r="M670" s="11" t="n">
        <x:f>IF(I670=0,"Sin precio",MAX(E670:H670))</x:f>
        <x:v>1099948.5945</x:v>
      </x:c>
      <x:c r="N670" s="8" t="str">
        <x:f>IF(I670=0,"Sin precio numérico",IF(I670=1,"Único precio de referencia",I670&amp;" precios; promedio"))</x:f>
        <x:v>4 precios; promedio</x:v>
      </x:c>
      <x:c r="O670" s="2" t="str">
        <x:v>L61</x:v>
      </x:c>
      <x:c r="P670" s="2" t="str">
        <x:v>L61</x:v>
      </x:c>
      <x:c r="Q670" s="2" t="str">
        <x:v>L62</x:v>
      </x:c>
      <x:c r="R670" s="2" t="str">
        <x:v>L62</x:v>
      </x:c>
      <x:c r="S670" s="2" t="str"/>
    </x:row>
    <x:row r="671" ht="42" customHeight="1">
      <x:c r="A671" s="2" t="n">
        <x:v>55</x:v>
      </x:c>
      <x:c r="B671" s="8" t="str">
        <x:v>EJE DELANTERO</x:v>
      </x:c>
      <x:c r="C671" s="8" t="str">
        <x:v>PUNTA EJE LADO RUEDA</x:v>
      </x:c>
      <x:c r="D671" s="8" t="str">
        <x:v>CHEVROLETH NHR-2019</x:v>
      </x:c>
      <x:c r="E671" s="10" t="str">
        <x:v>N/A</x:v>
      </x:c>
      <x:c r="F671" s="10" t="n">
        <x:v>375130</x:v>
      </x:c>
      <x:c r="G671" s="10" t="n">
        <x:v>386384</x:v>
      </x:c>
      <x:c r="H671" s="10" t="n">
        <x:v>382633</x:v>
      </x:c>
      <x:c r="I671" s="12" t="n">
        <x:f>COUNT(E671:H671)</x:f>
        <x:v>3</x:v>
      </x:c>
      <x:c r="J671" s="11" t="n">
        <x:f>IF(I671=0,"Sin precio",AVERAGE(E671:H671))</x:f>
        <x:v>381382.3333333333</x:v>
      </x:c>
      <x:c r="K671" s="11" t="n">
        <x:f>IF(I671=0,"Sin precio",IF(I671=1,J671,ROUND(J671,2)))</x:f>
        <x:v>381382.33</x:v>
      </x:c>
      <x:c r="L671" s="11" t="n">
        <x:f>IF(I671=0,"Sin precio",MIN(E671:H671))</x:f>
        <x:v>375130</x:v>
      </x:c>
      <x:c r="M671" s="11" t="n">
        <x:f>IF(I671=0,"Sin precio",MAX(E671:H671))</x:f>
        <x:v>386384</x:v>
      </x:c>
      <x:c r="N671" s="8" t="str">
        <x:f>IF(I671=0,"Sin precio numérico",IF(I671=1,"Único precio de referencia",I671&amp;" precios; promedio"))</x:f>
        <x:v>3 precios; promedio</x:v>
      </x:c>
      <x:c r="O671" s="2" t="str">
        <x:v>M61</x:v>
      </x:c>
      <x:c r="P671" s="2" t="str">
        <x:v>M61</x:v>
      </x:c>
      <x:c r="Q671" s="2" t="str">
        <x:v>M62</x:v>
      </x:c>
      <x:c r="R671" s="2" t="str">
        <x:v>M62</x:v>
      </x:c>
      <x:c r="S671" s="2" t="str"/>
    </x:row>
    <x:row r="672" ht="42" customHeight="1">
      <x:c r="A672" s="2" t="n">
        <x:v>55</x:v>
      </x:c>
      <x:c r="B672" s="8" t="str">
        <x:v>EJE DELANTERO</x:v>
      </x:c>
      <x:c r="C672" s="8" t="str">
        <x:v>PUNTA EJE LADO RUEDA</x:v>
      </x:c>
      <x:c r="D672" s="8" t="str">
        <x:v>CHEVROLET D-MAX-2017</x:v>
      </x:c>
      <x:c r="E672" s="10" t="n">
        <x:v>1099948.5945</x:v>
      </x:c>
      <x:c r="F672" s="10" t="n">
        <x:v>279600</x:v>
      </x:c>
      <x:c r="G672" s="10" t="n">
        <x:v>287988</x:v>
      </x:c>
      <x:c r="H672" s="10" t="n">
        <x:v>285192</x:v>
      </x:c>
      <x:c r="I672" s="12" t="n">
        <x:f>COUNT(E672:H672)</x:f>
        <x:v>4</x:v>
      </x:c>
      <x:c r="J672" s="11" t="n">
        <x:f>IF(I672=0,"Sin precio",AVERAGE(E672:H672))</x:f>
        <x:v>488182.148625</x:v>
      </x:c>
      <x:c r="K672" s="11" t="n">
        <x:f>IF(I672=0,"Sin precio",IF(I672=1,J672,ROUND(J672,2)))</x:f>
        <x:v>488182.15</x:v>
      </x:c>
      <x:c r="L672" s="11" t="n">
        <x:f>IF(I672=0,"Sin precio",MIN(E672:H672))</x:f>
        <x:v>279600</x:v>
      </x:c>
      <x:c r="M672" s="11" t="n">
        <x:f>IF(I672=0,"Sin precio",MAX(E672:H672))</x:f>
        <x:v>1099948.5945</x:v>
      </x:c>
      <x:c r="N672" s="8" t="str">
        <x:f>IF(I672=0,"Sin precio numérico",IF(I672=1,"Único precio de referencia",I672&amp;" precios; promedio"))</x:f>
        <x:v>4 precios; promedio</x:v>
      </x:c>
      <x:c r="O672" s="2" t="str">
        <x:v>N61</x:v>
      </x:c>
      <x:c r="P672" s="2" t="str">
        <x:v>N61</x:v>
      </x:c>
      <x:c r="Q672" s="2" t="str">
        <x:v>N62</x:v>
      </x:c>
      <x:c r="R672" s="2" t="str">
        <x:v>N62</x:v>
      </x:c>
      <x:c r="S672" s="2" t="str"/>
    </x:row>
    <x:row r="673" ht="42" customHeight="1">
      <x:c r="A673" s="2" t="n">
        <x:v>56</x:v>
      </x:c>
      <x:c r="B673" s="8" t="str">
        <x:v>EJE DELANTERO</x:v>
      </x:c>
      <x:c r="C673" s="8" t="str">
        <x:v>RETENEDORES DE EJE</x:v>
      </x:c>
      <x:c r="D673" s="8" t="str">
        <x:v>CHEVROLET  NPR  DIESEL-2009</x:v>
      </x:c>
      <x:c r="E673" s="10" t="str">
        <x:v>N/A</x:v>
      </x:c>
      <x:c r="F673" s="10" t="n">
        <x:v>120750</x:v>
      </x:c>
      <x:c r="G673" s="10" t="n">
        <x:v>124373</x:v>
      </x:c>
      <x:c r="H673" s="10" t="n">
        <x:v>123165</x:v>
      </x:c>
      <x:c r="I673" s="12" t="n">
        <x:f>COUNT(E673:H673)</x:f>
        <x:v>3</x:v>
      </x:c>
      <x:c r="J673" s="11" t="n">
        <x:f>IF(I673=0,"Sin precio",AVERAGE(E673:H673))</x:f>
        <x:v>122762.66666666667</x:v>
      </x:c>
      <x:c r="K673" s="11" t="n">
        <x:f>IF(I673=0,"Sin precio",IF(I673=1,J673,ROUND(J673,2)))</x:f>
        <x:v>122762.67</x:v>
      </x:c>
      <x:c r="L673" s="11" t="n">
        <x:f>IF(I673=0,"Sin precio",MIN(E673:H673))</x:f>
        <x:v>120750</x:v>
      </x:c>
      <x:c r="M673" s="11" t="n">
        <x:f>IF(I673=0,"Sin precio",MAX(E673:H673))</x:f>
        <x:v>124373</x:v>
      </x:c>
      <x:c r="N673" s="8" t="str">
        <x:f>IF(I673=0,"Sin precio numérico",IF(I673=1,"Único precio de referencia",I673&amp;" precios; promedio"))</x:f>
        <x:v>3 precios; promedio</x:v>
      </x:c>
      <x:c r="O673" s="2" t="str">
        <x:v>C62</x:v>
      </x:c>
      <x:c r="P673" s="2" t="str">
        <x:v>C62</x:v>
      </x:c>
      <x:c r="Q673" s="2" t="str">
        <x:v>C63</x:v>
      </x:c>
      <x:c r="R673" s="2" t="str">
        <x:v>C63</x:v>
      </x:c>
      <x:c r="S673" s="2" t="str"/>
    </x:row>
    <x:row r="674" ht="42" customHeight="1">
      <x:c r="A674" s="2" t="n">
        <x:v>56</x:v>
      </x:c>
      <x:c r="B674" s="8" t="str">
        <x:v>EJE DELANTERO</x:v>
      </x:c>
      <x:c r="C674" s="8" t="str">
        <x:v>RETENEDORES DE EJE</x:v>
      </x:c>
      <x:c r="D674" s="8" t="str">
        <x:v>NISSAN FRONTIER DIESEL-2015</x:v>
      </x:c>
      <x:c r="E674" s="10" t="n">
        <x:v>154759.5</x:v>
      </x:c>
      <x:c r="F674" s="10" t="n">
        <x:v>120750</x:v>
      </x:c>
      <x:c r="G674" s="10" t="n">
        <x:v>124373</x:v>
      </x:c>
      <x:c r="H674" s="10" t="n">
        <x:v>123165</x:v>
      </x:c>
      <x:c r="I674" s="12" t="n">
        <x:f>COUNT(E674:H674)</x:f>
        <x:v>4</x:v>
      </x:c>
      <x:c r="J674" s="11" t="n">
        <x:f>IF(I674=0,"Sin precio",AVERAGE(E674:H674))</x:f>
        <x:v>130761.875</x:v>
      </x:c>
      <x:c r="K674" s="11" t="n">
        <x:f>IF(I674=0,"Sin precio",IF(I674=1,J674,ROUND(J674,2)))</x:f>
        <x:v>130761.88</x:v>
      </x:c>
      <x:c r="L674" s="11" t="n">
        <x:f>IF(I674=0,"Sin precio",MIN(E674:H674))</x:f>
        <x:v>120750</x:v>
      </x:c>
      <x:c r="M674" s="11" t="n">
        <x:f>IF(I674=0,"Sin precio",MAX(E674:H674))</x:f>
        <x:v>154759.5</x:v>
      </x:c>
      <x:c r="N674" s="8" t="str">
        <x:f>IF(I674=0,"Sin precio numérico",IF(I674=1,"Único precio de referencia",I674&amp;" precios; promedio"))</x:f>
        <x:v>4 precios; promedio</x:v>
      </x:c>
      <x:c r="O674" s="2" t="str">
        <x:v>D62</x:v>
      </x:c>
      <x:c r="P674" s="2" t="str">
        <x:v>D62</x:v>
      </x:c>
      <x:c r="Q674" s="2" t="str">
        <x:v>D63</x:v>
      </x:c>
      <x:c r="R674" s="2" t="str">
        <x:v>D63</x:v>
      </x:c>
      <x:c r="S674" s="2" t="str"/>
    </x:row>
    <x:row r="675" ht="42" customHeight="1">
      <x:c r="A675" s="2" t="n">
        <x:v>56</x:v>
      </x:c>
      <x:c r="B675" s="8" t="str">
        <x:v>EJE DELANTERO</x:v>
      </x:c>
      <x:c r="C675" s="8" t="str">
        <x:v>RETENEDORES DE EJE</x:v>
      </x:c>
      <x:c r="D675" s="8" t="str">
        <x:v>NISSAN FRONTIER GASOLINA</x:v>
      </x:c>
      <x:c r="E675" s="10" t="n">
        <x:v>154759.5</x:v>
      </x:c>
      <x:c r="F675" s="10" t="n">
        <x:v>90000</x:v>
      </x:c>
      <x:c r="G675" s="10" t="n">
        <x:v>92700</x:v>
      </x:c>
      <x:c r="H675" s="10" t="n">
        <x:v>91800</x:v>
      </x:c>
      <x:c r="I675" s="12" t="n">
        <x:f>COUNT(E675:H675)</x:f>
        <x:v>4</x:v>
      </x:c>
      <x:c r="J675" s="11" t="n">
        <x:f>IF(I675=0,"Sin precio",AVERAGE(E675:H675))</x:f>
        <x:v>107314.875</x:v>
      </x:c>
      <x:c r="K675" s="11" t="n">
        <x:f>IF(I675=0,"Sin precio",IF(I675=1,J675,ROUND(J675,2)))</x:f>
        <x:v>107314.88</x:v>
      </x:c>
      <x:c r="L675" s="11" t="n">
        <x:f>IF(I675=0,"Sin precio",MIN(E675:H675))</x:f>
        <x:v>90000</x:v>
      </x:c>
      <x:c r="M675" s="11" t="n">
        <x:f>IF(I675=0,"Sin precio",MAX(E675:H675))</x:f>
        <x:v>154759.5</x:v>
      </x:c>
      <x:c r="N675" s="8" t="str">
        <x:f>IF(I675=0,"Sin precio numérico",IF(I675=1,"Único precio de referencia",I675&amp;" precios; promedio"))</x:f>
        <x:v>4 precios; promedio</x:v>
      </x:c>
      <x:c r="O675" s="2" t="str">
        <x:v>E62</x:v>
      </x:c>
      <x:c r="P675" s="2" t="str">
        <x:v>E62</x:v>
      </x:c>
      <x:c r="Q675" s="2" t="str">
        <x:v>E63</x:v>
      </x:c>
      <x:c r="R675" s="2" t="str">
        <x:v>E63</x:v>
      </x:c>
      <x:c r="S675" s="2" t="str"/>
    </x:row>
    <x:row r="676" ht="42" customHeight="1">
      <x:c r="A676" s="2" t="n">
        <x:v>56</x:v>
      </x:c>
      <x:c r="B676" s="8" t="str">
        <x:v>EJE DELANTERO</x:v>
      </x:c>
      <x:c r="C676" s="8" t="str">
        <x:v>RETENEDORES DE EJE</x:v>
      </x:c>
      <x:c r="D676" s="8" t="str">
        <x:v>RENAULT MASTER DIESEL -2017</x:v>
      </x:c>
      <x:c r="E676" s="10" t="n">
        <x:v>154759.5</x:v>
      </x:c>
      <x:c r="F676" s="10" t="n">
        <x:v>120750</x:v>
      </x:c>
      <x:c r="G676" s="10" t="n">
        <x:v>124373</x:v>
      </x:c>
      <x:c r="H676" s="10" t="n">
        <x:v>123165</x:v>
      </x:c>
      <x:c r="I676" s="12" t="n">
        <x:f>COUNT(E676:H676)</x:f>
        <x:v>4</x:v>
      </x:c>
      <x:c r="J676" s="11" t="n">
        <x:f>IF(I676=0,"Sin precio",AVERAGE(E676:H676))</x:f>
        <x:v>130761.875</x:v>
      </x:c>
      <x:c r="K676" s="11" t="n">
        <x:f>IF(I676=0,"Sin precio",IF(I676=1,J676,ROUND(J676,2)))</x:f>
        <x:v>130761.88</x:v>
      </x:c>
      <x:c r="L676" s="11" t="n">
        <x:f>IF(I676=0,"Sin precio",MIN(E676:H676))</x:f>
        <x:v>120750</x:v>
      </x:c>
      <x:c r="M676" s="11" t="n">
        <x:f>IF(I676=0,"Sin precio",MAX(E676:H676))</x:f>
        <x:v>154759.5</x:v>
      </x:c>
      <x:c r="N676" s="8" t="str">
        <x:f>IF(I676=0,"Sin precio numérico",IF(I676=1,"Único precio de referencia",I676&amp;" precios; promedio"))</x:f>
        <x:v>4 precios; promedio</x:v>
      </x:c>
      <x:c r="O676" s="2" t="str">
        <x:v>F62</x:v>
      </x:c>
      <x:c r="P676" s="2" t="str">
        <x:v>F62</x:v>
      </x:c>
      <x:c r="Q676" s="2" t="str">
        <x:v>F63</x:v>
      </x:c>
      <x:c r="R676" s="2" t="str">
        <x:v>F63</x:v>
      </x:c>
      <x:c r="S676" s="2" t="str"/>
    </x:row>
    <x:row r="677" ht="42" customHeight="1">
      <x:c r="A677" s="2" t="n">
        <x:v>56</x:v>
      </x:c>
      <x:c r="B677" s="8" t="str">
        <x:v>EJE DELANTERO</x:v>
      </x:c>
      <x:c r="C677" s="8" t="str">
        <x:v>RETENEDORES DE EJE</x:v>
      </x:c>
      <x:c r="D677" s="8" t="str">
        <x:v>CHEVROLET D-MAX-2011</x:v>
      </x:c>
      <x:c r="E677" s="10" t="n">
        <x:v>154759.5</x:v>
      </x:c>
      <x:c r="F677" s="10" t="n">
        <x:v>90000</x:v>
      </x:c>
      <x:c r="G677" s="10" t="n">
        <x:v>92700</x:v>
      </x:c>
      <x:c r="H677" s="10" t="n">
        <x:v>91800</x:v>
      </x:c>
      <x:c r="I677" s="12" t="n">
        <x:f>COUNT(E677:H677)</x:f>
        <x:v>4</x:v>
      </x:c>
      <x:c r="J677" s="11" t="n">
        <x:f>IF(I677=0,"Sin precio",AVERAGE(E677:H677))</x:f>
        <x:v>107314.875</x:v>
      </x:c>
      <x:c r="K677" s="11" t="n">
        <x:f>IF(I677=0,"Sin precio",IF(I677=1,J677,ROUND(J677,2)))</x:f>
        <x:v>107314.88</x:v>
      </x:c>
      <x:c r="L677" s="11" t="n">
        <x:f>IF(I677=0,"Sin precio",MIN(E677:H677))</x:f>
        <x:v>90000</x:v>
      </x:c>
      <x:c r="M677" s="11" t="n">
        <x:f>IF(I677=0,"Sin precio",MAX(E677:H677))</x:f>
        <x:v>154759.5</x:v>
      </x:c>
      <x:c r="N677" s="8" t="str">
        <x:f>IF(I677=0,"Sin precio numérico",IF(I677=1,"Único precio de referencia",I677&amp;" precios; promedio"))</x:f>
        <x:v>4 precios; promedio</x:v>
      </x:c>
      <x:c r="O677" s="2" t="str">
        <x:v>G62</x:v>
      </x:c>
      <x:c r="P677" s="2" t="str">
        <x:v>G62</x:v>
      </x:c>
      <x:c r="Q677" s="2" t="str">
        <x:v>G63</x:v>
      </x:c>
      <x:c r="R677" s="2" t="str">
        <x:v>G63</x:v>
      </x:c>
      <x:c r="S677" s="2" t="str"/>
    </x:row>
    <x:row r="678" ht="42" customHeight="1">
      <x:c r="A678" s="2" t="n">
        <x:v>56</x:v>
      </x:c>
      <x:c r="B678" s="8" t="str">
        <x:v>EJE DELANTERO</x:v>
      </x:c>
      <x:c r="C678" s="8" t="str">
        <x:v>RETENEDORES DE EJE</x:v>
      </x:c>
      <x:c r="D678" s="8" t="str">
        <x:v>HYUNDAY HD 65C</x:v>
      </x:c>
      <x:c r="E678" s="10" t="str">
        <x:v>N/A</x:v>
      </x:c>
      <x:c r="F678" s="10" t="n">
        <x:v>120750</x:v>
      </x:c>
      <x:c r="G678" s="10" t="n">
        <x:v>124373</x:v>
      </x:c>
      <x:c r="H678" s="10" t="n">
        <x:v>123165</x:v>
      </x:c>
      <x:c r="I678" s="12" t="n">
        <x:f>COUNT(E678:H678)</x:f>
        <x:v>3</x:v>
      </x:c>
      <x:c r="J678" s="11" t="n">
        <x:f>IF(I678=0,"Sin precio",AVERAGE(E678:H678))</x:f>
        <x:v>122762.66666666667</x:v>
      </x:c>
      <x:c r="K678" s="11" t="n">
        <x:f>IF(I678=0,"Sin precio",IF(I678=1,J678,ROUND(J678,2)))</x:f>
        <x:v>122762.67</x:v>
      </x:c>
      <x:c r="L678" s="11" t="n">
        <x:f>IF(I678=0,"Sin precio",MIN(E678:H678))</x:f>
        <x:v>120750</x:v>
      </x:c>
      <x:c r="M678" s="11" t="n">
        <x:f>IF(I678=0,"Sin precio",MAX(E678:H678))</x:f>
        <x:v>124373</x:v>
      </x:c>
      <x:c r="N678" s="8" t="str">
        <x:f>IF(I678=0,"Sin precio numérico",IF(I678=1,"Único precio de referencia",I678&amp;" precios; promedio"))</x:f>
        <x:v>3 precios; promedio</x:v>
      </x:c>
      <x:c r="O678" s="2" t="str">
        <x:v>H62</x:v>
      </x:c>
      <x:c r="P678" s="2" t="str">
        <x:v>H62</x:v>
      </x:c>
      <x:c r="Q678" s="2" t="str">
        <x:v>H63</x:v>
      </x:c>
      <x:c r="R678" s="2" t="str">
        <x:v>H63</x:v>
      </x:c>
      <x:c r="S678" s="2" t="str"/>
    </x:row>
    <x:row r="679" ht="42" customHeight="1">
      <x:c r="A679" s="2" t="n">
        <x:v>56</x:v>
      </x:c>
      <x:c r="B679" s="8" t="str">
        <x:v>EJE DELANTERO</x:v>
      </x:c>
      <x:c r="C679" s="8" t="str">
        <x:v>RETENEDORES DE EJE</x:v>
      </x:c>
      <x:c r="D679" s="8" t="str">
        <x:v>CHEVROLET SAIL. Mod 2019</x:v>
      </x:c>
      <x:c r="E679" s="10" t="n">
        <x:v>107291.25</x:v>
      </x:c>
      <x:c r="F679" s="10" t="n">
        <x:v>75000</x:v>
      </x:c>
      <x:c r="G679" s="10" t="n">
        <x:v>77250</x:v>
      </x:c>
      <x:c r="H679" s="10" t="n">
        <x:v>76500</x:v>
      </x:c>
      <x:c r="I679" s="12" t="n">
        <x:f>COUNT(E679:H679)</x:f>
        <x:v>4</x:v>
      </x:c>
      <x:c r="J679" s="11" t="n">
        <x:f>IF(I679=0,"Sin precio",AVERAGE(E679:H679))</x:f>
        <x:v>84010.3125</x:v>
      </x:c>
      <x:c r="K679" s="11" t="n">
        <x:f>IF(I679=0,"Sin precio",IF(I679=1,J679,ROUND(J679,2)))</x:f>
        <x:v>84010.31</x:v>
      </x:c>
      <x:c r="L679" s="11" t="n">
        <x:f>IF(I679=0,"Sin precio",MIN(E679:H679))</x:f>
        <x:v>75000</x:v>
      </x:c>
      <x:c r="M679" s="11" t="n">
        <x:f>IF(I679=0,"Sin precio",MAX(E679:H679))</x:f>
        <x:v>107291.25</x:v>
      </x:c>
      <x:c r="N679" s="8" t="str">
        <x:f>IF(I679=0,"Sin precio numérico",IF(I679=1,"Único precio de referencia",I679&amp;" precios; promedio"))</x:f>
        <x:v>4 precios; promedio</x:v>
      </x:c>
      <x:c r="O679" s="2" t="str">
        <x:v>I62</x:v>
      </x:c>
      <x:c r="P679" s="2" t="str">
        <x:v>I62</x:v>
      </x:c>
      <x:c r="Q679" s="2" t="str">
        <x:v>I63</x:v>
      </x:c>
      <x:c r="R679" s="2" t="str">
        <x:v>I63</x:v>
      </x:c>
      <x:c r="S679" s="2" t="str"/>
    </x:row>
    <x:row r="680" ht="42" customHeight="1">
      <x:c r="A680" s="2" t="n">
        <x:v>56</x:v>
      </x:c>
      <x:c r="B680" s="8" t="str">
        <x:v>EJE DELANTERO</x:v>
      </x:c>
      <x:c r="C680" s="8" t="str">
        <x:v>RETENEDORES DE EJE</x:v>
      </x:c>
      <x:c r="D680" s="8" t="str">
        <x:v>CHEVROLET COLORADO. Mod. 2019</x:v>
      </x:c>
      <x:c r="E680" s="10" t="str">
        <x:v>N/A</x:v>
      </x:c>
      <x:c r="F680" s="10" t="n">
        <x:v>105000</x:v>
      </x:c>
      <x:c r="G680" s="10" t="n">
        <x:v>108150</x:v>
      </x:c>
      <x:c r="H680" s="10" t="n">
        <x:v>107100</x:v>
      </x:c>
      <x:c r="I680" s="12" t="n">
        <x:f>COUNT(E680:H680)</x:f>
        <x:v>3</x:v>
      </x:c>
      <x:c r="J680" s="11" t="n">
        <x:f>IF(I680=0,"Sin precio",AVERAGE(E680:H680))</x:f>
        <x:v>106750</x:v>
      </x:c>
      <x:c r="K680" s="11" t="n">
        <x:f>IF(I680=0,"Sin precio",IF(I680=1,J680,ROUND(J680,2)))</x:f>
        <x:v>106750</x:v>
      </x:c>
      <x:c r="L680" s="11" t="n">
        <x:f>IF(I680=0,"Sin precio",MIN(E680:H680))</x:f>
        <x:v>105000</x:v>
      </x:c>
      <x:c r="M680" s="11" t="n">
        <x:f>IF(I680=0,"Sin precio",MAX(E680:H680))</x:f>
        <x:v>108150</x:v>
      </x:c>
      <x:c r="N680" s="8" t="str">
        <x:f>IF(I680=0,"Sin precio numérico",IF(I680=1,"Único precio de referencia",I680&amp;" precios; promedio"))</x:f>
        <x:v>3 precios; promedio</x:v>
      </x:c>
      <x:c r="O680" s="2" t="str">
        <x:v>J62</x:v>
      </x:c>
      <x:c r="P680" s="2" t="str">
        <x:v>J62</x:v>
      </x:c>
      <x:c r="Q680" s="2" t="str">
        <x:v>J63</x:v>
      </x:c>
      <x:c r="R680" s="2" t="str">
        <x:v>J63</x:v>
      </x:c>
      <x:c r="S680" s="2" t="str"/>
    </x:row>
    <x:row r="681" ht="42" customHeight="1">
      <x:c r="A681" s="2" t="n">
        <x:v>56</x:v>
      </x:c>
      <x:c r="B681" s="8" t="str">
        <x:v>EJE DELANTERO</x:v>
      </x:c>
      <x:c r="C681" s="8" t="str">
        <x:v>RETENEDORES DE EJE</x:v>
      </x:c>
      <x:c r="D681" s="8" t="str">
        <x:v>CHEVROLET  TRAILBLAZER-2018</x:v>
      </x:c>
      <x:c r="E681" s="10" t="n">
        <x:v>154759.5</x:v>
      </x:c>
      <x:c r="F681" s="10" t="n">
        <x:v>105000</x:v>
      </x:c>
      <x:c r="G681" s="10" t="n">
        <x:v>108150</x:v>
      </x:c>
      <x:c r="H681" s="10" t="n">
        <x:v>107100</x:v>
      </x:c>
      <x:c r="I681" s="12" t="n">
        <x:f>COUNT(E681:H681)</x:f>
        <x:v>4</x:v>
      </x:c>
      <x:c r="J681" s="11" t="n">
        <x:f>IF(I681=0,"Sin precio",AVERAGE(E681:H681))</x:f>
        <x:v>118752.375</x:v>
      </x:c>
      <x:c r="K681" s="11" t="n">
        <x:f>IF(I681=0,"Sin precio",IF(I681=1,J681,ROUND(J681,2)))</x:f>
        <x:v>118752.38</x:v>
      </x:c>
      <x:c r="L681" s="11" t="n">
        <x:f>IF(I681=0,"Sin precio",MIN(E681:H681))</x:f>
        <x:v>105000</x:v>
      </x:c>
      <x:c r="M681" s="11" t="n">
        <x:f>IF(I681=0,"Sin precio",MAX(E681:H681))</x:f>
        <x:v>154759.5</x:v>
      </x:c>
      <x:c r="N681" s="8" t="str">
        <x:f>IF(I681=0,"Sin precio numérico",IF(I681=1,"Único precio de referencia",I681&amp;" precios; promedio"))</x:f>
        <x:v>4 precios; promedio</x:v>
      </x:c>
      <x:c r="O681" s="2" t="str">
        <x:v>K62</x:v>
      </x:c>
      <x:c r="P681" s="2" t="str">
        <x:v>K62</x:v>
      </x:c>
      <x:c r="Q681" s="2" t="str">
        <x:v>K63</x:v>
      </x:c>
      <x:c r="R681" s="2" t="str">
        <x:v>K63</x:v>
      </x:c>
      <x:c r="S681" s="2" t="str"/>
    </x:row>
    <x:row r="682" ht="42" customHeight="1">
      <x:c r="A682" s="2" t="n">
        <x:v>56</x:v>
      </x:c>
      <x:c r="B682" s="8" t="str">
        <x:v>EJE DELANTERO</x:v>
      </x:c>
      <x:c r="C682" s="8" t="str">
        <x:v>RETENEDORES DE EJE</x:v>
      </x:c>
      <x:c r="D682" s="8" t="str">
        <x:v>MITSUBISHI L200-2018</x:v>
      </x:c>
      <x:c r="E682" s="10" t="n">
        <x:v>154759.5</x:v>
      </x:c>
      <x:c r="F682" s="10" t="n">
        <x:v>94500</x:v>
      </x:c>
      <x:c r="G682" s="10" t="n">
        <x:v>97335</x:v>
      </x:c>
      <x:c r="H682" s="10" t="n">
        <x:v>96390</x:v>
      </x:c>
      <x:c r="I682" s="12" t="n">
        <x:f>COUNT(E682:H682)</x:f>
        <x:v>4</x:v>
      </x:c>
      <x:c r="J682" s="11" t="n">
        <x:f>IF(I682=0,"Sin precio",AVERAGE(E682:H682))</x:f>
        <x:v>110746.125</x:v>
      </x:c>
      <x:c r="K682" s="11" t="n">
        <x:f>IF(I682=0,"Sin precio",IF(I682=1,J682,ROUND(J682,2)))</x:f>
        <x:v>110746.13</x:v>
      </x:c>
      <x:c r="L682" s="11" t="n">
        <x:f>IF(I682=0,"Sin precio",MIN(E682:H682))</x:f>
        <x:v>94500</x:v>
      </x:c>
      <x:c r="M682" s="11" t="n">
        <x:f>IF(I682=0,"Sin precio",MAX(E682:H682))</x:f>
        <x:v>154759.5</x:v>
      </x:c>
      <x:c r="N682" s="8" t="str">
        <x:f>IF(I682=0,"Sin precio numérico",IF(I682=1,"Único precio de referencia",I682&amp;" precios; promedio"))</x:f>
        <x:v>4 precios; promedio</x:v>
      </x:c>
      <x:c r="O682" s="2" t="str">
        <x:v>L62</x:v>
      </x:c>
      <x:c r="P682" s="2" t="str">
        <x:v>L62</x:v>
      </x:c>
      <x:c r="Q682" s="2" t="str">
        <x:v>L63</x:v>
      </x:c>
      <x:c r="R682" s="2" t="str">
        <x:v>L63</x:v>
      </x:c>
      <x:c r="S682" s="2" t="str"/>
    </x:row>
    <x:row r="683" ht="42" customHeight="1">
      <x:c r="A683" s="2" t="n">
        <x:v>56</x:v>
      </x:c>
      <x:c r="B683" s="8" t="str">
        <x:v>EJE DELANTERO</x:v>
      </x:c>
      <x:c r="C683" s="8" t="str">
        <x:v>RETENEDORES DE EJE</x:v>
      </x:c>
      <x:c r="D683" s="8" t="str">
        <x:v>CHEVROLETH NHR-2019</x:v>
      </x:c>
      <x:c r="E683" s="10" t="str">
        <x:v>N/A</x:v>
      </x:c>
      <x:c r="F683" s="10" t="n">
        <x:v>120750</x:v>
      </x:c>
      <x:c r="G683" s="10" t="n">
        <x:v>124373</x:v>
      </x:c>
      <x:c r="H683" s="10" t="n">
        <x:v>123165</x:v>
      </x:c>
      <x:c r="I683" s="12" t="n">
        <x:f>COUNT(E683:H683)</x:f>
        <x:v>3</x:v>
      </x:c>
      <x:c r="J683" s="11" t="n">
        <x:f>IF(I683=0,"Sin precio",AVERAGE(E683:H683))</x:f>
        <x:v>122762.66666666667</x:v>
      </x:c>
      <x:c r="K683" s="11" t="n">
        <x:f>IF(I683=0,"Sin precio",IF(I683=1,J683,ROUND(J683,2)))</x:f>
        <x:v>122762.67</x:v>
      </x:c>
      <x:c r="L683" s="11" t="n">
        <x:f>IF(I683=0,"Sin precio",MIN(E683:H683))</x:f>
        <x:v>120750</x:v>
      </x:c>
      <x:c r="M683" s="11" t="n">
        <x:f>IF(I683=0,"Sin precio",MAX(E683:H683))</x:f>
        <x:v>124373</x:v>
      </x:c>
      <x:c r="N683" s="8" t="str">
        <x:f>IF(I683=0,"Sin precio numérico",IF(I683=1,"Único precio de referencia",I683&amp;" precios; promedio"))</x:f>
        <x:v>3 precios; promedio</x:v>
      </x:c>
      <x:c r="O683" s="2" t="str">
        <x:v>M62</x:v>
      </x:c>
      <x:c r="P683" s="2" t="str">
        <x:v>M62</x:v>
      </x:c>
      <x:c r="Q683" s="2" t="str">
        <x:v>M63</x:v>
      </x:c>
      <x:c r="R683" s="2" t="str">
        <x:v>M63</x:v>
      </x:c>
      <x:c r="S683" s="2" t="str"/>
    </x:row>
    <x:row r="684" ht="42" customHeight="1">
      <x:c r="A684" s="2" t="n">
        <x:v>56</x:v>
      </x:c>
      <x:c r="B684" s="8" t="str">
        <x:v>EJE DELANTERO</x:v>
      </x:c>
      <x:c r="C684" s="8" t="str">
        <x:v>RETENEDORES DE EJE</x:v>
      </x:c>
      <x:c r="D684" s="8" t="str">
        <x:v>CHEVROLET D-MAX-2017</x:v>
      </x:c>
      <x:c r="E684" s="10" t="n">
        <x:v>154759.5</x:v>
      </x:c>
      <x:c r="F684" s="10" t="n">
        <x:v>90000</x:v>
      </x:c>
      <x:c r="G684" s="10" t="n">
        <x:v>92700</x:v>
      </x:c>
      <x:c r="H684" s="10" t="n">
        <x:v>91800</x:v>
      </x:c>
      <x:c r="I684" s="12" t="n">
        <x:f>COUNT(E684:H684)</x:f>
        <x:v>4</x:v>
      </x:c>
      <x:c r="J684" s="11" t="n">
        <x:f>IF(I684=0,"Sin precio",AVERAGE(E684:H684))</x:f>
        <x:v>107314.875</x:v>
      </x:c>
      <x:c r="K684" s="11" t="n">
        <x:f>IF(I684=0,"Sin precio",IF(I684=1,J684,ROUND(J684,2)))</x:f>
        <x:v>107314.88</x:v>
      </x:c>
      <x:c r="L684" s="11" t="n">
        <x:f>IF(I684=0,"Sin precio",MIN(E684:H684))</x:f>
        <x:v>90000</x:v>
      </x:c>
      <x:c r="M684" s="11" t="n">
        <x:f>IF(I684=0,"Sin precio",MAX(E684:H684))</x:f>
        <x:v>154759.5</x:v>
      </x:c>
      <x:c r="N684" s="8" t="str">
        <x:f>IF(I684=0,"Sin precio numérico",IF(I684=1,"Único precio de referencia",I684&amp;" precios; promedio"))</x:f>
        <x:v>4 precios; promedio</x:v>
      </x:c>
      <x:c r="O684" s="2" t="str">
        <x:v>N62</x:v>
      </x:c>
      <x:c r="P684" s="2" t="str">
        <x:v>N62</x:v>
      </x:c>
      <x:c r="Q684" s="2" t="str">
        <x:v>N63</x:v>
      </x:c>
      <x:c r="R684" s="2" t="str">
        <x:v>N63</x:v>
      </x:c>
      <x:c r="S684" s="2" t="str"/>
    </x:row>
    <x:row r="685" ht="42" customHeight="1">
      <x:c r="A685" s="2" t="n">
        <x:v>57</x:v>
      </x:c>
      <x:c r="B685" s="8" t="str">
        <x:v>EJE DELANTERO</x:v>
      </x:c>
      <x:c r="C685" s="8" t="str">
        <x:v>RETENEDORES DE RUEDA</x:v>
      </x:c>
      <x:c r="D685" s="8" t="str">
        <x:v>CHEVROLET  NPR  DIESEL-2009</x:v>
      </x:c>
      <x:c r="E685" s="10" t="n">
        <x:v>154759.5</x:v>
      </x:c>
      <x:c r="F685" s="10" t="n">
        <x:v>133630</x:v>
      </x:c>
      <x:c r="G685" s="10" t="n">
        <x:v>137639</x:v>
      </x:c>
      <x:c r="H685" s="10" t="n">
        <x:v>136303</x:v>
      </x:c>
      <x:c r="I685" s="12" t="n">
        <x:f>COUNT(E685:H685)</x:f>
        <x:v>4</x:v>
      </x:c>
      <x:c r="J685" s="11" t="n">
        <x:f>IF(I685=0,"Sin precio",AVERAGE(E685:H685))</x:f>
        <x:v>140582.875</x:v>
      </x:c>
      <x:c r="K685" s="11" t="n">
        <x:f>IF(I685=0,"Sin precio",IF(I685=1,J685,ROUND(J685,2)))</x:f>
        <x:v>140582.88</x:v>
      </x:c>
      <x:c r="L685" s="11" t="n">
        <x:f>IF(I685=0,"Sin precio",MIN(E685:H685))</x:f>
        <x:v>133630</x:v>
      </x:c>
      <x:c r="M685" s="11" t="n">
        <x:f>IF(I685=0,"Sin precio",MAX(E685:H685))</x:f>
        <x:v>154759.5</x:v>
      </x:c>
      <x:c r="N685" s="8" t="str">
        <x:f>IF(I685=0,"Sin precio numérico",IF(I685=1,"Único precio de referencia",I685&amp;" precios; promedio"))</x:f>
        <x:v>4 precios; promedio</x:v>
      </x:c>
      <x:c r="O685" s="2" t="str">
        <x:v>C63</x:v>
      </x:c>
      <x:c r="P685" s="2" t="str">
        <x:v>C63</x:v>
      </x:c>
      <x:c r="Q685" s="2" t="str">
        <x:v>C64</x:v>
      </x:c>
      <x:c r="R685" s="2" t="str">
        <x:v>C64</x:v>
      </x:c>
      <x:c r="S685" s="2" t="str"/>
    </x:row>
    <x:row r="686" ht="42" customHeight="1">
      <x:c r="A686" s="2" t="n">
        <x:v>57</x:v>
      </x:c>
      <x:c r="B686" s="8" t="str">
        <x:v>EJE DELANTERO</x:v>
      </x:c>
      <x:c r="C686" s="8" t="str">
        <x:v>RETENEDORES DE RUEDA</x:v>
      </x:c>
      <x:c r="D686" s="8" t="str">
        <x:v>NISSAN FRONTIER DIESEL-2015</x:v>
      </x:c>
      <x:c r="E686" s="10" t="n">
        <x:v>154759.5</x:v>
      </x:c>
      <x:c r="F686" s="10" t="n">
        <x:v>133630</x:v>
      </x:c>
      <x:c r="G686" s="10" t="n">
        <x:v>137639</x:v>
      </x:c>
      <x:c r="H686" s="10" t="n">
        <x:v>136303</x:v>
      </x:c>
      <x:c r="I686" s="12" t="n">
        <x:f>COUNT(E686:H686)</x:f>
        <x:v>4</x:v>
      </x:c>
      <x:c r="J686" s="11" t="n">
        <x:f>IF(I686=0,"Sin precio",AVERAGE(E686:H686))</x:f>
        <x:v>140582.875</x:v>
      </x:c>
      <x:c r="K686" s="11" t="n">
        <x:f>IF(I686=0,"Sin precio",IF(I686=1,J686,ROUND(J686,2)))</x:f>
        <x:v>140582.88</x:v>
      </x:c>
      <x:c r="L686" s="11" t="n">
        <x:f>IF(I686=0,"Sin precio",MIN(E686:H686))</x:f>
        <x:v>133630</x:v>
      </x:c>
      <x:c r="M686" s="11" t="n">
        <x:f>IF(I686=0,"Sin precio",MAX(E686:H686))</x:f>
        <x:v>154759.5</x:v>
      </x:c>
      <x:c r="N686" s="8" t="str">
        <x:f>IF(I686=0,"Sin precio numérico",IF(I686=1,"Único precio de referencia",I686&amp;" precios; promedio"))</x:f>
        <x:v>4 precios; promedio</x:v>
      </x:c>
      <x:c r="O686" s="2" t="str">
        <x:v>D63</x:v>
      </x:c>
      <x:c r="P686" s="2" t="str">
        <x:v>D63</x:v>
      </x:c>
      <x:c r="Q686" s="2" t="str">
        <x:v>D64</x:v>
      </x:c>
      <x:c r="R686" s="2" t="str">
        <x:v>D64</x:v>
      </x:c>
      <x:c r="S686" s="2" t="str"/>
    </x:row>
    <x:row r="687" ht="42" customHeight="1">
      <x:c r="A687" s="2" t="n">
        <x:v>57</x:v>
      </x:c>
      <x:c r="B687" s="8" t="str">
        <x:v>EJE DELANTERO</x:v>
      </x:c>
      <x:c r="C687" s="8" t="str">
        <x:v>RETENEDORES DE RUEDA</x:v>
      </x:c>
      <x:c r="D687" s="8" t="str">
        <x:v>NISSAN FRONTIER GASOLINA</x:v>
      </x:c>
      <x:c r="E687" s="10" t="n">
        <x:v>154759.5</x:v>
      </x:c>
      <x:c r="F687" s="10" t="n">
        <x:v>99600</x:v>
      </x:c>
      <x:c r="G687" s="10" t="n">
        <x:v>102588</x:v>
      </x:c>
      <x:c r="H687" s="10" t="n">
        <x:v>101592</x:v>
      </x:c>
      <x:c r="I687" s="12" t="n">
        <x:f>COUNT(E687:H687)</x:f>
        <x:v>4</x:v>
      </x:c>
      <x:c r="J687" s="11" t="n">
        <x:f>IF(I687=0,"Sin precio",AVERAGE(E687:H687))</x:f>
        <x:v>114634.875</x:v>
      </x:c>
      <x:c r="K687" s="11" t="n">
        <x:f>IF(I687=0,"Sin precio",IF(I687=1,J687,ROUND(J687,2)))</x:f>
        <x:v>114634.88</x:v>
      </x:c>
      <x:c r="L687" s="11" t="n">
        <x:f>IF(I687=0,"Sin precio",MIN(E687:H687))</x:f>
        <x:v>99600</x:v>
      </x:c>
      <x:c r="M687" s="11" t="n">
        <x:f>IF(I687=0,"Sin precio",MAX(E687:H687))</x:f>
        <x:v>154759.5</x:v>
      </x:c>
      <x:c r="N687" s="8" t="str">
        <x:f>IF(I687=0,"Sin precio numérico",IF(I687=1,"Único precio de referencia",I687&amp;" precios; promedio"))</x:f>
        <x:v>4 precios; promedio</x:v>
      </x:c>
      <x:c r="O687" s="2" t="str">
        <x:v>E63</x:v>
      </x:c>
      <x:c r="P687" s="2" t="str">
        <x:v>E63</x:v>
      </x:c>
      <x:c r="Q687" s="2" t="str">
        <x:v>E64</x:v>
      </x:c>
      <x:c r="R687" s="2" t="str">
        <x:v>E64</x:v>
      </x:c>
      <x:c r="S687" s="2" t="str"/>
    </x:row>
    <x:row r="688" ht="42" customHeight="1">
      <x:c r="A688" s="2" t="n">
        <x:v>57</x:v>
      </x:c>
      <x:c r="B688" s="8" t="str">
        <x:v>EJE DELANTERO</x:v>
      </x:c>
      <x:c r="C688" s="8" t="str">
        <x:v>RETENEDORES DE RUEDA</x:v>
      </x:c>
      <x:c r="D688" s="8" t="str">
        <x:v>RENAULT MASTER DIESEL -2017</x:v>
      </x:c>
      <x:c r="E688" s="10" t="n">
        <x:v>154759.5</x:v>
      </x:c>
      <x:c r="F688" s="10" t="n">
        <x:v>133630</x:v>
      </x:c>
      <x:c r="G688" s="10" t="n">
        <x:v>137639</x:v>
      </x:c>
      <x:c r="H688" s="10" t="n">
        <x:v>136303</x:v>
      </x:c>
      <x:c r="I688" s="12" t="n">
        <x:f>COUNT(E688:H688)</x:f>
        <x:v>4</x:v>
      </x:c>
      <x:c r="J688" s="11" t="n">
        <x:f>IF(I688=0,"Sin precio",AVERAGE(E688:H688))</x:f>
        <x:v>140582.875</x:v>
      </x:c>
      <x:c r="K688" s="11" t="n">
        <x:f>IF(I688=0,"Sin precio",IF(I688=1,J688,ROUND(J688,2)))</x:f>
        <x:v>140582.88</x:v>
      </x:c>
      <x:c r="L688" s="11" t="n">
        <x:f>IF(I688=0,"Sin precio",MIN(E688:H688))</x:f>
        <x:v>133630</x:v>
      </x:c>
      <x:c r="M688" s="11" t="n">
        <x:f>IF(I688=0,"Sin precio",MAX(E688:H688))</x:f>
        <x:v>154759.5</x:v>
      </x:c>
      <x:c r="N688" s="8" t="str">
        <x:f>IF(I688=0,"Sin precio numérico",IF(I688=1,"Único precio de referencia",I688&amp;" precios; promedio"))</x:f>
        <x:v>4 precios; promedio</x:v>
      </x:c>
      <x:c r="O688" s="2" t="str">
        <x:v>F63</x:v>
      </x:c>
      <x:c r="P688" s="2" t="str">
        <x:v>F63</x:v>
      </x:c>
      <x:c r="Q688" s="2" t="str">
        <x:v>F64</x:v>
      </x:c>
      <x:c r="R688" s="2" t="str">
        <x:v>F64</x:v>
      </x:c>
      <x:c r="S688" s="2" t="str"/>
    </x:row>
    <x:row r="689" ht="42" customHeight="1">
      <x:c r="A689" s="2" t="n">
        <x:v>57</x:v>
      </x:c>
      <x:c r="B689" s="8" t="str">
        <x:v>EJE DELANTERO</x:v>
      </x:c>
      <x:c r="C689" s="8" t="str">
        <x:v>RETENEDORES DE RUEDA</x:v>
      </x:c>
      <x:c r="D689" s="8" t="str">
        <x:v>CHEVROLET D-MAX-2011</x:v>
      </x:c>
      <x:c r="E689" s="10" t="n">
        <x:v>154759.5</x:v>
      </x:c>
      <x:c r="F689" s="10" t="n">
        <x:v>99600</x:v>
      </x:c>
      <x:c r="G689" s="10" t="n">
        <x:v>102588</x:v>
      </x:c>
      <x:c r="H689" s="10" t="n">
        <x:v>101592</x:v>
      </x:c>
      <x:c r="I689" s="12" t="n">
        <x:f>COUNT(E689:H689)</x:f>
        <x:v>4</x:v>
      </x:c>
      <x:c r="J689" s="11" t="n">
        <x:f>IF(I689=0,"Sin precio",AVERAGE(E689:H689))</x:f>
        <x:v>114634.875</x:v>
      </x:c>
      <x:c r="K689" s="11" t="n">
        <x:f>IF(I689=0,"Sin precio",IF(I689=1,J689,ROUND(J689,2)))</x:f>
        <x:v>114634.88</x:v>
      </x:c>
      <x:c r="L689" s="11" t="n">
        <x:f>IF(I689=0,"Sin precio",MIN(E689:H689))</x:f>
        <x:v>99600</x:v>
      </x:c>
      <x:c r="M689" s="11" t="n">
        <x:f>IF(I689=0,"Sin precio",MAX(E689:H689))</x:f>
        <x:v>154759.5</x:v>
      </x:c>
      <x:c r="N689" s="8" t="str">
        <x:f>IF(I689=0,"Sin precio numérico",IF(I689=1,"Único precio de referencia",I689&amp;" precios; promedio"))</x:f>
        <x:v>4 precios; promedio</x:v>
      </x:c>
      <x:c r="O689" s="2" t="str">
        <x:v>G63</x:v>
      </x:c>
      <x:c r="P689" s="2" t="str">
        <x:v>G63</x:v>
      </x:c>
      <x:c r="Q689" s="2" t="str">
        <x:v>G64</x:v>
      </x:c>
      <x:c r="R689" s="2" t="str">
        <x:v>G64</x:v>
      </x:c>
      <x:c r="S689" s="2" t="str"/>
    </x:row>
    <x:row r="690" ht="42" customHeight="1">
      <x:c r="A690" s="2" t="n">
        <x:v>57</x:v>
      </x:c>
      <x:c r="B690" s="8" t="str">
        <x:v>EJE DELANTERO</x:v>
      </x:c>
      <x:c r="C690" s="8" t="str">
        <x:v>RETENEDORES DE RUEDA</x:v>
      </x:c>
      <x:c r="D690" s="8" t="str">
        <x:v>HYUNDAY HD 65C</x:v>
      </x:c>
      <x:c r="E690" s="10" t="n">
        <x:v>147738.534</x:v>
      </x:c>
      <x:c r="F690" s="10" t="n">
        <x:v>133630</x:v>
      </x:c>
      <x:c r="G690" s="10" t="n">
        <x:v>137639</x:v>
      </x:c>
      <x:c r="H690" s="10" t="n">
        <x:v>136303</x:v>
      </x:c>
      <x:c r="I690" s="12" t="n">
        <x:f>COUNT(E690:H690)</x:f>
        <x:v>4</x:v>
      </x:c>
      <x:c r="J690" s="11" t="n">
        <x:f>IF(I690=0,"Sin precio",AVERAGE(E690:H690))</x:f>
        <x:v>138827.6335</x:v>
      </x:c>
      <x:c r="K690" s="11" t="n">
        <x:f>IF(I690=0,"Sin precio",IF(I690=1,J690,ROUND(J690,2)))</x:f>
        <x:v>138827.63</x:v>
      </x:c>
      <x:c r="L690" s="11" t="n">
        <x:f>IF(I690=0,"Sin precio",MIN(E690:H690))</x:f>
        <x:v>133630</x:v>
      </x:c>
      <x:c r="M690" s="11" t="n">
        <x:f>IF(I690=0,"Sin precio",MAX(E690:H690))</x:f>
        <x:v>147738.534</x:v>
      </x:c>
      <x:c r="N690" s="8" t="str">
        <x:f>IF(I690=0,"Sin precio numérico",IF(I690=1,"Único precio de referencia",I690&amp;" precios; promedio"))</x:f>
        <x:v>4 precios; promedio</x:v>
      </x:c>
      <x:c r="O690" s="2" t="str">
        <x:v>H63</x:v>
      </x:c>
      <x:c r="P690" s="2" t="str">
        <x:v>H63</x:v>
      </x:c>
      <x:c r="Q690" s="2" t="str">
        <x:v>H64</x:v>
      </x:c>
      <x:c r="R690" s="2" t="str">
        <x:v>H64</x:v>
      </x:c>
      <x:c r="S690" s="2" t="str"/>
    </x:row>
    <x:row r="691" ht="42" customHeight="1">
      <x:c r="A691" s="2" t="n">
        <x:v>57</x:v>
      </x:c>
      <x:c r="B691" s="8" t="str">
        <x:v>EJE DELANTERO</x:v>
      </x:c>
      <x:c r="C691" s="8" t="str">
        <x:v>RETENEDORES DE RUEDA</x:v>
      </x:c>
      <x:c r="D691" s="8" t="str">
        <x:v>CHEVROLET SAIL. Mod 2019</x:v>
      </x:c>
      <x:c r="E691" s="10" t="n">
        <x:v>107291.25</x:v>
      </x:c>
      <x:c r="F691" s="10" t="n">
        <x:v>83000</x:v>
      </x:c>
      <x:c r="G691" s="10" t="n">
        <x:v>85490</x:v>
      </x:c>
      <x:c r="H691" s="10" t="n">
        <x:v>84660</x:v>
      </x:c>
      <x:c r="I691" s="12" t="n">
        <x:f>COUNT(E691:H691)</x:f>
        <x:v>4</x:v>
      </x:c>
      <x:c r="J691" s="11" t="n">
        <x:f>IF(I691=0,"Sin precio",AVERAGE(E691:H691))</x:f>
        <x:v>90110.3125</x:v>
      </x:c>
      <x:c r="K691" s="11" t="n">
        <x:f>IF(I691=0,"Sin precio",IF(I691=1,J691,ROUND(J691,2)))</x:f>
        <x:v>90110.31</x:v>
      </x:c>
      <x:c r="L691" s="11" t="n">
        <x:f>IF(I691=0,"Sin precio",MIN(E691:H691))</x:f>
        <x:v>83000</x:v>
      </x:c>
      <x:c r="M691" s="11" t="n">
        <x:f>IF(I691=0,"Sin precio",MAX(E691:H691))</x:f>
        <x:v>107291.25</x:v>
      </x:c>
      <x:c r="N691" s="8" t="str">
        <x:f>IF(I691=0,"Sin precio numérico",IF(I691=1,"Único precio de referencia",I691&amp;" precios; promedio"))</x:f>
        <x:v>4 precios; promedio</x:v>
      </x:c>
      <x:c r="O691" s="2" t="str">
        <x:v>I63</x:v>
      </x:c>
      <x:c r="P691" s="2" t="str">
        <x:v>I63</x:v>
      </x:c>
      <x:c r="Q691" s="2" t="str">
        <x:v>I64</x:v>
      </x:c>
      <x:c r="R691" s="2" t="str">
        <x:v>I64</x:v>
      </x:c>
      <x:c r="S691" s="2" t="str"/>
    </x:row>
    <x:row r="692" ht="42" customHeight="1">
      <x:c r="A692" s="2" t="n">
        <x:v>57</x:v>
      </x:c>
      <x:c r="B692" s="8" t="str">
        <x:v>EJE DELANTERO</x:v>
      </x:c>
      <x:c r="C692" s="8" t="str">
        <x:v>RETENEDORES DE RUEDA</x:v>
      </x:c>
      <x:c r="D692" s="8" t="str">
        <x:v>CHEVROLET COLORADO. Mod. 2019</x:v>
      </x:c>
      <x:c r="E692" s="10" t="n">
        <x:v>154759.5</x:v>
      </x:c>
      <x:c r="F692" s="10" t="n">
        <x:v>116200</x:v>
      </x:c>
      <x:c r="G692" s="10" t="n">
        <x:v>119686</x:v>
      </x:c>
      <x:c r="H692" s="10" t="n">
        <x:v>118524</x:v>
      </x:c>
      <x:c r="I692" s="12" t="n">
        <x:f>COUNT(E692:H692)</x:f>
        <x:v>4</x:v>
      </x:c>
      <x:c r="J692" s="11" t="n">
        <x:f>IF(I692=0,"Sin precio",AVERAGE(E692:H692))</x:f>
        <x:v>127292.375</x:v>
      </x:c>
      <x:c r="K692" s="11" t="n">
        <x:f>IF(I692=0,"Sin precio",IF(I692=1,J692,ROUND(J692,2)))</x:f>
        <x:v>127292.38</x:v>
      </x:c>
      <x:c r="L692" s="11" t="n">
        <x:f>IF(I692=0,"Sin precio",MIN(E692:H692))</x:f>
        <x:v>116200</x:v>
      </x:c>
      <x:c r="M692" s="11" t="n">
        <x:f>IF(I692=0,"Sin precio",MAX(E692:H692))</x:f>
        <x:v>154759.5</x:v>
      </x:c>
      <x:c r="N692" s="8" t="str">
        <x:f>IF(I692=0,"Sin precio numérico",IF(I692=1,"Único precio de referencia",I692&amp;" precios; promedio"))</x:f>
        <x:v>4 precios; promedio</x:v>
      </x:c>
      <x:c r="O692" s="2" t="str">
        <x:v>J63</x:v>
      </x:c>
      <x:c r="P692" s="2" t="str">
        <x:v>J63</x:v>
      </x:c>
      <x:c r="Q692" s="2" t="str">
        <x:v>J64</x:v>
      </x:c>
      <x:c r="R692" s="2" t="str">
        <x:v>J64</x:v>
      </x:c>
      <x:c r="S692" s="2" t="str"/>
    </x:row>
    <x:row r="693" ht="42" customHeight="1">
      <x:c r="A693" s="2" t="n">
        <x:v>57</x:v>
      </x:c>
      <x:c r="B693" s="8" t="str">
        <x:v>EJE DELANTERO</x:v>
      </x:c>
      <x:c r="C693" s="8" t="str">
        <x:v>RETENEDORES DE RUEDA</x:v>
      </x:c>
      <x:c r="D693" s="8" t="str">
        <x:v>CHEVROLET  TRAILBLAZER-2018</x:v>
      </x:c>
      <x:c r="E693" s="10" t="n">
        <x:v>154759.5</x:v>
      </x:c>
      <x:c r="F693" s="10" t="n">
        <x:v>116200</x:v>
      </x:c>
      <x:c r="G693" s="10" t="n">
        <x:v>119686</x:v>
      </x:c>
      <x:c r="H693" s="10" t="n">
        <x:v>118524</x:v>
      </x:c>
      <x:c r="I693" s="12" t="n">
        <x:f>COUNT(E693:H693)</x:f>
        <x:v>4</x:v>
      </x:c>
      <x:c r="J693" s="11" t="n">
        <x:f>IF(I693=0,"Sin precio",AVERAGE(E693:H693))</x:f>
        <x:v>127292.375</x:v>
      </x:c>
      <x:c r="K693" s="11" t="n">
        <x:f>IF(I693=0,"Sin precio",IF(I693=1,J693,ROUND(J693,2)))</x:f>
        <x:v>127292.38</x:v>
      </x:c>
      <x:c r="L693" s="11" t="n">
        <x:f>IF(I693=0,"Sin precio",MIN(E693:H693))</x:f>
        <x:v>116200</x:v>
      </x:c>
      <x:c r="M693" s="11" t="n">
        <x:f>IF(I693=0,"Sin precio",MAX(E693:H693))</x:f>
        <x:v>154759.5</x:v>
      </x:c>
      <x:c r="N693" s="8" t="str">
        <x:f>IF(I693=0,"Sin precio numérico",IF(I693=1,"Único precio de referencia",I693&amp;" precios; promedio"))</x:f>
        <x:v>4 precios; promedio</x:v>
      </x:c>
      <x:c r="O693" s="2" t="str">
        <x:v>K63</x:v>
      </x:c>
      <x:c r="P693" s="2" t="str">
        <x:v>K63</x:v>
      </x:c>
      <x:c r="Q693" s="2" t="str">
        <x:v>K64</x:v>
      </x:c>
      <x:c r="R693" s="2" t="str">
        <x:v>K64</x:v>
      </x:c>
      <x:c r="S693" s="2" t="str"/>
    </x:row>
    <x:row r="694" ht="42" customHeight="1">
      <x:c r="A694" s="2" t="n">
        <x:v>57</x:v>
      </x:c>
      <x:c r="B694" s="8" t="str">
        <x:v>EJE DELANTERO</x:v>
      </x:c>
      <x:c r="C694" s="8" t="str">
        <x:v>RETENEDORES DE RUEDA</x:v>
      </x:c>
      <x:c r="D694" s="8" t="str">
        <x:v>MITSUBISHI L200-2018</x:v>
      </x:c>
      <x:c r="E694" s="10" t="n">
        <x:v>154759.5</x:v>
      </x:c>
      <x:c r="F694" s="10" t="n">
        <x:v>104580</x:v>
      </x:c>
      <x:c r="G694" s="10" t="n">
        <x:v>107717</x:v>
      </x:c>
      <x:c r="H694" s="10" t="n">
        <x:v>106672</x:v>
      </x:c>
      <x:c r="I694" s="12" t="n">
        <x:f>COUNT(E694:H694)</x:f>
        <x:v>4</x:v>
      </x:c>
      <x:c r="J694" s="11" t="n">
        <x:f>IF(I694=0,"Sin precio",AVERAGE(E694:H694))</x:f>
        <x:v>118432.125</x:v>
      </x:c>
      <x:c r="K694" s="11" t="n">
        <x:f>IF(I694=0,"Sin precio",IF(I694=1,J694,ROUND(J694,2)))</x:f>
        <x:v>118432.13</x:v>
      </x:c>
      <x:c r="L694" s="11" t="n">
        <x:f>IF(I694=0,"Sin precio",MIN(E694:H694))</x:f>
        <x:v>104580</x:v>
      </x:c>
      <x:c r="M694" s="11" t="n">
        <x:f>IF(I694=0,"Sin precio",MAX(E694:H694))</x:f>
        <x:v>154759.5</x:v>
      </x:c>
      <x:c r="N694" s="8" t="str">
        <x:f>IF(I694=0,"Sin precio numérico",IF(I694=1,"Único precio de referencia",I694&amp;" precios; promedio"))</x:f>
        <x:v>4 precios; promedio</x:v>
      </x:c>
      <x:c r="O694" s="2" t="str">
        <x:v>L63</x:v>
      </x:c>
      <x:c r="P694" s="2" t="str">
        <x:v>L63</x:v>
      </x:c>
      <x:c r="Q694" s="2" t="str">
        <x:v>L64</x:v>
      </x:c>
      <x:c r="R694" s="2" t="str">
        <x:v>L64</x:v>
      </x:c>
      <x:c r="S694" s="2" t="str"/>
    </x:row>
    <x:row r="695" ht="42" customHeight="1">
      <x:c r="A695" s="2" t="n">
        <x:v>57</x:v>
      </x:c>
      <x:c r="B695" s="8" t="str">
        <x:v>EJE DELANTERO</x:v>
      </x:c>
      <x:c r="C695" s="8" t="str">
        <x:v>RETENEDORES DE RUEDA</x:v>
      </x:c>
      <x:c r="D695" s="8" t="str">
        <x:v>CHEVROLETH NHR-2019</x:v>
      </x:c>
      <x:c r="E695" s="10" t="n">
        <x:v>154759.5</x:v>
      </x:c>
      <x:c r="F695" s="10" t="n">
        <x:v>133630</x:v>
      </x:c>
      <x:c r="G695" s="10" t="n">
        <x:v>137639</x:v>
      </x:c>
      <x:c r="H695" s="10" t="n">
        <x:v>136303</x:v>
      </x:c>
      <x:c r="I695" s="12" t="n">
        <x:f>COUNT(E695:H695)</x:f>
        <x:v>4</x:v>
      </x:c>
      <x:c r="J695" s="11" t="n">
        <x:f>IF(I695=0,"Sin precio",AVERAGE(E695:H695))</x:f>
        <x:v>140582.875</x:v>
      </x:c>
      <x:c r="K695" s="11" t="n">
        <x:f>IF(I695=0,"Sin precio",IF(I695=1,J695,ROUND(J695,2)))</x:f>
        <x:v>140582.88</x:v>
      </x:c>
      <x:c r="L695" s="11" t="n">
        <x:f>IF(I695=0,"Sin precio",MIN(E695:H695))</x:f>
        <x:v>133630</x:v>
      </x:c>
      <x:c r="M695" s="11" t="n">
        <x:f>IF(I695=0,"Sin precio",MAX(E695:H695))</x:f>
        <x:v>154759.5</x:v>
      </x:c>
      <x:c r="N695" s="8" t="str">
        <x:f>IF(I695=0,"Sin precio numérico",IF(I695=1,"Único precio de referencia",I695&amp;" precios; promedio"))</x:f>
        <x:v>4 precios; promedio</x:v>
      </x:c>
      <x:c r="O695" s="2" t="str">
        <x:v>M63</x:v>
      </x:c>
      <x:c r="P695" s="2" t="str">
        <x:v>M63</x:v>
      </x:c>
      <x:c r="Q695" s="2" t="str">
        <x:v>M64</x:v>
      </x:c>
      <x:c r="R695" s="2" t="str">
        <x:v>M64</x:v>
      </x:c>
      <x:c r="S695" s="2" t="str"/>
    </x:row>
    <x:row r="696" ht="42" customHeight="1">
      <x:c r="A696" s="2" t="n">
        <x:v>57</x:v>
      </x:c>
      <x:c r="B696" s="8" t="str">
        <x:v>EJE DELANTERO</x:v>
      </x:c>
      <x:c r="C696" s="8" t="str">
        <x:v>RETENEDORES DE RUEDA</x:v>
      </x:c>
      <x:c r="D696" s="8" t="str">
        <x:v>CHEVROLET D-MAX-2017</x:v>
      </x:c>
      <x:c r="E696" s="10" t="n">
        <x:v>154759.5</x:v>
      </x:c>
      <x:c r="F696" s="10" t="n">
        <x:v>99600</x:v>
      </x:c>
      <x:c r="G696" s="10" t="n">
        <x:v>102588</x:v>
      </x:c>
      <x:c r="H696" s="10" t="n">
        <x:v>101592</x:v>
      </x:c>
      <x:c r="I696" s="12" t="n">
        <x:f>COUNT(E696:H696)</x:f>
        <x:v>4</x:v>
      </x:c>
      <x:c r="J696" s="11" t="n">
        <x:f>IF(I696=0,"Sin precio",AVERAGE(E696:H696))</x:f>
        <x:v>114634.875</x:v>
      </x:c>
      <x:c r="K696" s="11" t="n">
        <x:f>IF(I696=0,"Sin precio",IF(I696=1,J696,ROUND(J696,2)))</x:f>
        <x:v>114634.88</x:v>
      </x:c>
      <x:c r="L696" s="11" t="n">
        <x:f>IF(I696=0,"Sin precio",MIN(E696:H696))</x:f>
        <x:v>99600</x:v>
      </x:c>
      <x:c r="M696" s="11" t="n">
        <x:f>IF(I696=0,"Sin precio",MAX(E696:H696))</x:f>
        <x:v>154759.5</x:v>
      </x:c>
      <x:c r="N696" s="8" t="str">
        <x:f>IF(I696=0,"Sin precio numérico",IF(I696=1,"Único precio de referencia",I696&amp;" precios; promedio"))</x:f>
        <x:v>4 precios; promedio</x:v>
      </x:c>
      <x:c r="O696" s="2" t="str">
        <x:v>N63</x:v>
      </x:c>
      <x:c r="P696" s="2" t="str">
        <x:v>N63</x:v>
      </x:c>
      <x:c r="Q696" s="2" t="str">
        <x:v>N64</x:v>
      </x:c>
      <x:c r="R696" s="2" t="str">
        <x:v>N64</x:v>
      </x:c>
      <x:c r="S696" s="2" t="str"/>
    </x:row>
    <x:row r="697" ht="42" customHeight="1">
      <x:c r="A697" s="2" t="n">
        <x:v>58</x:v>
      </x:c>
      <x:c r="B697" s="8" t="str">
        <x:v>EJE DELANTERO</x:v>
      </x:c>
      <x:c r="C697" s="8" t="str">
        <x:v>RODAMIENTO DELANETRO (UNA SOLA RUEDA)</x:v>
      </x:c>
      <x:c r="D697" s="8" t="str">
        <x:v>CHEVROLET  NPR  DIESEL-2009</x:v>
      </x:c>
      <x:c r="E697" s="10" t="n">
        <x:v>809613.27</x:v>
      </x:c>
      <x:c r="F697" s="10" t="n">
        <x:v>289800</x:v>
      </x:c>
      <x:c r="G697" s="10" t="n">
        <x:v>298494</x:v>
      </x:c>
      <x:c r="H697" s="10" t="n">
        <x:v>295596</x:v>
      </x:c>
      <x:c r="I697" s="12" t="n">
        <x:f>COUNT(E697:H697)</x:f>
        <x:v>4</x:v>
      </x:c>
      <x:c r="J697" s="11" t="n">
        <x:f>IF(I697=0,"Sin precio",AVERAGE(E697:H697))</x:f>
        <x:v>423375.8175</x:v>
      </x:c>
      <x:c r="K697" s="11" t="n">
        <x:f>IF(I697=0,"Sin precio",IF(I697=1,J697,ROUND(J697,2)))</x:f>
        <x:v>423375.82</x:v>
      </x:c>
      <x:c r="L697" s="11" t="n">
        <x:f>IF(I697=0,"Sin precio",MIN(E697:H697))</x:f>
        <x:v>289800</x:v>
      </x:c>
      <x:c r="M697" s="11" t="n">
        <x:f>IF(I697=0,"Sin precio",MAX(E697:H697))</x:f>
        <x:v>809613.27</x:v>
      </x:c>
      <x:c r="N697" s="8" t="str">
        <x:f>IF(I697=0,"Sin precio numérico",IF(I697=1,"Único precio de referencia",I697&amp;" precios; promedio"))</x:f>
        <x:v>4 precios; promedio</x:v>
      </x:c>
      <x:c r="O697" s="2" t="str">
        <x:v>C64</x:v>
      </x:c>
      <x:c r="P697" s="2" t="str">
        <x:v>C64</x:v>
      </x:c>
      <x:c r="Q697" s="2" t="str">
        <x:v>C65</x:v>
      </x:c>
      <x:c r="R697" s="2" t="str">
        <x:v>C65</x:v>
      </x:c>
      <x:c r="S697" s="2" t="str"/>
    </x:row>
    <x:row r="698" ht="42" customHeight="1">
      <x:c r="A698" s="2" t="n">
        <x:v>58</x:v>
      </x:c>
      <x:c r="B698" s="8" t="str">
        <x:v>EJE DELANTERO</x:v>
      </x:c>
      <x:c r="C698" s="8" t="str">
        <x:v>RODAMIENTO DELANETRO (UNA SOLA RUEDA)</x:v>
      </x:c>
      <x:c r="D698" s="8" t="str">
        <x:v>NISSAN FRONTIER DIESEL-2015</x:v>
      </x:c>
      <x:c r="E698" s="10" t="n">
        <x:v>809613.27</x:v>
      </x:c>
      <x:c r="F698" s="10" t="n">
        <x:v>289800</x:v>
      </x:c>
      <x:c r="G698" s="10" t="n">
        <x:v>298494</x:v>
      </x:c>
      <x:c r="H698" s="10" t="n">
        <x:v>295596</x:v>
      </x:c>
      <x:c r="I698" s="12" t="n">
        <x:f>COUNT(E698:H698)</x:f>
        <x:v>4</x:v>
      </x:c>
      <x:c r="J698" s="11" t="n">
        <x:f>IF(I698=0,"Sin precio",AVERAGE(E698:H698))</x:f>
        <x:v>423375.8175</x:v>
      </x:c>
      <x:c r="K698" s="11" t="n">
        <x:f>IF(I698=0,"Sin precio",IF(I698=1,J698,ROUND(J698,2)))</x:f>
        <x:v>423375.82</x:v>
      </x:c>
      <x:c r="L698" s="11" t="n">
        <x:f>IF(I698=0,"Sin precio",MIN(E698:H698))</x:f>
        <x:v>289800</x:v>
      </x:c>
      <x:c r="M698" s="11" t="n">
        <x:f>IF(I698=0,"Sin precio",MAX(E698:H698))</x:f>
        <x:v>809613.27</x:v>
      </x:c>
      <x:c r="N698" s="8" t="str">
        <x:f>IF(I698=0,"Sin precio numérico",IF(I698=1,"Único precio de referencia",I698&amp;" precios; promedio"))</x:f>
        <x:v>4 precios; promedio</x:v>
      </x:c>
      <x:c r="O698" s="2" t="str">
        <x:v>D64</x:v>
      </x:c>
      <x:c r="P698" s="2" t="str">
        <x:v>D64</x:v>
      </x:c>
      <x:c r="Q698" s="2" t="str">
        <x:v>D65</x:v>
      </x:c>
      <x:c r="R698" s="2" t="str">
        <x:v>D65</x:v>
      </x:c>
      <x:c r="S698" s="2" t="str"/>
    </x:row>
    <x:row r="699" ht="42" customHeight="1">
      <x:c r="A699" s="2" t="n">
        <x:v>58</x:v>
      </x:c>
      <x:c r="B699" s="8" t="str">
        <x:v>EJE DELANTERO</x:v>
      </x:c>
      <x:c r="C699" s="8" t="str">
        <x:v>RODAMIENTO DELANETRO (UNA SOLA RUEDA)</x:v>
      </x:c>
      <x:c r="D699" s="8" t="str">
        <x:v>NISSAN FRONTIER GASOLINA</x:v>
      </x:c>
      <x:c r="E699" s="10" t="n">
        <x:v>809613.27</x:v>
      </x:c>
      <x:c r="F699" s="10" t="n">
        <x:v>216000</x:v>
      </x:c>
      <x:c r="G699" s="10" t="n">
        <x:v>222480</x:v>
      </x:c>
      <x:c r="H699" s="10" t="n">
        <x:v>220320</x:v>
      </x:c>
      <x:c r="I699" s="12" t="n">
        <x:f>COUNT(E699:H699)</x:f>
        <x:v>4</x:v>
      </x:c>
      <x:c r="J699" s="11" t="n">
        <x:f>IF(I699=0,"Sin precio",AVERAGE(E699:H699))</x:f>
        <x:v>367103.3175</x:v>
      </x:c>
      <x:c r="K699" s="11" t="n">
        <x:f>IF(I699=0,"Sin precio",IF(I699=1,J699,ROUND(J699,2)))</x:f>
        <x:v>367103.32</x:v>
      </x:c>
      <x:c r="L699" s="11" t="n">
        <x:f>IF(I699=0,"Sin precio",MIN(E699:H699))</x:f>
        <x:v>216000</x:v>
      </x:c>
      <x:c r="M699" s="11" t="n">
        <x:f>IF(I699=0,"Sin precio",MAX(E699:H699))</x:f>
        <x:v>809613.27</x:v>
      </x:c>
      <x:c r="N699" s="8" t="str">
        <x:f>IF(I699=0,"Sin precio numérico",IF(I699=1,"Único precio de referencia",I699&amp;" precios; promedio"))</x:f>
        <x:v>4 precios; promedio</x:v>
      </x:c>
      <x:c r="O699" s="2" t="str">
        <x:v>E64</x:v>
      </x:c>
      <x:c r="P699" s="2" t="str">
        <x:v>E64</x:v>
      </x:c>
      <x:c r="Q699" s="2" t="str">
        <x:v>E65</x:v>
      </x:c>
      <x:c r="R699" s="2" t="str">
        <x:v>E65</x:v>
      </x:c>
      <x:c r="S699" s="2" t="str"/>
    </x:row>
    <x:row r="700" ht="42" customHeight="1">
      <x:c r="A700" s="2" t="n">
        <x:v>58</x:v>
      </x:c>
      <x:c r="B700" s="8" t="str">
        <x:v>EJE DELANTERO</x:v>
      </x:c>
      <x:c r="C700" s="8" t="str">
        <x:v>RODAMIENTO DELANETRO (UNA SOLA RUEDA)</x:v>
      </x:c>
      <x:c r="D700" s="8" t="str">
        <x:v>RENAULT MASTER DIESEL -2017</x:v>
      </x:c>
      <x:c r="E700" s="10" t="n">
        <x:v>809613.27</x:v>
      </x:c>
      <x:c r="F700" s="10" t="n">
        <x:v>289800</x:v>
      </x:c>
      <x:c r="G700" s="10" t="n">
        <x:v>298494</x:v>
      </x:c>
      <x:c r="H700" s="10" t="n">
        <x:v>295596</x:v>
      </x:c>
      <x:c r="I700" s="12" t="n">
        <x:f>COUNT(E700:H700)</x:f>
        <x:v>4</x:v>
      </x:c>
      <x:c r="J700" s="11" t="n">
        <x:f>IF(I700=0,"Sin precio",AVERAGE(E700:H700))</x:f>
        <x:v>423375.8175</x:v>
      </x:c>
      <x:c r="K700" s="11" t="n">
        <x:f>IF(I700=0,"Sin precio",IF(I700=1,J700,ROUND(J700,2)))</x:f>
        <x:v>423375.82</x:v>
      </x:c>
      <x:c r="L700" s="11" t="n">
        <x:f>IF(I700=0,"Sin precio",MIN(E700:H700))</x:f>
        <x:v>289800</x:v>
      </x:c>
      <x:c r="M700" s="11" t="n">
        <x:f>IF(I700=0,"Sin precio",MAX(E700:H700))</x:f>
        <x:v>809613.27</x:v>
      </x:c>
      <x:c r="N700" s="8" t="str">
        <x:f>IF(I700=0,"Sin precio numérico",IF(I700=1,"Único precio de referencia",I700&amp;" precios; promedio"))</x:f>
        <x:v>4 precios; promedio</x:v>
      </x:c>
      <x:c r="O700" s="2" t="str">
        <x:v>F64</x:v>
      </x:c>
      <x:c r="P700" s="2" t="str">
        <x:v>F64</x:v>
      </x:c>
      <x:c r="Q700" s="2" t="str">
        <x:v>F65</x:v>
      </x:c>
      <x:c r="R700" s="2" t="str">
        <x:v>F65</x:v>
      </x:c>
      <x:c r="S700" s="2" t="str"/>
    </x:row>
    <x:row r="701" ht="42" customHeight="1">
      <x:c r="A701" s="2" t="n">
        <x:v>58</x:v>
      </x:c>
      <x:c r="B701" s="8" t="str">
        <x:v>EJE DELANTERO</x:v>
      </x:c>
      <x:c r="C701" s="8" t="str">
        <x:v>RODAMIENTO DELANETRO (UNA SOLA RUEDA)</x:v>
      </x:c>
      <x:c r="D701" s="8" t="str">
        <x:v>CHEVROLET D-MAX-2011</x:v>
      </x:c>
      <x:c r="E701" s="10" t="n">
        <x:v>809613.27</x:v>
      </x:c>
      <x:c r="F701" s="10" t="n">
        <x:v>216000</x:v>
      </x:c>
      <x:c r="G701" s="10" t="n">
        <x:v>222480</x:v>
      </x:c>
      <x:c r="H701" s="10" t="n">
        <x:v>220320</x:v>
      </x:c>
      <x:c r="I701" s="12" t="n">
        <x:f>COUNT(E701:H701)</x:f>
        <x:v>4</x:v>
      </x:c>
      <x:c r="J701" s="11" t="n">
        <x:f>IF(I701=0,"Sin precio",AVERAGE(E701:H701))</x:f>
        <x:v>367103.3175</x:v>
      </x:c>
      <x:c r="K701" s="11" t="n">
        <x:f>IF(I701=0,"Sin precio",IF(I701=1,J701,ROUND(J701,2)))</x:f>
        <x:v>367103.32</x:v>
      </x:c>
      <x:c r="L701" s="11" t="n">
        <x:f>IF(I701=0,"Sin precio",MIN(E701:H701))</x:f>
        <x:v>216000</x:v>
      </x:c>
      <x:c r="M701" s="11" t="n">
        <x:f>IF(I701=0,"Sin precio",MAX(E701:H701))</x:f>
        <x:v>809613.27</x:v>
      </x:c>
      <x:c r="N701" s="8" t="str">
        <x:f>IF(I701=0,"Sin precio numérico",IF(I701=1,"Único precio de referencia",I701&amp;" precios; promedio"))</x:f>
        <x:v>4 precios; promedio</x:v>
      </x:c>
      <x:c r="O701" s="2" t="str">
        <x:v>G64</x:v>
      </x:c>
      <x:c r="P701" s="2" t="str">
        <x:v>G64</x:v>
      </x:c>
      <x:c r="Q701" s="2" t="str">
        <x:v>G65</x:v>
      </x:c>
      <x:c r="R701" s="2" t="str">
        <x:v>G65</x:v>
      </x:c>
      <x:c r="S701" s="2" t="str"/>
    </x:row>
    <x:row r="702" ht="42" customHeight="1">
      <x:c r="A702" s="2" t="n">
        <x:v>58</x:v>
      </x:c>
      <x:c r="B702" s="8" t="str">
        <x:v>EJE DELANTERO</x:v>
      </x:c>
      <x:c r="C702" s="8" t="str">
        <x:v>RODAMIENTO DELANETRO (UNA SOLA RUEDA)</x:v>
      </x:c>
      <x:c r="D702" s="8" t="str">
        <x:v>HYUNDAY HD 65C</x:v>
      </x:c>
      <x:c r="E702" s="10" t="n">
        <x:v>791260.614</x:v>
      </x:c>
      <x:c r="F702" s="10" t="n">
        <x:v>289800</x:v>
      </x:c>
      <x:c r="G702" s="10" t="n">
        <x:v>298494</x:v>
      </x:c>
      <x:c r="H702" s="10" t="n">
        <x:v>295596</x:v>
      </x:c>
      <x:c r="I702" s="12" t="n">
        <x:f>COUNT(E702:H702)</x:f>
        <x:v>4</x:v>
      </x:c>
      <x:c r="J702" s="11" t="n">
        <x:f>IF(I702=0,"Sin precio",AVERAGE(E702:H702))</x:f>
        <x:v>418787.6535</x:v>
      </x:c>
      <x:c r="K702" s="11" t="n">
        <x:f>IF(I702=0,"Sin precio",IF(I702=1,J702,ROUND(J702,2)))</x:f>
        <x:v>418787.65</x:v>
      </x:c>
      <x:c r="L702" s="11" t="n">
        <x:f>IF(I702=0,"Sin precio",MIN(E702:H702))</x:f>
        <x:v>289800</x:v>
      </x:c>
      <x:c r="M702" s="11" t="n">
        <x:f>IF(I702=0,"Sin precio",MAX(E702:H702))</x:f>
        <x:v>791260.614</x:v>
      </x:c>
      <x:c r="N702" s="8" t="str">
        <x:f>IF(I702=0,"Sin precio numérico",IF(I702=1,"Único precio de referencia",I702&amp;" precios; promedio"))</x:f>
        <x:v>4 precios; promedio</x:v>
      </x:c>
      <x:c r="O702" s="2" t="str">
        <x:v>H64</x:v>
      </x:c>
      <x:c r="P702" s="2" t="str">
        <x:v>H64</x:v>
      </x:c>
      <x:c r="Q702" s="2" t="str">
        <x:v>H65</x:v>
      </x:c>
      <x:c r="R702" s="2" t="str">
        <x:v>H65</x:v>
      </x:c>
      <x:c r="S702" s="2" t="str"/>
    </x:row>
    <x:row r="703" ht="42" customHeight="1">
      <x:c r="A703" s="2" t="n">
        <x:v>58</x:v>
      </x:c>
      <x:c r="B703" s="8" t="str">
        <x:v>EJE DELANTERO</x:v>
      </x:c>
      <x:c r="C703" s="8" t="str">
        <x:v>RODAMIENTO DELANETRO (UNA SOLA RUEDA)</x:v>
      </x:c>
      <x:c r="D703" s="8" t="str">
        <x:v>CHEVROLET SAIL. Mod 2019</x:v>
      </x:c>
      <x:c r="E703" s="10" t="n">
        <x:v>566625.2490000001</x:v>
      </x:c>
      <x:c r="F703" s="10" t="n">
        <x:v>180000</x:v>
      </x:c>
      <x:c r="G703" s="10" t="n">
        <x:v>185400</x:v>
      </x:c>
      <x:c r="H703" s="10" t="n">
        <x:v>183600</x:v>
      </x:c>
      <x:c r="I703" s="12" t="n">
        <x:f>COUNT(E703:H703)</x:f>
        <x:v>4</x:v>
      </x:c>
      <x:c r="J703" s="11" t="n">
        <x:f>IF(I703=0,"Sin precio",AVERAGE(E703:H703))</x:f>
        <x:v>278906.31225</x:v>
      </x:c>
      <x:c r="K703" s="11" t="n">
        <x:f>IF(I703=0,"Sin precio",IF(I703=1,J703,ROUND(J703,2)))</x:f>
        <x:v>278906.31</x:v>
      </x:c>
      <x:c r="L703" s="11" t="n">
        <x:f>IF(I703=0,"Sin precio",MIN(E703:H703))</x:f>
        <x:v>180000</x:v>
      </x:c>
      <x:c r="M703" s="11" t="n">
        <x:f>IF(I703=0,"Sin precio",MAX(E703:H703))</x:f>
        <x:v>566625.2490000001</x:v>
      </x:c>
      <x:c r="N703" s="8" t="str">
        <x:f>IF(I703=0,"Sin precio numérico",IF(I703=1,"Único precio de referencia",I703&amp;" precios; promedio"))</x:f>
        <x:v>4 precios; promedio</x:v>
      </x:c>
      <x:c r="O703" s="2" t="str">
        <x:v>I64</x:v>
      </x:c>
      <x:c r="P703" s="2" t="str">
        <x:v>I64</x:v>
      </x:c>
      <x:c r="Q703" s="2" t="str">
        <x:v>I65</x:v>
      </x:c>
      <x:c r="R703" s="2" t="str">
        <x:v>I65</x:v>
      </x:c>
      <x:c r="S703" s="2" t="str"/>
    </x:row>
    <x:row r="704" ht="42" customHeight="1">
      <x:c r="A704" s="2" t="n">
        <x:v>58</x:v>
      </x:c>
      <x:c r="B704" s="8" t="str">
        <x:v>EJE DELANTERO</x:v>
      </x:c>
      <x:c r="C704" s="8" t="str">
        <x:v>RODAMIENTO DELANETRO (UNA SOLA RUEDA)</x:v>
      </x:c>
      <x:c r="D704" s="8" t="str">
        <x:v>CHEVROLET COLORADO. Mod. 2019</x:v>
      </x:c>
      <x:c r="E704" s="10" t="n">
        <x:v>809613.27</x:v>
      </x:c>
      <x:c r="F704" s="10" t="n">
        <x:v>252000</x:v>
      </x:c>
      <x:c r="G704" s="10" t="n">
        <x:v>259560</x:v>
      </x:c>
      <x:c r="H704" s="10" t="n">
        <x:v>257040</x:v>
      </x:c>
      <x:c r="I704" s="12" t="n">
        <x:f>COUNT(E704:H704)</x:f>
        <x:v>4</x:v>
      </x:c>
      <x:c r="J704" s="11" t="n">
        <x:f>IF(I704=0,"Sin precio",AVERAGE(E704:H704))</x:f>
        <x:v>394553.3175</x:v>
      </x:c>
      <x:c r="K704" s="11" t="n">
        <x:f>IF(I704=0,"Sin precio",IF(I704=1,J704,ROUND(J704,2)))</x:f>
        <x:v>394553.32</x:v>
      </x:c>
      <x:c r="L704" s="11" t="n">
        <x:f>IF(I704=0,"Sin precio",MIN(E704:H704))</x:f>
        <x:v>252000</x:v>
      </x:c>
      <x:c r="M704" s="11" t="n">
        <x:f>IF(I704=0,"Sin precio",MAX(E704:H704))</x:f>
        <x:v>809613.27</x:v>
      </x:c>
      <x:c r="N704" s="8" t="str">
        <x:f>IF(I704=0,"Sin precio numérico",IF(I704=1,"Único precio de referencia",I704&amp;" precios; promedio"))</x:f>
        <x:v>4 precios; promedio</x:v>
      </x:c>
      <x:c r="O704" s="2" t="str">
        <x:v>J64</x:v>
      </x:c>
      <x:c r="P704" s="2" t="str">
        <x:v>J64</x:v>
      </x:c>
      <x:c r="Q704" s="2" t="str">
        <x:v>J65</x:v>
      </x:c>
      <x:c r="R704" s="2" t="str">
        <x:v>J65</x:v>
      </x:c>
      <x:c r="S704" s="2" t="str"/>
    </x:row>
    <x:row r="705" ht="42" customHeight="1">
      <x:c r="A705" s="2" t="n">
        <x:v>58</x:v>
      </x:c>
      <x:c r="B705" s="8" t="str">
        <x:v>EJE DELANTERO</x:v>
      </x:c>
      <x:c r="C705" s="8" t="str">
        <x:v>RODAMIENTO DELANETRO (UNA SOLA RUEDA)</x:v>
      </x:c>
      <x:c r="D705" s="8" t="str">
        <x:v>CHEVROLET  TRAILBLAZER-2018</x:v>
      </x:c>
      <x:c r="E705" s="10" t="n">
        <x:v>809613.27</x:v>
      </x:c>
      <x:c r="F705" s="10" t="n">
        <x:v>252000</x:v>
      </x:c>
      <x:c r="G705" s="10" t="n">
        <x:v>259560</x:v>
      </x:c>
      <x:c r="H705" s="10" t="n">
        <x:v>257040</x:v>
      </x:c>
      <x:c r="I705" s="12" t="n">
        <x:f>COUNT(E705:H705)</x:f>
        <x:v>4</x:v>
      </x:c>
      <x:c r="J705" s="11" t="n">
        <x:f>IF(I705=0,"Sin precio",AVERAGE(E705:H705))</x:f>
        <x:v>394553.3175</x:v>
      </x:c>
      <x:c r="K705" s="11" t="n">
        <x:f>IF(I705=0,"Sin precio",IF(I705=1,J705,ROUND(J705,2)))</x:f>
        <x:v>394553.32</x:v>
      </x:c>
      <x:c r="L705" s="11" t="n">
        <x:f>IF(I705=0,"Sin precio",MIN(E705:H705))</x:f>
        <x:v>252000</x:v>
      </x:c>
      <x:c r="M705" s="11" t="n">
        <x:f>IF(I705=0,"Sin precio",MAX(E705:H705))</x:f>
        <x:v>809613.27</x:v>
      </x:c>
      <x:c r="N705" s="8" t="str">
        <x:f>IF(I705=0,"Sin precio numérico",IF(I705=1,"Único precio de referencia",I705&amp;" precios; promedio"))</x:f>
        <x:v>4 precios; promedio</x:v>
      </x:c>
      <x:c r="O705" s="2" t="str">
        <x:v>K64</x:v>
      </x:c>
      <x:c r="P705" s="2" t="str">
        <x:v>K64</x:v>
      </x:c>
      <x:c r="Q705" s="2" t="str">
        <x:v>K65</x:v>
      </x:c>
      <x:c r="R705" s="2" t="str">
        <x:v>K65</x:v>
      </x:c>
      <x:c r="S705" s="2" t="str"/>
    </x:row>
    <x:row r="706" ht="42" customHeight="1">
      <x:c r="A706" s="2" t="n">
        <x:v>58</x:v>
      </x:c>
      <x:c r="B706" s="8" t="str">
        <x:v>EJE DELANTERO</x:v>
      </x:c>
      <x:c r="C706" s="8" t="str">
        <x:v>RODAMIENTO DELANETRO (UNA SOLA RUEDA)</x:v>
      </x:c>
      <x:c r="D706" s="8" t="str">
        <x:v>MITSUBISHI L200-2018</x:v>
      </x:c>
      <x:c r="E706" s="10" t="n">
        <x:v>809613.27</x:v>
      </x:c>
      <x:c r="F706" s="10" t="n">
        <x:v>226800</x:v>
      </x:c>
      <x:c r="G706" s="10" t="n">
        <x:v>233604</x:v>
      </x:c>
      <x:c r="H706" s="10" t="n">
        <x:v>231336</x:v>
      </x:c>
      <x:c r="I706" s="12" t="n">
        <x:f>COUNT(E706:H706)</x:f>
        <x:v>4</x:v>
      </x:c>
      <x:c r="J706" s="11" t="n">
        <x:f>IF(I706=0,"Sin precio",AVERAGE(E706:H706))</x:f>
        <x:v>375338.3175</x:v>
      </x:c>
      <x:c r="K706" s="11" t="n">
        <x:f>IF(I706=0,"Sin precio",IF(I706=1,J706,ROUND(J706,2)))</x:f>
        <x:v>375338.32</x:v>
      </x:c>
      <x:c r="L706" s="11" t="n">
        <x:f>IF(I706=0,"Sin precio",MIN(E706:H706))</x:f>
        <x:v>226800</x:v>
      </x:c>
      <x:c r="M706" s="11" t="n">
        <x:f>IF(I706=0,"Sin precio",MAX(E706:H706))</x:f>
        <x:v>809613.27</x:v>
      </x:c>
      <x:c r="N706" s="8" t="str">
        <x:f>IF(I706=0,"Sin precio numérico",IF(I706=1,"Único precio de referencia",I706&amp;" precios; promedio"))</x:f>
        <x:v>4 precios; promedio</x:v>
      </x:c>
      <x:c r="O706" s="2" t="str">
        <x:v>L64</x:v>
      </x:c>
      <x:c r="P706" s="2" t="str">
        <x:v>L64</x:v>
      </x:c>
      <x:c r="Q706" s="2" t="str">
        <x:v>L65</x:v>
      </x:c>
      <x:c r="R706" s="2" t="str">
        <x:v>L65</x:v>
      </x:c>
      <x:c r="S706" s="2" t="str"/>
    </x:row>
    <x:row r="707" ht="42" customHeight="1">
      <x:c r="A707" s="2" t="n">
        <x:v>58</x:v>
      </x:c>
      <x:c r="B707" s="8" t="str">
        <x:v>EJE DELANTERO</x:v>
      </x:c>
      <x:c r="C707" s="8" t="str">
        <x:v>RODAMIENTO DELANETRO (UNA SOLA RUEDA)</x:v>
      </x:c>
      <x:c r="D707" s="8" t="str">
        <x:v>CHEVROLETH NHR-2019</x:v>
      </x:c>
      <x:c r="E707" s="10" t="n">
        <x:v>809613.27</x:v>
      </x:c>
      <x:c r="F707" s="10" t="n">
        <x:v>289800</x:v>
      </x:c>
      <x:c r="G707" s="10" t="n">
        <x:v>298494</x:v>
      </x:c>
      <x:c r="H707" s="10" t="n">
        <x:v>295596</x:v>
      </x:c>
      <x:c r="I707" s="12" t="n">
        <x:f>COUNT(E707:H707)</x:f>
        <x:v>4</x:v>
      </x:c>
      <x:c r="J707" s="11" t="n">
        <x:f>IF(I707=0,"Sin precio",AVERAGE(E707:H707))</x:f>
        <x:v>423375.8175</x:v>
      </x:c>
      <x:c r="K707" s="11" t="n">
        <x:f>IF(I707=0,"Sin precio",IF(I707=1,J707,ROUND(J707,2)))</x:f>
        <x:v>423375.82</x:v>
      </x:c>
      <x:c r="L707" s="11" t="n">
        <x:f>IF(I707=0,"Sin precio",MIN(E707:H707))</x:f>
        <x:v>289800</x:v>
      </x:c>
      <x:c r="M707" s="11" t="n">
        <x:f>IF(I707=0,"Sin precio",MAX(E707:H707))</x:f>
        <x:v>809613.27</x:v>
      </x:c>
      <x:c r="N707" s="8" t="str">
        <x:f>IF(I707=0,"Sin precio numérico",IF(I707=1,"Único precio de referencia",I707&amp;" precios; promedio"))</x:f>
        <x:v>4 precios; promedio</x:v>
      </x:c>
      <x:c r="O707" s="2" t="str">
        <x:v>M64</x:v>
      </x:c>
      <x:c r="P707" s="2" t="str">
        <x:v>M64</x:v>
      </x:c>
      <x:c r="Q707" s="2" t="str">
        <x:v>M65</x:v>
      </x:c>
      <x:c r="R707" s="2" t="str">
        <x:v>M65</x:v>
      </x:c>
      <x:c r="S707" s="2" t="str"/>
    </x:row>
    <x:row r="708" ht="42" customHeight="1">
      <x:c r="A708" s="2" t="n">
        <x:v>58</x:v>
      </x:c>
      <x:c r="B708" s="8" t="str">
        <x:v>EJE DELANTERO</x:v>
      </x:c>
      <x:c r="C708" s="8" t="str">
        <x:v>RODAMIENTO DELANETRO (UNA SOLA RUEDA)</x:v>
      </x:c>
      <x:c r="D708" s="8" t="str">
        <x:v>CHEVROLET D-MAX-2017</x:v>
      </x:c>
      <x:c r="E708" s="10" t="n">
        <x:v>809613.27</x:v>
      </x:c>
      <x:c r="F708" s="10" t="n">
        <x:v>216000</x:v>
      </x:c>
      <x:c r="G708" s="10" t="n">
        <x:v>222480</x:v>
      </x:c>
      <x:c r="H708" s="10" t="n">
        <x:v>220320</x:v>
      </x:c>
      <x:c r="I708" s="12" t="n">
        <x:f>COUNT(E708:H708)</x:f>
        <x:v>4</x:v>
      </x:c>
      <x:c r="J708" s="11" t="n">
        <x:f>IF(I708=0,"Sin precio",AVERAGE(E708:H708))</x:f>
        <x:v>367103.3175</x:v>
      </x:c>
      <x:c r="K708" s="11" t="n">
        <x:f>IF(I708=0,"Sin precio",IF(I708=1,J708,ROUND(J708,2)))</x:f>
        <x:v>367103.32</x:v>
      </x:c>
      <x:c r="L708" s="11" t="n">
        <x:f>IF(I708=0,"Sin precio",MIN(E708:H708))</x:f>
        <x:v>216000</x:v>
      </x:c>
      <x:c r="M708" s="11" t="n">
        <x:f>IF(I708=0,"Sin precio",MAX(E708:H708))</x:f>
        <x:v>809613.27</x:v>
      </x:c>
      <x:c r="N708" s="8" t="str">
        <x:f>IF(I708=0,"Sin precio numérico",IF(I708=1,"Único precio de referencia",I708&amp;" precios; promedio"))</x:f>
        <x:v>4 precios; promedio</x:v>
      </x:c>
      <x:c r="O708" s="2" t="str">
        <x:v>N64</x:v>
      </x:c>
      <x:c r="P708" s="2" t="str">
        <x:v>N64</x:v>
      </x:c>
      <x:c r="Q708" s="2" t="str">
        <x:v>N65</x:v>
      </x:c>
      <x:c r="R708" s="2" t="str">
        <x:v>N65</x:v>
      </x:c>
      <x:c r="S708" s="2" t="str"/>
    </x:row>
    <x:row r="709" ht="42" customHeight="1">
      <x:c r="A709" s="2" t="n">
        <x:v>59</x:v>
      </x:c>
      <x:c r="B709" s="8" t="str">
        <x:v>EJE DELANTERO</x:v>
      </x:c>
      <x:c r="C709" s="8" t="str">
        <x:v>ROTULA INFERIOR</x:v>
      </x:c>
      <x:c r="D709" s="8" t="str">
        <x:v>CHEVROLET  NPR  DIESEL-2009</x:v>
      </x:c>
      <x:c r="E709" s="10" t="str">
        <x:v>N/A</x:v>
      </x:c>
      <x:c r="F709" s="10" t="n">
        <x:v>233450</x:v>
      </x:c>
      <x:c r="G709" s="10" t="n">
        <x:v>240454</x:v>
      </x:c>
      <x:c r="H709" s="10" t="n">
        <x:v>238119</x:v>
      </x:c>
      <x:c r="I709" s="12" t="n">
        <x:f>COUNT(E709:H709)</x:f>
        <x:v>3</x:v>
      </x:c>
      <x:c r="J709" s="11" t="n">
        <x:f>IF(I709=0,"Sin precio",AVERAGE(E709:H709))</x:f>
        <x:v>237341</x:v>
      </x:c>
      <x:c r="K709" s="11" t="n">
        <x:f>IF(I709=0,"Sin precio",IF(I709=1,J709,ROUND(J709,2)))</x:f>
        <x:v>237341</x:v>
      </x:c>
      <x:c r="L709" s="11" t="n">
        <x:f>IF(I709=0,"Sin precio",MIN(E709:H709))</x:f>
        <x:v>233450</x:v>
      </x:c>
      <x:c r="M709" s="11" t="n">
        <x:f>IF(I709=0,"Sin precio",MAX(E709:H709))</x:f>
        <x:v>240454</x:v>
      </x:c>
      <x:c r="N709" s="8" t="str">
        <x:f>IF(I709=0,"Sin precio numérico",IF(I709=1,"Único precio de referencia",I709&amp;" precios; promedio"))</x:f>
        <x:v>3 precios; promedio</x:v>
      </x:c>
      <x:c r="O709" s="2" t="str">
        <x:v>C65</x:v>
      </x:c>
      <x:c r="P709" s="2" t="str">
        <x:v>C65</x:v>
      </x:c>
      <x:c r="Q709" s="2" t="str">
        <x:v>C66</x:v>
      </x:c>
      <x:c r="R709" s="2" t="str">
        <x:v>C66</x:v>
      </x:c>
      <x:c r="S709" s="2" t="str"/>
    </x:row>
    <x:row r="710" ht="42" customHeight="1">
      <x:c r="A710" s="2" t="n">
        <x:v>59</x:v>
      </x:c>
      <x:c r="B710" s="8" t="str">
        <x:v>EJE DELANTERO</x:v>
      </x:c>
      <x:c r="C710" s="8" t="str">
        <x:v>ROTULA INFERIOR</x:v>
      </x:c>
      <x:c r="D710" s="8" t="str">
        <x:v>NISSAN FRONTIER DIESEL-2015</x:v>
      </x:c>
      <x:c r="E710" s="10" t="n">
        <x:v>440219.25</x:v>
      </x:c>
      <x:c r="F710" s="10" t="n">
        <x:v>233450</x:v>
      </x:c>
      <x:c r="G710" s="10" t="n">
        <x:v>240454</x:v>
      </x:c>
      <x:c r="H710" s="10" t="n">
        <x:v>238119</x:v>
      </x:c>
      <x:c r="I710" s="12" t="n">
        <x:f>COUNT(E710:H710)</x:f>
        <x:v>4</x:v>
      </x:c>
      <x:c r="J710" s="11" t="n">
        <x:f>IF(I710=0,"Sin precio",AVERAGE(E710:H710))</x:f>
        <x:v>288060.5625</x:v>
      </x:c>
      <x:c r="K710" s="11" t="n">
        <x:f>IF(I710=0,"Sin precio",IF(I710=1,J710,ROUND(J710,2)))</x:f>
        <x:v>288060.56</x:v>
      </x:c>
      <x:c r="L710" s="11" t="n">
        <x:f>IF(I710=0,"Sin precio",MIN(E710:H710))</x:f>
        <x:v>233450</x:v>
      </x:c>
      <x:c r="M710" s="11" t="n">
        <x:f>IF(I710=0,"Sin precio",MAX(E710:H710))</x:f>
        <x:v>440219.25</x:v>
      </x:c>
      <x:c r="N710" s="8" t="str">
        <x:f>IF(I710=0,"Sin precio numérico",IF(I710=1,"Único precio de referencia",I710&amp;" precios; promedio"))</x:f>
        <x:v>4 precios; promedio</x:v>
      </x:c>
      <x:c r="O710" s="2" t="str">
        <x:v>D65</x:v>
      </x:c>
      <x:c r="P710" s="2" t="str">
        <x:v>D65</x:v>
      </x:c>
      <x:c r="Q710" s="2" t="str">
        <x:v>D66</x:v>
      </x:c>
      <x:c r="R710" s="2" t="str">
        <x:v>D66</x:v>
      </x:c>
      <x:c r="S710" s="2" t="str"/>
    </x:row>
    <x:row r="711" ht="42" customHeight="1">
      <x:c r="A711" s="2" t="n">
        <x:v>59</x:v>
      </x:c>
      <x:c r="B711" s="8" t="str">
        <x:v>EJE DELANTERO</x:v>
      </x:c>
      <x:c r="C711" s="8" t="str">
        <x:v>ROTULA INFERIOR</x:v>
      </x:c>
      <x:c r="D711" s="8" t="str">
        <x:v>NISSAN FRONTIER GASOLINA</x:v>
      </x:c>
      <x:c r="E711" s="10" t="n">
        <x:v>440219.25</x:v>
      </x:c>
      <x:c r="F711" s="10" t="n">
        <x:v>174000</x:v>
      </x:c>
      <x:c r="G711" s="10" t="n">
        <x:v>179220</x:v>
      </x:c>
      <x:c r="H711" s="10" t="n">
        <x:v>177480</x:v>
      </x:c>
      <x:c r="I711" s="12" t="n">
        <x:f>COUNT(E711:H711)</x:f>
        <x:v>4</x:v>
      </x:c>
      <x:c r="J711" s="11" t="n">
        <x:f>IF(I711=0,"Sin precio",AVERAGE(E711:H711))</x:f>
        <x:v>242729.8125</x:v>
      </x:c>
      <x:c r="K711" s="11" t="n">
        <x:f>IF(I711=0,"Sin precio",IF(I711=1,J711,ROUND(J711,2)))</x:f>
        <x:v>242729.81</x:v>
      </x:c>
      <x:c r="L711" s="11" t="n">
        <x:f>IF(I711=0,"Sin precio",MIN(E711:H711))</x:f>
        <x:v>174000</x:v>
      </x:c>
      <x:c r="M711" s="11" t="n">
        <x:f>IF(I711=0,"Sin precio",MAX(E711:H711))</x:f>
        <x:v>440219.25</x:v>
      </x:c>
      <x:c r="N711" s="8" t="str">
        <x:f>IF(I711=0,"Sin precio numérico",IF(I711=1,"Único precio de referencia",I711&amp;" precios; promedio"))</x:f>
        <x:v>4 precios; promedio</x:v>
      </x:c>
      <x:c r="O711" s="2" t="str">
        <x:v>E65</x:v>
      </x:c>
      <x:c r="P711" s="2" t="str">
        <x:v>E65</x:v>
      </x:c>
      <x:c r="Q711" s="2" t="str">
        <x:v>E66</x:v>
      </x:c>
      <x:c r="R711" s="2" t="str">
        <x:v>E66</x:v>
      </x:c>
      <x:c r="S711" s="2" t="str"/>
    </x:row>
    <x:row r="712" ht="42" customHeight="1">
      <x:c r="A712" s="2" t="n">
        <x:v>59</x:v>
      </x:c>
      <x:c r="B712" s="8" t="str">
        <x:v>EJE DELANTERO</x:v>
      </x:c>
      <x:c r="C712" s="8" t="str">
        <x:v>ROTULA INFERIOR</x:v>
      </x:c>
      <x:c r="D712" s="8" t="str">
        <x:v>RENAULT MASTER DIESEL -2017</x:v>
      </x:c>
      <x:c r="E712" s="10" t="n">
        <x:v>440219.25</x:v>
      </x:c>
      <x:c r="F712" s="10" t="n">
        <x:v>233450</x:v>
      </x:c>
      <x:c r="G712" s="10" t="n">
        <x:v>240454</x:v>
      </x:c>
      <x:c r="H712" s="10" t="n">
        <x:v>238119</x:v>
      </x:c>
      <x:c r="I712" s="12" t="n">
        <x:f>COUNT(E712:H712)</x:f>
        <x:v>4</x:v>
      </x:c>
      <x:c r="J712" s="11" t="n">
        <x:f>IF(I712=0,"Sin precio",AVERAGE(E712:H712))</x:f>
        <x:v>288060.5625</x:v>
      </x:c>
      <x:c r="K712" s="11" t="n">
        <x:f>IF(I712=0,"Sin precio",IF(I712=1,J712,ROUND(J712,2)))</x:f>
        <x:v>288060.56</x:v>
      </x:c>
      <x:c r="L712" s="11" t="n">
        <x:f>IF(I712=0,"Sin precio",MIN(E712:H712))</x:f>
        <x:v>233450</x:v>
      </x:c>
      <x:c r="M712" s="11" t="n">
        <x:f>IF(I712=0,"Sin precio",MAX(E712:H712))</x:f>
        <x:v>440219.25</x:v>
      </x:c>
      <x:c r="N712" s="8" t="str">
        <x:f>IF(I712=0,"Sin precio numérico",IF(I712=1,"Único precio de referencia",I712&amp;" precios; promedio"))</x:f>
        <x:v>4 precios; promedio</x:v>
      </x:c>
      <x:c r="O712" s="2" t="str">
        <x:v>F65</x:v>
      </x:c>
      <x:c r="P712" s="2" t="str">
        <x:v>F65</x:v>
      </x:c>
      <x:c r="Q712" s="2" t="str">
        <x:v>F66</x:v>
      </x:c>
      <x:c r="R712" s="2" t="str">
        <x:v>F66</x:v>
      </x:c>
      <x:c r="S712" s="2" t="str"/>
    </x:row>
    <x:row r="713" ht="42" customHeight="1">
      <x:c r="A713" s="2" t="n">
        <x:v>59</x:v>
      </x:c>
      <x:c r="B713" s="8" t="str">
        <x:v>EJE DELANTERO</x:v>
      </x:c>
      <x:c r="C713" s="8" t="str">
        <x:v>ROTULA INFERIOR</x:v>
      </x:c>
      <x:c r="D713" s="8" t="str">
        <x:v>CHEVROLET D-MAX-2011</x:v>
      </x:c>
      <x:c r="E713" s="10" t="n">
        <x:v>440219.25</x:v>
      </x:c>
      <x:c r="F713" s="10" t="n">
        <x:v>174000</x:v>
      </x:c>
      <x:c r="G713" s="10" t="n">
        <x:v>179220</x:v>
      </x:c>
      <x:c r="H713" s="10" t="n">
        <x:v>177480</x:v>
      </x:c>
      <x:c r="I713" s="12" t="n">
        <x:f>COUNT(E713:H713)</x:f>
        <x:v>4</x:v>
      </x:c>
      <x:c r="J713" s="11" t="n">
        <x:f>IF(I713=0,"Sin precio",AVERAGE(E713:H713))</x:f>
        <x:v>242729.8125</x:v>
      </x:c>
      <x:c r="K713" s="11" t="n">
        <x:f>IF(I713=0,"Sin precio",IF(I713=1,J713,ROUND(J713,2)))</x:f>
        <x:v>242729.81</x:v>
      </x:c>
      <x:c r="L713" s="11" t="n">
        <x:f>IF(I713=0,"Sin precio",MIN(E713:H713))</x:f>
        <x:v>174000</x:v>
      </x:c>
      <x:c r="M713" s="11" t="n">
        <x:f>IF(I713=0,"Sin precio",MAX(E713:H713))</x:f>
        <x:v>440219.25</x:v>
      </x:c>
      <x:c r="N713" s="8" t="str">
        <x:f>IF(I713=0,"Sin precio numérico",IF(I713=1,"Único precio de referencia",I713&amp;" precios; promedio"))</x:f>
        <x:v>4 precios; promedio</x:v>
      </x:c>
      <x:c r="O713" s="2" t="str">
        <x:v>G65</x:v>
      </x:c>
      <x:c r="P713" s="2" t="str">
        <x:v>G65</x:v>
      </x:c>
      <x:c r="Q713" s="2" t="str">
        <x:v>G66</x:v>
      </x:c>
      <x:c r="R713" s="2" t="str">
        <x:v>G66</x:v>
      </x:c>
      <x:c r="S713" s="2" t="str"/>
    </x:row>
    <x:row r="714" ht="42" customHeight="1">
      <x:c r="A714" s="2" t="n">
        <x:v>59</x:v>
      </x:c>
      <x:c r="B714" s="8" t="str">
        <x:v>EJE DELANTERO</x:v>
      </x:c>
      <x:c r="C714" s="8" t="str">
        <x:v>ROTULA INFERIOR</x:v>
      </x:c>
      <x:c r="D714" s="8" t="str">
        <x:v>HYUNDAY HD 65C</x:v>
      </x:c>
      <x:c r="E714" s="10" t="str">
        <x:v>N/A</x:v>
      </x:c>
      <x:c r="F714" s="10" t="n">
        <x:v>233450</x:v>
      </x:c>
      <x:c r="G714" s="10" t="n">
        <x:v>240454</x:v>
      </x:c>
      <x:c r="H714" s="10" t="n">
        <x:v>238119</x:v>
      </x:c>
      <x:c r="I714" s="12" t="n">
        <x:f>COUNT(E714:H714)</x:f>
        <x:v>3</x:v>
      </x:c>
      <x:c r="J714" s="11" t="n">
        <x:f>IF(I714=0,"Sin precio",AVERAGE(E714:H714))</x:f>
        <x:v>237341</x:v>
      </x:c>
      <x:c r="K714" s="11" t="n">
        <x:f>IF(I714=0,"Sin precio",IF(I714=1,J714,ROUND(J714,2)))</x:f>
        <x:v>237341</x:v>
      </x:c>
      <x:c r="L714" s="11" t="n">
        <x:f>IF(I714=0,"Sin precio",MIN(E714:H714))</x:f>
        <x:v>233450</x:v>
      </x:c>
      <x:c r="M714" s="11" t="n">
        <x:f>IF(I714=0,"Sin precio",MAX(E714:H714))</x:f>
        <x:v>240454</x:v>
      </x:c>
      <x:c r="N714" s="8" t="str">
        <x:f>IF(I714=0,"Sin precio numérico",IF(I714=1,"Único precio de referencia",I714&amp;" precios; promedio"))</x:f>
        <x:v>3 precios; promedio</x:v>
      </x:c>
      <x:c r="O714" s="2" t="str">
        <x:v>H65</x:v>
      </x:c>
      <x:c r="P714" s="2" t="str">
        <x:v>H65</x:v>
      </x:c>
      <x:c r="Q714" s="2" t="str">
        <x:v>H66</x:v>
      </x:c>
      <x:c r="R714" s="2" t="str">
        <x:v>H66</x:v>
      </x:c>
      <x:c r="S714" s="2" t="str"/>
    </x:row>
    <x:row r="715" ht="42" customHeight="1">
      <x:c r="A715" s="2" t="n">
        <x:v>59</x:v>
      </x:c>
      <x:c r="B715" s="8" t="str">
        <x:v>EJE DELANTERO</x:v>
      </x:c>
      <x:c r="C715" s="8" t="str">
        <x:v>ROTULA INFERIOR</x:v>
      </x:c>
      <x:c r="D715" s="8" t="str">
        <x:v>CHEVROLET SAIL. Mod 2019</x:v>
      </x:c>
      <x:c r="E715" s="10" t="n">
        <x:v>293092.3845</x:v>
      </x:c>
      <x:c r="F715" s="10" t="n">
        <x:v>145000</x:v>
      </x:c>
      <x:c r="G715" s="10" t="n">
        <x:v>149350</x:v>
      </x:c>
      <x:c r="H715" s="10" t="n">
        <x:v>147900</x:v>
      </x:c>
      <x:c r="I715" s="12" t="n">
        <x:f>COUNT(E715:H715)</x:f>
        <x:v>4</x:v>
      </x:c>
      <x:c r="J715" s="11" t="n">
        <x:f>IF(I715=0,"Sin precio",AVERAGE(E715:H715))</x:f>
        <x:v>183835.59612499998</x:v>
      </x:c>
      <x:c r="K715" s="11" t="n">
        <x:f>IF(I715=0,"Sin precio",IF(I715=1,J715,ROUND(J715,2)))</x:f>
        <x:v>183835.6</x:v>
      </x:c>
      <x:c r="L715" s="11" t="n">
        <x:f>IF(I715=0,"Sin precio",MIN(E715:H715))</x:f>
        <x:v>145000</x:v>
      </x:c>
      <x:c r="M715" s="11" t="n">
        <x:f>IF(I715=0,"Sin precio",MAX(E715:H715))</x:f>
        <x:v>293092.3845</x:v>
      </x:c>
      <x:c r="N715" s="8" t="str">
        <x:f>IF(I715=0,"Sin precio numérico",IF(I715=1,"Único precio de referencia",I715&amp;" precios; promedio"))</x:f>
        <x:v>4 precios; promedio</x:v>
      </x:c>
      <x:c r="O715" s="2" t="str">
        <x:v>I65</x:v>
      </x:c>
      <x:c r="P715" s="2" t="str">
        <x:v>I65</x:v>
      </x:c>
      <x:c r="Q715" s="2" t="str">
        <x:v>I66</x:v>
      </x:c>
      <x:c r="R715" s="2" t="str">
        <x:v>I66</x:v>
      </x:c>
      <x:c r="S715" s="2" t="str"/>
    </x:row>
    <x:row r="716" ht="42" customHeight="1">
      <x:c r="A716" s="2" t="n">
        <x:v>59</x:v>
      </x:c>
      <x:c r="B716" s="8" t="str">
        <x:v>EJE DELANTERO</x:v>
      </x:c>
      <x:c r="C716" s="8" t="str">
        <x:v>ROTULA INFERIOR</x:v>
      </x:c>
      <x:c r="D716" s="8" t="str">
        <x:v>CHEVROLET COLORADO. Mod. 2019</x:v>
      </x:c>
      <x:c r="E716" s="10" t="str">
        <x:v>N/A</x:v>
      </x:c>
      <x:c r="F716" s="10" t="n">
        <x:v>203000</x:v>
      </x:c>
      <x:c r="G716" s="10" t="n">
        <x:v>209090</x:v>
      </x:c>
      <x:c r="H716" s="10" t="n">
        <x:v>207060</x:v>
      </x:c>
      <x:c r="I716" s="12" t="n">
        <x:f>COUNT(E716:H716)</x:f>
        <x:v>3</x:v>
      </x:c>
      <x:c r="J716" s="11" t="n">
        <x:f>IF(I716=0,"Sin precio",AVERAGE(E716:H716))</x:f>
        <x:v>206383.33333333334</x:v>
      </x:c>
      <x:c r="K716" s="11" t="n">
        <x:f>IF(I716=0,"Sin precio",IF(I716=1,J716,ROUND(J716,2)))</x:f>
        <x:v>206383.33</x:v>
      </x:c>
      <x:c r="L716" s="11" t="n">
        <x:f>IF(I716=0,"Sin precio",MIN(E716:H716))</x:f>
        <x:v>203000</x:v>
      </x:c>
      <x:c r="M716" s="11" t="n">
        <x:f>IF(I716=0,"Sin precio",MAX(E716:H716))</x:f>
        <x:v>209090</x:v>
      </x:c>
      <x:c r="N716" s="8" t="str">
        <x:f>IF(I716=0,"Sin precio numérico",IF(I716=1,"Único precio de referencia",I716&amp;" precios; promedio"))</x:f>
        <x:v>3 precios; promedio</x:v>
      </x:c>
      <x:c r="O716" s="2" t="str">
        <x:v>J65</x:v>
      </x:c>
      <x:c r="P716" s="2" t="str">
        <x:v>J65</x:v>
      </x:c>
      <x:c r="Q716" s="2" t="str">
        <x:v>J66</x:v>
      </x:c>
      <x:c r="R716" s="2" t="str">
        <x:v>J66</x:v>
      </x:c>
      <x:c r="S716" s="2" t="str"/>
    </x:row>
    <x:row r="717" ht="42" customHeight="1">
      <x:c r="A717" s="2" t="n">
        <x:v>59</x:v>
      </x:c>
      <x:c r="B717" s="8" t="str">
        <x:v>EJE DELANTERO</x:v>
      </x:c>
      <x:c r="C717" s="8" t="str">
        <x:v>ROTULA INFERIOR</x:v>
      </x:c>
      <x:c r="D717" s="8" t="str">
        <x:v>CHEVROLET  TRAILBLAZER-2018</x:v>
      </x:c>
      <x:c r="E717" s="10" t="n">
        <x:v>440219.25</x:v>
      </x:c>
      <x:c r="F717" s="10" t="n">
        <x:v>203000</x:v>
      </x:c>
      <x:c r="G717" s="10" t="n">
        <x:v>209090</x:v>
      </x:c>
      <x:c r="H717" s="10" t="n">
        <x:v>207060</x:v>
      </x:c>
      <x:c r="I717" s="12" t="n">
        <x:f>COUNT(E717:H717)</x:f>
        <x:v>4</x:v>
      </x:c>
      <x:c r="J717" s="11" t="n">
        <x:f>IF(I717=0,"Sin precio",AVERAGE(E717:H717))</x:f>
        <x:v>264842.3125</x:v>
      </x:c>
      <x:c r="K717" s="11" t="n">
        <x:f>IF(I717=0,"Sin precio",IF(I717=1,J717,ROUND(J717,2)))</x:f>
        <x:v>264842.31</x:v>
      </x:c>
      <x:c r="L717" s="11" t="n">
        <x:f>IF(I717=0,"Sin precio",MIN(E717:H717))</x:f>
        <x:v>203000</x:v>
      </x:c>
      <x:c r="M717" s="11" t="n">
        <x:f>IF(I717=0,"Sin precio",MAX(E717:H717))</x:f>
        <x:v>440219.25</x:v>
      </x:c>
      <x:c r="N717" s="8" t="str">
        <x:f>IF(I717=0,"Sin precio numérico",IF(I717=1,"Único precio de referencia",I717&amp;" precios; promedio"))</x:f>
        <x:v>4 precios; promedio</x:v>
      </x:c>
      <x:c r="O717" s="2" t="str">
        <x:v>K65</x:v>
      </x:c>
      <x:c r="P717" s="2" t="str">
        <x:v>K65</x:v>
      </x:c>
      <x:c r="Q717" s="2" t="str">
        <x:v>K66</x:v>
      </x:c>
      <x:c r="R717" s="2" t="str">
        <x:v>K66</x:v>
      </x:c>
      <x:c r="S717" s="2" t="str"/>
    </x:row>
    <x:row r="718" ht="42" customHeight="1">
      <x:c r="A718" s="2" t="n">
        <x:v>59</x:v>
      </x:c>
      <x:c r="B718" s="8" t="str">
        <x:v>EJE DELANTERO</x:v>
      </x:c>
      <x:c r="C718" s="8" t="str">
        <x:v>ROTULA INFERIOR</x:v>
      </x:c>
      <x:c r="D718" s="8" t="str">
        <x:v>MITSUBISHI L200-2018</x:v>
      </x:c>
      <x:c r="E718" s="10" t="n">
        <x:v>440219.25</x:v>
      </x:c>
      <x:c r="F718" s="10" t="n">
        <x:v>182700</x:v>
      </x:c>
      <x:c r="G718" s="10" t="n">
        <x:v>188181</x:v>
      </x:c>
      <x:c r="H718" s="10" t="n">
        <x:v>186354</x:v>
      </x:c>
      <x:c r="I718" s="12" t="n">
        <x:f>COUNT(E718:H718)</x:f>
        <x:v>4</x:v>
      </x:c>
      <x:c r="J718" s="11" t="n">
        <x:f>IF(I718=0,"Sin precio",AVERAGE(E718:H718))</x:f>
        <x:v>249363.5625</x:v>
      </x:c>
      <x:c r="K718" s="11" t="n">
        <x:f>IF(I718=0,"Sin precio",IF(I718=1,J718,ROUND(J718,2)))</x:f>
        <x:v>249363.56</x:v>
      </x:c>
      <x:c r="L718" s="11" t="n">
        <x:f>IF(I718=0,"Sin precio",MIN(E718:H718))</x:f>
        <x:v>182700</x:v>
      </x:c>
      <x:c r="M718" s="11" t="n">
        <x:f>IF(I718=0,"Sin precio",MAX(E718:H718))</x:f>
        <x:v>440219.25</x:v>
      </x:c>
      <x:c r="N718" s="8" t="str">
        <x:f>IF(I718=0,"Sin precio numérico",IF(I718=1,"Único precio de referencia",I718&amp;" precios; promedio"))</x:f>
        <x:v>4 precios; promedio</x:v>
      </x:c>
      <x:c r="O718" s="2" t="str">
        <x:v>L65</x:v>
      </x:c>
      <x:c r="P718" s="2" t="str">
        <x:v>L65</x:v>
      </x:c>
      <x:c r="Q718" s="2" t="str">
        <x:v>L66</x:v>
      </x:c>
      <x:c r="R718" s="2" t="str">
        <x:v>L66</x:v>
      </x:c>
      <x:c r="S718" s="2" t="str"/>
    </x:row>
    <x:row r="719" ht="42" customHeight="1">
      <x:c r="A719" s="2" t="n">
        <x:v>59</x:v>
      </x:c>
      <x:c r="B719" s="8" t="str">
        <x:v>EJE DELANTERO</x:v>
      </x:c>
      <x:c r="C719" s="8" t="str">
        <x:v>ROTULA INFERIOR</x:v>
      </x:c>
      <x:c r="D719" s="8" t="str">
        <x:v>CHEVROLETH NHR-2019</x:v>
      </x:c>
      <x:c r="E719" s="10" t="str">
        <x:v>N/A</x:v>
      </x:c>
      <x:c r="F719" s="10" t="n">
        <x:v>233450</x:v>
      </x:c>
      <x:c r="G719" s="10" t="n">
        <x:v>240454</x:v>
      </x:c>
      <x:c r="H719" s="10" t="n">
        <x:v>238119</x:v>
      </x:c>
      <x:c r="I719" s="12" t="n">
        <x:f>COUNT(E719:H719)</x:f>
        <x:v>3</x:v>
      </x:c>
      <x:c r="J719" s="11" t="n">
        <x:f>IF(I719=0,"Sin precio",AVERAGE(E719:H719))</x:f>
        <x:v>237341</x:v>
      </x:c>
      <x:c r="K719" s="11" t="n">
        <x:f>IF(I719=0,"Sin precio",IF(I719=1,J719,ROUND(J719,2)))</x:f>
        <x:v>237341</x:v>
      </x:c>
      <x:c r="L719" s="11" t="n">
        <x:f>IF(I719=0,"Sin precio",MIN(E719:H719))</x:f>
        <x:v>233450</x:v>
      </x:c>
      <x:c r="M719" s="11" t="n">
        <x:f>IF(I719=0,"Sin precio",MAX(E719:H719))</x:f>
        <x:v>240454</x:v>
      </x:c>
      <x:c r="N719" s="8" t="str">
        <x:f>IF(I719=0,"Sin precio numérico",IF(I719=1,"Único precio de referencia",I719&amp;" precios; promedio"))</x:f>
        <x:v>3 precios; promedio</x:v>
      </x:c>
      <x:c r="O719" s="2" t="str">
        <x:v>M65</x:v>
      </x:c>
      <x:c r="P719" s="2" t="str">
        <x:v>M65</x:v>
      </x:c>
      <x:c r="Q719" s="2" t="str">
        <x:v>M66</x:v>
      </x:c>
      <x:c r="R719" s="2" t="str">
        <x:v>M66</x:v>
      </x:c>
      <x:c r="S719" s="2" t="str"/>
    </x:row>
    <x:row r="720" ht="42" customHeight="1">
      <x:c r="A720" s="2" t="n">
        <x:v>59</x:v>
      </x:c>
      <x:c r="B720" s="8" t="str">
        <x:v>EJE DELANTERO</x:v>
      </x:c>
      <x:c r="C720" s="8" t="str">
        <x:v>ROTULA INFERIOR</x:v>
      </x:c>
      <x:c r="D720" s="8" t="str">
        <x:v>CHEVROLET D-MAX-2017</x:v>
      </x:c>
      <x:c r="E720" s="10" t="n">
        <x:v>440219.25</x:v>
      </x:c>
      <x:c r="F720" s="10" t="n">
        <x:v>174000</x:v>
      </x:c>
      <x:c r="G720" s="10" t="n">
        <x:v>179220</x:v>
      </x:c>
      <x:c r="H720" s="10" t="n">
        <x:v>177480</x:v>
      </x:c>
      <x:c r="I720" s="12" t="n">
        <x:f>COUNT(E720:H720)</x:f>
        <x:v>4</x:v>
      </x:c>
      <x:c r="J720" s="11" t="n">
        <x:f>IF(I720=0,"Sin precio",AVERAGE(E720:H720))</x:f>
        <x:v>242729.8125</x:v>
      </x:c>
      <x:c r="K720" s="11" t="n">
        <x:f>IF(I720=0,"Sin precio",IF(I720=1,J720,ROUND(J720,2)))</x:f>
        <x:v>242729.81</x:v>
      </x:c>
      <x:c r="L720" s="11" t="n">
        <x:f>IF(I720=0,"Sin precio",MIN(E720:H720))</x:f>
        <x:v>174000</x:v>
      </x:c>
      <x:c r="M720" s="11" t="n">
        <x:f>IF(I720=0,"Sin precio",MAX(E720:H720))</x:f>
        <x:v>440219.25</x:v>
      </x:c>
      <x:c r="N720" s="8" t="str">
        <x:f>IF(I720=0,"Sin precio numérico",IF(I720=1,"Único precio de referencia",I720&amp;" precios; promedio"))</x:f>
        <x:v>4 precios; promedio</x:v>
      </x:c>
      <x:c r="O720" s="2" t="str">
        <x:v>N65</x:v>
      </x:c>
      <x:c r="P720" s="2" t="str">
        <x:v>N65</x:v>
      </x:c>
      <x:c r="Q720" s="2" t="str">
        <x:v>N66</x:v>
      </x:c>
      <x:c r="R720" s="2" t="str">
        <x:v>N66</x:v>
      </x:c>
      <x:c r="S720" s="2" t="str"/>
    </x:row>
    <x:row r="721" ht="42" customHeight="1">
      <x:c r="A721" s="2" t="n">
        <x:v>60</x:v>
      </x:c>
      <x:c r="B721" s="8" t="str">
        <x:v>EJE DELANTERO</x:v>
      </x:c>
      <x:c r="C721" s="8" t="str">
        <x:v>ROTULA SUPERIOR</x:v>
      </x:c>
      <x:c r="D721" s="8" t="str">
        <x:v>CHEVROLET  NPR  DIESEL-2009</x:v>
      </x:c>
      <x:c r="E721" s="10" t="str">
        <x:v>N/A</x:v>
      </x:c>
      <x:c r="F721" s="10" t="n">
        <x:v>233450</x:v>
      </x:c>
      <x:c r="G721" s="10" t="n">
        <x:v>240454</x:v>
      </x:c>
      <x:c r="H721" s="10" t="n">
        <x:v>238119</x:v>
      </x:c>
      <x:c r="I721" s="12" t="n">
        <x:f>COUNT(E721:H721)</x:f>
        <x:v>3</x:v>
      </x:c>
      <x:c r="J721" s="11" t="n">
        <x:f>IF(I721=0,"Sin precio",AVERAGE(E721:H721))</x:f>
        <x:v>237341</x:v>
      </x:c>
      <x:c r="K721" s="11" t="n">
        <x:f>IF(I721=0,"Sin precio",IF(I721=1,J721,ROUND(J721,2)))</x:f>
        <x:v>237341</x:v>
      </x:c>
      <x:c r="L721" s="11" t="n">
        <x:f>IF(I721=0,"Sin precio",MIN(E721:H721))</x:f>
        <x:v>233450</x:v>
      </x:c>
      <x:c r="M721" s="11" t="n">
        <x:f>IF(I721=0,"Sin precio",MAX(E721:H721))</x:f>
        <x:v>240454</x:v>
      </x:c>
      <x:c r="N721" s="8" t="str">
        <x:f>IF(I721=0,"Sin precio numérico",IF(I721=1,"Único precio de referencia",I721&amp;" precios; promedio"))</x:f>
        <x:v>3 precios; promedio</x:v>
      </x:c>
      <x:c r="O721" s="2" t="str">
        <x:v>C66</x:v>
      </x:c>
      <x:c r="P721" s="2" t="str">
        <x:v>C66</x:v>
      </x:c>
      <x:c r="Q721" s="2" t="str">
        <x:v>C67</x:v>
      </x:c>
      <x:c r="R721" s="2" t="str">
        <x:v>C67</x:v>
      </x:c>
      <x:c r="S721" s="2" t="str"/>
    </x:row>
    <x:row r="722" ht="42" customHeight="1">
      <x:c r="A722" s="2" t="n">
        <x:v>60</x:v>
      </x:c>
      <x:c r="B722" s="8" t="str">
        <x:v>EJE DELANTERO</x:v>
      </x:c>
      <x:c r="C722" s="8" t="str">
        <x:v>ROTULA SUPERIOR</x:v>
      </x:c>
      <x:c r="D722" s="8" t="str">
        <x:v>NISSAN FRONTIER DIESEL-2015</x:v>
      </x:c>
      <x:c r="E722" s="10" t="n">
        <x:v>410827.95</x:v>
      </x:c>
      <x:c r="F722" s="10" t="n">
        <x:v>233450</x:v>
      </x:c>
      <x:c r="G722" s="10" t="n">
        <x:v>240454</x:v>
      </x:c>
      <x:c r="H722" s="10" t="n">
        <x:v>238119</x:v>
      </x:c>
      <x:c r="I722" s="12" t="n">
        <x:f>COUNT(E722:H722)</x:f>
        <x:v>4</x:v>
      </x:c>
      <x:c r="J722" s="11" t="n">
        <x:f>IF(I722=0,"Sin precio",AVERAGE(E722:H722))</x:f>
        <x:v>280712.7375</x:v>
      </x:c>
      <x:c r="K722" s="11" t="n">
        <x:f>IF(I722=0,"Sin precio",IF(I722=1,J722,ROUND(J722,2)))</x:f>
        <x:v>280712.74</x:v>
      </x:c>
      <x:c r="L722" s="11" t="n">
        <x:f>IF(I722=0,"Sin precio",MIN(E722:H722))</x:f>
        <x:v>233450</x:v>
      </x:c>
      <x:c r="M722" s="11" t="n">
        <x:f>IF(I722=0,"Sin precio",MAX(E722:H722))</x:f>
        <x:v>410827.95</x:v>
      </x:c>
      <x:c r="N722" s="8" t="str">
        <x:f>IF(I722=0,"Sin precio numérico",IF(I722=1,"Único precio de referencia",I722&amp;" precios; promedio"))</x:f>
        <x:v>4 precios; promedio</x:v>
      </x:c>
      <x:c r="O722" s="2" t="str">
        <x:v>D66</x:v>
      </x:c>
      <x:c r="P722" s="2" t="str">
        <x:v>D66</x:v>
      </x:c>
      <x:c r="Q722" s="2" t="str">
        <x:v>D67</x:v>
      </x:c>
      <x:c r="R722" s="2" t="str">
        <x:v>D67</x:v>
      </x:c>
      <x:c r="S722" s="2" t="str"/>
    </x:row>
    <x:row r="723" ht="42" customHeight="1">
      <x:c r="A723" s="2" t="n">
        <x:v>60</x:v>
      </x:c>
      <x:c r="B723" s="8" t="str">
        <x:v>EJE DELANTERO</x:v>
      </x:c>
      <x:c r="C723" s="8" t="str">
        <x:v>ROTULA SUPERIOR</x:v>
      </x:c>
      <x:c r="D723" s="8" t="str">
        <x:v>NISSAN FRONTIER GASOLINA</x:v>
      </x:c>
      <x:c r="E723" s="10" t="n">
        <x:v>410827.95</x:v>
      </x:c>
      <x:c r="F723" s="10" t="n">
        <x:v>174000</x:v>
      </x:c>
      <x:c r="G723" s="10" t="n">
        <x:v>179220</x:v>
      </x:c>
      <x:c r="H723" s="10" t="n">
        <x:v>177480</x:v>
      </x:c>
      <x:c r="I723" s="12" t="n">
        <x:f>COUNT(E723:H723)</x:f>
        <x:v>4</x:v>
      </x:c>
      <x:c r="J723" s="11" t="n">
        <x:f>IF(I723=0,"Sin precio",AVERAGE(E723:H723))</x:f>
        <x:v>235381.9875</x:v>
      </x:c>
      <x:c r="K723" s="11" t="n">
        <x:f>IF(I723=0,"Sin precio",IF(I723=1,J723,ROUND(J723,2)))</x:f>
        <x:v>235381.99</x:v>
      </x:c>
      <x:c r="L723" s="11" t="n">
        <x:f>IF(I723=0,"Sin precio",MIN(E723:H723))</x:f>
        <x:v>174000</x:v>
      </x:c>
      <x:c r="M723" s="11" t="n">
        <x:f>IF(I723=0,"Sin precio",MAX(E723:H723))</x:f>
        <x:v>410827.95</x:v>
      </x:c>
      <x:c r="N723" s="8" t="str">
        <x:f>IF(I723=0,"Sin precio numérico",IF(I723=1,"Único precio de referencia",I723&amp;" precios; promedio"))</x:f>
        <x:v>4 precios; promedio</x:v>
      </x:c>
      <x:c r="O723" s="2" t="str">
        <x:v>E66</x:v>
      </x:c>
      <x:c r="P723" s="2" t="str">
        <x:v>E66</x:v>
      </x:c>
      <x:c r="Q723" s="2" t="str">
        <x:v>E67</x:v>
      </x:c>
      <x:c r="R723" s="2" t="str">
        <x:v>E67</x:v>
      </x:c>
      <x:c r="S723" s="2" t="str"/>
    </x:row>
    <x:row r="724" ht="42" customHeight="1">
      <x:c r="A724" s="2" t="n">
        <x:v>60</x:v>
      </x:c>
      <x:c r="B724" s="8" t="str">
        <x:v>EJE DELANTERO</x:v>
      </x:c>
      <x:c r="C724" s="8" t="str">
        <x:v>ROTULA SUPERIOR</x:v>
      </x:c>
      <x:c r="D724" s="8" t="str">
        <x:v>RENAULT MASTER DIESEL -2017</x:v>
      </x:c>
      <x:c r="E724" s="10" t="n">
        <x:v>410827.95</x:v>
      </x:c>
      <x:c r="F724" s="10" t="n">
        <x:v>233450</x:v>
      </x:c>
      <x:c r="G724" s="10" t="n">
        <x:v>240454</x:v>
      </x:c>
      <x:c r="H724" s="10" t="n">
        <x:v>238119</x:v>
      </x:c>
      <x:c r="I724" s="12" t="n">
        <x:f>COUNT(E724:H724)</x:f>
        <x:v>4</x:v>
      </x:c>
      <x:c r="J724" s="11" t="n">
        <x:f>IF(I724=0,"Sin precio",AVERAGE(E724:H724))</x:f>
        <x:v>280712.7375</x:v>
      </x:c>
      <x:c r="K724" s="11" t="n">
        <x:f>IF(I724=0,"Sin precio",IF(I724=1,J724,ROUND(J724,2)))</x:f>
        <x:v>280712.74</x:v>
      </x:c>
      <x:c r="L724" s="11" t="n">
        <x:f>IF(I724=0,"Sin precio",MIN(E724:H724))</x:f>
        <x:v>233450</x:v>
      </x:c>
      <x:c r="M724" s="11" t="n">
        <x:f>IF(I724=0,"Sin precio",MAX(E724:H724))</x:f>
        <x:v>410827.95</x:v>
      </x:c>
      <x:c r="N724" s="8" t="str">
        <x:f>IF(I724=0,"Sin precio numérico",IF(I724=1,"Único precio de referencia",I724&amp;" precios; promedio"))</x:f>
        <x:v>4 precios; promedio</x:v>
      </x:c>
      <x:c r="O724" s="2" t="str">
        <x:v>F66</x:v>
      </x:c>
      <x:c r="P724" s="2" t="str">
        <x:v>F66</x:v>
      </x:c>
      <x:c r="Q724" s="2" t="str">
        <x:v>F67</x:v>
      </x:c>
      <x:c r="R724" s="2" t="str">
        <x:v>F67</x:v>
      </x:c>
      <x:c r="S724" s="2" t="str"/>
    </x:row>
    <x:row r="725" ht="42" customHeight="1">
      <x:c r="A725" s="2" t="n">
        <x:v>60</x:v>
      </x:c>
      <x:c r="B725" s="8" t="str">
        <x:v>EJE DELANTERO</x:v>
      </x:c>
      <x:c r="C725" s="8" t="str">
        <x:v>ROTULA SUPERIOR</x:v>
      </x:c>
      <x:c r="D725" s="8" t="str">
        <x:v>CHEVROLET D-MAX-2011</x:v>
      </x:c>
      <x:c r="E725" s="10" t="n">
        <x:v>410827.95</x:v>
      </x:c>
      <x:c r="F725" s="10" t="n">
        <x:v>174000</x:v>
      </x:c>
      <x:c r="G725" s="10" t="n">
        <x:v>179220</x:v>
      </x:c>
      <x:c r="H725" s="10" t="n">
        <x:v>177480</x:v>
      </x:c>
      <x:c r="I725" s="12" t="n">
        <x:f>COUNT(E725:H725)</x:f>
        <x:v>4</x:v>
      </x:c>
      <x:c r="J725" s="11" t="n">
        <x:f>IF(I725=0,"Sin precio",AVERAGE(E725:H725))</x:f>
        <x:v>235381.9875</x:v>
      </x:c>
      <x:c r="K725" s="11" t="n">
        <x:f>IF(I725=0,"Sin precio",IF(I725=1,J725,ROUND(J725,2)))</x:f>
        <x:v>235381.99</x:v>
      </x:c>
      <x:c r="L725" s="11" t="n">
        <x:f>IF(I725=0,"Sin precio",MIN(E725:H725))</x:f>
        <x:v>174000</x:v>
      </x:c>
      <x:c r="M725" s="11" t="n">
        <x:f>IF(I725=0,"Sin precio",MAX(E725:H725))</x:f>
        <x:v>410827.95</x:v>
      </x:c>
      <x:c r="N725" s="8" t="str">
        <x:f>IF(I725=0,"Sin precio numérico",IF(I725=1,"Único precio de referencia",I725&amp;" precios; promedio"))</x:f>
        <x:v>4 precios; promedio</x:v>
      </x:c>
      <x:c r="O725" s="2" t="str">
        <x:v>G66</x:v>
      </x:c>
      <x:c r="P725" s="2" t="str">
        <x:v>G66</x:v>
      </x:c>
      <x:c r="Q725" s="2" t="str">
        <x:v>G67</x:v>
      </x:c>
      <x:c r="R725" s="2" t="str">
        <x:v>G67</x:v>
      </x:c>
      <x:c r="S725" s="2" t="str"/>
    </x:row>
    <x:row r="726" ht="42" customHeight="1">
      <x:c r="A726" s="2" t="n">
        <x:v>60</x:v>
      </x:c>
      <x:c r="B726" s="8" t="str">
        <x:v>EJE DELANTERO</x:v>
      </x:c>
      <x:c r="C726" s="8" t="str">
        <x:v>ROTULA SUPERIOR</x:v>
      </x:c>
      <x:c r="D726" s="8" t="str">
        <x:v>HYUNDAY HD 65C</x:v>
      </x:c>
      <x:c r="E726" s="10" t="str">
        <x:v>N/A</x:v>
      </x:c>
      <x:c r="F726" s="10" t="n">
        <x:v>233450</x:v>
      </x:c>
      <x:c r="G726" s="10" t="n">
        <x:v>240454</x:v>
      </x:c>
      <x:c r="H726" s="10" t="n">
        <x:v>238119</x:v>
      </x:c>
      <x:c r="I726" s="12" t="n">
        <x:f>COUNT(E726:H726)</x:f>
        <x:v>3</x:v>
      </x:c>
      <x:c r="J726" s="11" t="n">
        <x:f>IF(I726=0,"Sin precio",AVERAGE(E726:H726))</x:f>
        <x:v>237341</x:v>
      </x:c>
      <x:c r="K726" s="11" t="n">
        <x:f>IF(I726=0,"Sin precio",IF(I726=1,J726,ROUND(J726,2)))</x:f>
        <x:v>237341</x:v>
      </x:c>
      <x:c r="L726" s="11" t="n">
        <x:f>IF(I726=0,"Sin precio",MIN(E726:H726))</x:f>
        <x:v>233450</x:v>
      </x:c>
      <x:c r="M726" s="11" t="n">
        <x:f>IF(I726=0,"Sin precio",MAX(E726:H726))</x:f>
        <x:v>240454</x:v>
      </x:c>
      <x:c r="N726" s="8" t="str">
        <x:f>IF(I726=0,"Sin precio numérico",IF(I726=1,"Único precio de referencia",I726&amp;" precios; promedio"))</x:f>
        <x:v>3 precios; promedio</x:v>
      </x:c>
      <x:c r="O726" s="2" t="str">
        <x:v>H66</x:v>
      </x:c>
      <x:c r="P726" s="2" t="str">
        <x:v>H66</x:v>
      </x:c>
      <x:c r="Q726" s="2" t="str">
        <x:v>H67</x:v>
      </x:c>
      <x:c r="R726" s="2" t="str">
        <x:v>H67</x:v>
      </x:c>
      <x:c r="S726" s="2" t="str"/>
    </x:row>
    <x:row r="727" ht="42" customHeight="1">
      <x:c r="A727" s="2" t="n">
        <x:v>60</x:v>
      </x:c>
      <x:c r="B727" s="8" t="str">
        <x:v>EJE DELANTERO</x:v>
      </x:c>
      <x:c r="C727" s="8" t="str">
        <x:v>ROTULA SUPERIOR</x:v>
      </x:c>
      <x:c r="D727" s="8" t="str">
        <x:v>CHEVROLET SAIL. Mod 2019</x:v>
      </x:c>
      <x:c r="E727" s="10" t="n">
        <x:v>273495.14999999997</x:v>
      </x:c>
      <x:c r="F727" s="10" t="n">
        <x:v>145000</x:v>
      </x:c>
      <x:c r="G727" s="10" t="n">
        <x:v>149350</x:v>
      </x:c>
      <x:c r="H727" s="10" t="n">
        <x:v>147900</x:v>
      </x:c>
      <x:c r="I727" s="12" t="n">
        <x:f>COUNT(E727:H727)</x:f>
        <x:v>4</x:v>
      </x:c>
      <x:c r="J727" s="11" t="n">
        <x:f>IF(I727=0,"Sin precio",AVERAGE(E727:H727))</x:f>
        <x:v>178936.28749999998</x:v>
      </x:c>
      <x:c r="K727" s="11" t="n">
        <x:f>IF(I727=0,"Sin precio",IF(I727=1,J727,ROUND(J727,2)))</x:f>
        <x:v>178936.29</x:v>
      </x:c>
      <x:c r="L727" s="11" t="n">
        <x:f>IF(I727=0,"Sin precio",MIN(E727:H727))</x:f>
        <x:v>145000</x:v>
      </x:c>
      <x:c r="M727" s="11" t="n">
        <x:f>IF(I727=0,"Sin precio",MAX(E727:H727))</x:f>
        <x:v>273495.14999999997</x:v>
      </x:c>
      <x:c r="N727" s="8" t="str">
        <x:f>IF(I727=0,"Sin precio numérico",IF(I727=1,"Único precio de referencia",I727&amp;" precios; promedio"))</x:f>
        <x:v>4 precios; promedio</x:v>
      </x:c>
      <x:c r="O727" s="2" t="str">
        <x:v>I66</x:v>
      </x:c>
      <x:c r="P727" s="2" t="str">
        <x:v>I66</x:v>
      </x:c>
      <x:c r="Q727" s="2" t="str">
        <x:v>I67</x:v>
      </x:c>
      <x:c r="R727" s="2" t="str">
        <x:v>I67</x:v>
      </x:c>
      <x:c r="S727" s="2" t="str"/>
    </x:row>
    <x:row r="728" ht="42" customHeight="1">
      <x:c r="A728" s="2" t="n">
        <x:v>60</x:v>
      </x:c>
      <x:c r="B728" s="8" t="str">
        <x:v>EJE DELANTERO</x:v>
      </x:c>
      <x:c r="C728" s="8" t="str">
        <x:v>ROTULA SUPERIOR</x:v>
      </x:c>
      <x:c r="D728" s="8" t="str">
        <x:v>CHEVROLET COLORADO. Mod. 2019</x:v>
      </x:c>
      <x:c r="E728" s="10" t="str">
        <x:v>N/A</x:v>
      </x:c>
      <x:c r="F728" s="10" t="n">
        <x:v>203000</x:v>
      </x:c>
      <x:c r="G728" s="10" t="n">
        <x:v>209090</x:v>
      </x:c>
      <x:c r="H728" s="10" t="n">
        <x:v>207060</x:v>
      </x:c>
      <x:c r="I728" s="12" t="n">
        <x:f>COUNT(E728:H728)</x:f>
        <x:v>3</x:v>
      </x:c>
      <x:c r="J728" s="11" t="n">
        <x:f>IF(I728=0,"Sin precio",AVERAGE(E728:H728))</x:f>
        <x:v>206383.33333333334</x:v>
      </x:c>
      <x:c r="K728" s="11" t="n">
        <x:f>IF(I728=0,"Sin precio",IF(I728=1,J728,ROUND(J728,2)))</x:f>
        <x:v>206383.33</x:v>
      </x:c>
      <x:c r="L728" s="11" t="n">
        <x:f>IF(I728=0,"Sin precio",MIN(E728:H728))</x:f>
        <x:v>203000</x:v>
      </x:c>
      <x:c r="M728" s="11" t="n">
        <x:f>IF(I728=0,"Sin precio",MAX(E728:H728))</x:f>
        <x:v>209090</x:v>
      </x:c>
      <x:c r="N728" s="8" t="str">
        <x:f>IF(I728=0,"Sin precio numérico",IF(I728=1,"Único precio de referencia",I728&amp;" precios; promedio"))</x:f>
        <x:v>3 precios; promedio</x:v>
      </x:c>
      <x:c r="O728" s="2" t="str">
        <x:v>J66</x:v>
      </x:c>
      <x:c r="P728" s="2" t="str">
        <x:v>J66</x:v>
      </x:c>
      <x:c r="Q728" s="2" t="str">
        <x:v>J67</x:v>
      </x:c>
      <x:c r="R728" s="2" t="str">
        <x:v>J67</x:v>
      </x:c>
      <x:c r="S728" s="2" t="str"/>
    </x:row>
    <x:row r="729" ht="42" customHeight="1">
      <x:c r="A729" s="2" t="n">
        <x:v>60</x:v>
      </x:c>
      <x:c r="B729" s="8" t="str">
        <x:v>EJE DELANTERO</x:v>
      </x:c>
      <x:c r="C729" s="8" t="str">
        <x:v>ROTULA SUPERIOR</x:v>
      </x:c>
      <x:c r="D729" s="8" t="str">
        <x:v>CHEVROLET  TRAILBLAZER-2018</x:v>
      </x:c>
      <x:c r="E729" s="10" t="n">
        <x:v>410827.95</x:v>
      </x:c>
      <x:c r="F729" s="10" t="n">
        <x:v>203000</x:v>
      </x:c>
      <x:c r="G729" s="10" t="n">
        <x:v>209090</x:v>
      </x:c>
      <x:c r="H729" s="10" t="n">
        <x:v>207060</x:v>
      </x:c>
      <x:c r="I729" s="12" t="n">
        <x:f>COUNT(E729:H729)</x:f>
        <x:v>4</x:v>
      </x:c>
      <x:c r="J729" s="11" t="n">
        <x:f>IF(I729=0,"Sin precio",AVERAGE(E729:H729))</x:f>
        <x:v>257494.4875</x:v>
      </x:c>
      <x:c r="K729" s="11" t="n">
        <x:f>IF(I729=0,"Sin precio",IF(I729=1,J729,ROUND(J729,2)))</x:f>
        <x:v>257494.49</x:v>
      </x:c>
      <x:c r="L729" s="11" t="n">
        <x:f>IF(I729=0,"Sin precio",MIN(E729:H729))</x:f>
        <x:v>203000</x:v>
      </x:c>
      <x:c r="M729" s="11" t="n">
        <x:f>IF(I729=0,"Sin precio",MAX(E729:H729))</x:f>
        <x:v>410827.95</x:v>
      </x:c>
      <x:c r="N729" s="8" t="str">
        <x:f>IF(I729=0,"Sin precio numérico",IF(I729=1,"Único precio de referencia",I729&amp;" precios; promedio"))</x:f>
        <x:v>4 precios; promedio</x:v>
      </x:c>
      <x:c r="O729" s="2" t="str">
        <x:v>K66</x:v>
      </x:c>
      <x:c r="P729" s="2" t="str">
        <x:v>K66</x:v>
      </x:c>
      <x:c r="Q729" s="2" t="str">
        <x:v>K67</x:v>
      </x:c>
      <x:c r="R729" s="2" t="str">
        <x:v>K67</x:v>
      </x:c>
      <x:c r="S729" s="2" t="str"/>
    </x:row>
    <x:row r="730" ht="42" customHeight="1">
      <x:c r="A730" s="2" t="n">
        <x:v>60</x:v>
      </x:c>
      <x:c r="B730" s="8" t="str">
        <x:v>EJE DELANTERO</x:v>
      </x:c>
      <x:c r="C730" s="8" t="str">
        <x:v>ROTULA SUPERIOR</x:v>
      </x:c>
      <x:c r="D730" s="8" t="str">
        <x:v>MITSUBISHI L200-2018</x:v>
      </x:c>
      <x:c r="E730" s="10" t="n">
        <x:v>410827.95</x:v>
      </x:c>
      <x:c r="F730" s="10" t="n">
        <x:v>182700</x:v>
      </x:c>
      <x:c r="G730" s="10" t="n">
        <x:v>188181</x:v>
      </x:c>
      <x:c r="H730" s="10" t="n">
        <x:v>186354</x:v>
      </x:c>
      <x:c r="I730" s="12" t="n">
        <x:f>COUNT(E730:H730)</x:f>
        <x:v>4</x:v>
      </x:c>
      <x:c r="J730" s="11" t="n">
        <x:f>IF(I730=0,"Sin precio",AVERAGE(E730:H730))</x:f>
        <x:v>242015.7375</x:v>
      </x:c>
      <x:c r="K730" s="11" t="n">
        <x:f>IF(I730=0,"Sin precio",IF(I730=1,J730,ROUND(J730,2)))</x:f>
        <x:v>242015.74</x:v>
      </x:c>
      <x:c r="L730" s="11" t="n">
        <x:f>IF(I730=0,"Sin precio",MIN(E730:H730))</x:f>
        <x:v>182700</x:v>
      </x:c>
      <x:c r="M730" s="11" t="n">
        <x:f>IF(I730=0,"Sin precio",MAX(E730:H730))</x:f>
        <x:v>410827.95</x:v>
      </x:c>
      <x:c r="N730" s="8" t="str">
        <x:f>IF(I730=0,"Sin precio numérico",IF(I730=1,"Único precio de referencia",I730&amp;" precios; promedio"))</x:f>
        <x:v>4 precios; promedio</x:v>
      </x:c>
      <x:c r="O730" s="2" t="str">
        <x:v>L66</x:v>
      </x:c>
      <x:c r="P730" s="2" t="str">
        <x:v>L66</x:v>
      </x:c>
      <x:c r="Q730" s="2" t="str">
        <x:v>L67</x:v>
      </x:c>
      <x:c r="R730" s="2" t="str">
        <x:v>L67</x:v>
      </x:c>
      <x:c r="S730" s="2" t="str"/>
    </x:row>
    <x:row r="731" ht="42" customHeight="1">
      <x:c r="A731" s="2" t="n">
        <x:v>60</x:v>
      </x:c>
      <x:c r="B731" s="8" t="str">
        <x:v>EJE DELANTERO</x:v>
      </x:c>
      <x:c r="C731" s="8" t="str">
        <x:v>ROTULA SUPERIOR</x:v>
      </x:c>
      <x:c r="D731" s="8" t="str">
        <x:v>CHEVROLETH NHR-2019</x:v>
      </x:c>
      <x:c r="E731" s="10" t="str">
        <x:v>N/A</x:v>
      </x:c>
      <x:c r="F731" s="10" t="n">
        <x:v>233450</x:v>
      </x:c>
      <x:c r="G731" s="10" t="n">
        <x:v>240454</x:v>
      </x:c>
      <x:c r="H731" s="10" t="n">
        <x:v>238119</x:v>
      </x:c>
      <x:c r="I731" s="12" t="n">
        <x:f>COUNT(E731:H731)</x:f>
        <x:v>3</x:v>
      </x:c>
      <x:c r="J731" s="11" t="n">
        <x:f>IF(I731=0,"Sin precio",AVERAGE(E731:H731))</x:f>
        <x:v>237341</x:v>
      </x:c>
      <x:c r="K731" s="11" t="n">
        <x:f>IF(I731=0,"Sin precio",IF(I731=1,J731,ROUND(J731,2)))</x:f>
        <x:v>237341</x:v>
      </x:c>
      <x:c r="L731" s="11" t="n">
        <x:f>IF(I731=0,"Sin precio",MIN(E731:H731))</x:f>
        <x:v>233450</x:v>
      </x:c>
      <x:c r="M731" s="11" t="n">
        <x:f>IF(I731=0,"Sin precio",MAX(E731:H731))</x:f>
        <x:v>240454</x:v>
      </x:c>
      <x:c r="N731" s="8" t="str">
        <x:f>IF(I731=0,"Sin precio numérico",IF(I731=1,"Único precio de referencia",I731&amp;" precios; promedio"))</x:f>
        <x:v>3 precios; promedio</x:v>
      </x:c>
      <x:c r="O731" s="2" t="str">
        <x:v>M66</x:v>
      </x:c>
      <x:c r="P731" s="2" t="str">
        <x:v>M66</x:v>
      </x:c>
      <x:c r="Q731" s="2" t="str">
        <x:v>M67</x:v>
      </x:c>
      <x:c r="R731" s="2" t="str">
        <x:v>M67</x:v>
      </x:c>
      <x:c r="S731" s="2" t="str"/>
    </x:row>
    <x:row r="732" ht="42" customHeight="1">
      <x:c r="A732" s="2" t="n">
        <x:v>60</x:v>
      </x:c>
      <x:c r="B732" s="8" t="str">
        <x:v>EJE DELANTERO</x:v>
      </x:c>
      <x:c r="C732" s="8" t="str">
        <x:v>ROTULA SUPERIOR</x:v>
      </x:c>
      <x:c r="D732" s="8" t="str">
        <x:v>CHEVROLET D-MAX-2017</x:v>
      </x:c>
      <x:c r="E732" s="10" t="n">
        <x:v>410827.95</x:v>
      </x:c>
      <x:c r="F732" s="10" t="n">
        <x:v>174000</x:v>
      </x:c>
      <x:c r="G732" s="10" t="n">
        <x:v>179220</x:v>
      </x:c>
      <x:c r="H732" s="10" t="n">
        <x:v>177480</x:v>
      </x:c>
      <x:c r="I732" s="12" t="n">
        <x:f>COUNT(E732:H732)</x:f>
        <x:v>4</x:v>
      </x:c>
      <x:c r="J732" s="11" t="n">
        <x:f>IF(I732=0,"Sin precio",AVERAGE(E732:H732))</x:f>
        <x:v>235381.9875</x:v>
      </x:c>
      <x:c r="K732" s="11" t="n">
        <x:f>IF(I732=0,"Sin precio",IF(I732=1,J732,ROUND(J732,2)))</x:f>
        <x:v>235381.99</x:v>
      </x:c>
      <x:c r="L732" s="11" t="n">
        <x:f>IF(I732=0,"Sin precio",MIN(E732:H732))</x:f>
        <x:v>174000</x:v>
      </x:c>
      <x:c r="M732" s="11" t="n">
        <x:f>IF(I732=0,"Sin precio",MAX(E732:H732))</x:f>
        <x:v>410827.95</x:v>
      </x:c>
      <x:c r="N732" s="8" t="str">
        <x:f>IF(I732=0,"Sin precio numérico",IF(I732=1,"Único precio de referencia",I732&amp;" precios; promedio"))</x:f>
        <x:v>4 precios; promedio</x:v>
      </x:c>
      <x:c r="O732" s="2" t="str">
        <x:v>N66</x:v>
      </x:c>
      <x:c r="P732" s="2" t="str">
        <x:v>N66</x:v>
      </x:c>
      <x:c r="Q732" s="2" t="str">
        <x:v>N67</x:v>
      </x:c>
      <x:c r="R732" s="2" t="str">
        <x:v>N67</x:v>
      </x:c>
      <x:c r="S732" s="2" t="str"/>
    </x:row>
    <x:row r="733" ht="42" customHeight="1">
      <x:c r="A733" s="2" t="n">
        <x:v>61</x:v>
      </x:c>
      <x:c r="B733" s="8" t="str">
        <x:v>EJE DELANTERO</x:v>
      </x:c>
      <x:c r="C733" s="8" t="str">
        <x:v>TERMINALES DE DIRECCION</x:v>
      </x:c>
      <x:c r="D733" s="8" t="str">
        <x:v>CHEVROLET  NPR  DIESEL-2009</x:v>
      </x:c>
      <x:c r="E733" s="10" t="n">
        <x:v>344632.5</x:v>
      </x:c>
      <x:c r="F733" s="10" t="n">
        <x:v>257600</x:v>
      </x:c>
      <x:c r="G733" s="10" t="n">
        <x:v>265328</x:v>
      </x:c>
      <x:c r="H733" s="10" t="n">
        <x:v>262752</x:v>
      </x:c>
      <x:c r="I733" s="12" t="n">
        <x:f>COUNT(E733:H733)</x:f>
        <x:v>4</x:v>
      </x:c>
      <x:c r="J733" s="11" t="n">
        <x:f>IF(I733=0,"Sin precio",AVERAGE(E733:H733))</x:f>
        <x:v>282578.125</x:v>
      </x:c>
      <x:c r="K733" s="11" t="n">
        <x:f>IF(I733=0,"Sin precio",IF(I733=1,J733,ROUND(J733,2)))</x:f>
        <x:v>282578.13</x:v>
      </x:c>
      <x:c r="L733" s="11" t="n">
        <x:f>IF(I733=0,"Sin precio",MIN(E733:H733))</x:f>
        <x:v>257600</x:v>
      </x:c>
      <x:c r="M733" s="11" t="n">
        <x:f>IF(I733=0,"Sin precio",MAX(E733:H733))</x:f>
        <x:v>344632.5</x:v>
      </x:c>
      <x:c r="N733" s="8" t="str">
        <x:f>IF(I733=0,"Sin precio numérico",IF(I733=1,"Único precio de referencia",I733&amp;" precios; promedio"))</x:f>
        <x:v>4 precios; promedio</x:v>
      </x:c>
      <x:c r="O733" s="2" t="str">
        <x:v>C67</x:v>
      </x:c>
      <x:c r="P733" s="2" t="str">
        <x:v>C67</x:v>
      </x:c>
      <x:c r="Q733" s="2" t="str">
        <x:v>C68</x:v>
      </x:c>
      <x:c r="R733" s="2" t="str">
        <x:v>C68</x:v>
      </x:c>
      <x:c r="S733" s="2" t="str"/>
    </x:row>
    <x:row r="734" ht="42" customHeight="1">
      <x:c r="A734" s="2" t="n">
        <x:v>61</x:v>
      </x:c>
      <x:c r="B734" s="8" t="str">
        <x:v>EJE DELANTERO</x:v>
      </x:c>
      <x:c r="C734" s="8" t="str">
        <x:v>TERMINALES DE DIRECCION</x:v>
      </x:c>
      <x:c r="D734" s="8" t="str">
        <x:v>NISSAN FRONTIER DIESEL-2015</x:v>
      </x:c>
      <x:c r="E734" s="10" t="n">
        <x:v>344632.5</x:v>
      </x:c>
      <x:c r="F734" s="10" t="n">
        <x:v>257600</x:v>
      </x:c>
      <x:c r="G734" s="10" t="n">
        <x:v>265328</x:v>
      </x:c>
      <x:c r="H734" s="10" t="n">
        <x:v>262752</x:v>
      </x:c>
      <x:c r="I734" s="12" t="n">
        <x:f>COUNT(E734:H734)</x:f>
        <x:v>4</x:v>
      </x:c>
      <x:c r="J734" s="11" t="n">
        <x:f>IF(I734=0,"Sin precio",AVERAGE(E734:H734))</x:f>
        <x:v>282578.125</x:v>
      </x:c>
      <x:c r="K734" s="11" t="n">
        <x:f>IF(I734=0,"Sin precio",IF(I734=1,J734,ROUND(J734,2)))</x:f>
        <x:v>282578.13</x:v>
      </x:c>
      <x:c r="L734" s="11" t="n">
        <x:f>IF(I734=0,"Sin precio",MIN(E734:H734))</x:f>
        <x:v>257600</x:v>
      </x:c>
      <x:c r="M734" s="11" t="n">
        <x:f>IF(I734=0,"Sin precio",MAX(E734:H734))</x:f>
        <x:v>344632.5</x:v>
      </x:c>
      <x:c r="N734" s="8" t="str">
        <x:f>IF(I734=0,"Sin precio numérico",IF(I734=1,"Único precio de referencia",I734&amp;" precios; promedio"))</x:f>
        <x:v>4 precios; promedio</x:v>
      </x:c>
      <x:c r="O734" s="2" t="str">
        <x:v>D67</x:v>
      </x:c>
      <x:c r="P734" s="2" t="str">
        <x:v>D67</x:v>
      </x:c>
      <x:c r="Q734" s="2" t="str">
        <x:v>D68</x:v>
      </x:c>
      <x:c r="R734" s="2" t="str">
        <x:v>D68</x:v>
      </x:c>
      <x:c r="S734" s="2" t="str"/>
    </x:row>
    <x:row r="735" ht="42" customHeight="1">
      <x:c r="A735" s="2" t="n">
        <x:v>61</x:v>
      </x:c>
      <x:c r="B735" s="8" t="str">
        <x:v>EJE DELANTERO</x:v>
      </x:c>
      <x:c r="C735" s="8" t="str">
        <x:v>TERMINALES DE DIRECCION</x:v>
      </x:c>
      <x:c r="D735" s="8" t="str">
        <x:v>NISSAN FRONTIER GASOLINA</x:v>
      </x:c>
      <x:c r="E735" s="10" t="n">
        <x:v>344632.5</x:v>
      </x:c>
      <x:c r="F735" s="10" t="n">
        <x:v>192000</x:v>
      </x:c>
      <x:c r="G735" s="10" t="n">
        <x:v>197760</x:v>
      </x:c>
      <x:c r="H735" s="10" t="n">
        <x:v>195840</x:v>
      </x:c>
      <x:c r="I735" s="12" t="n">
        <x:f>COUNT(E735:H735)</x:f>
        <x:v>4</x:v>
      </x:c>
      <x:c r="J735" s="11" t="n">
        <x:f>IF(I735=0,"Sin precio",AVERAGE(E735:H735))</x:f>
        <x:v>232558.125</x:v>
      </x:c>
      <x:c r="K735" s="11" t="n">
        <x:f>IF(I735=0,"Sin precio",IF(I735=1,J735,ROUND(J735,2)))</x:f>
        <x:v>232558.13</x:v>
      </x:c>
      <x:c r="L735" s="11" t="n">
        <x:f>IF(I735=0,"Sin precio",MIN(E735:H735))</x:f>
        <x:v>192000</x:v>
      </x:c>
      <x:c r="M735" s="11" t="n">
        <x:f>IF(I735=0,"Sin precio",MAX(E735:H735))</x:f>
        <x:v>344632.5</x:v>
      </x:c>
      <x:c r="N735" s="8" t="str">
        <x:f>IF(I735=0,"Sin precio numérico",IF(I735=1,"Único precio de referencia",I735&amp;" precios; promedio"))</x:f>
        <x:v>4 precios; promedio</x:v>
      </x:c>
      <x:c r="O735" s="2" t="str">
        <x:v>E67</x:v>
      </x:c>
      <x:c r="P735" s="2" t="str">
        <x:v>E67</x:v>
      </x:c>
      <x:c r="Q735" s="2" t="str">
        <x:v>E68</x:v>
      </x:c>
      <x:c r="R735" s="2" t="str">
        <x:v>E68</x:v>
      </x:c>
      <x:c r="S735" s="2" t="str"/>
    </x:row>
    <x:row r="736" ht="42" customHeight="1">
      <x:c r="A736" s="2" t="n">
        <x:v>61</x:v>
      </x:c>
      <x:c r="B736" s="8" t="str">
        <x:v>EJE DELANTERO</x:v>
      </x:c>
      <x:c r="C736" s="8" t="str">
        <x:v>TERMINALES DE DIRECCION</x:v>
      </x:c>
      <x:c r="D736" s="8" t="str">
        <x:v>RENAULT MASTER DIESEL -2017</x:v>
      </x:c>
      <x:c r="E736" s="10" t="n">
        <x:v>344632.5</x:v>
      </x:c>
      <x:c r="F736" s="10" t="n">
        <x:v>257600</x:v>
      </x:c>
      <x:c r="G736" s="10" t="n">
        <x:v>265328</x:v>
      </x:c>
      <x:c r="H736" s="10" t="n">
        <x:v>262752</x:v>
      </x:c>
      <x:c r="I736" s="12" t="n">
        <x:f>COUNT(E736:H736)</x:f>
        <x:v>4</x:v>
      </x:c>
      <x:c r="J736" s="11" t="n">
        <x:f>IF(I736=0,"Sin precio",AVERAGE(E736:H736))</x:f>
        <x:v>282578.125</x:v>
      </x:c>
      <x:c r="K736" s="11" t="n">
        <x:f>IF(I736=0,"Sin precio",IF(I736=1,J736,ROUND(J736,2)))</x:f>
        <x:v>282578.13</x:v>
      </x:c>
      <x:c r="L736" s="11" t="n">
        <x:f>IF(I736=0,"Sin precio",MIN(E736:H736))</x:f>
        <x:v>257600</x:v>
      </x:c>
      <x:c r="M736" s="11" t="n">
        <x:f>IF(I736=0,"Sin precio",MAX(E736:H736))</x:f>
        <x:v>344632.5</x:v>
      </x:c>
      <x:c r="N736" s="8" t="str">
        <x:f>IF(I736=0,"Sin precio numérico",IF(I736=1,"Único precio de referencia",I736&amp;" precios; promedio"))</x:f>
        <x:v>4 precios; promedio</x:v>
      </x:c>
      <x:c r="O736" s="2" t="str">
        <x:v>F67</x:v>
      </x:c>
      <x:c r="P736" s="2" t="str">
        <x:v>F67</x:v>
      </x:c>
      <x:c r="Q736" s="2" t="str">
        <x:v>F68</x:v>
      </x:c>
      <x:c r="R736" s="2" t="str">
        <x:v>F68</x:v>
      </x:c>
      <x:c r="S736" s="2" t="str"/>
    </x:row>
    <x:row r="737" ht="42" customHeight="1">
      <x:c r="A737" s="2" t="n">
        <x:v>61</x:v>
      </x:c>
      <x:c r="B737" s="8" t="str">
        <x:v>EJE DELANTERO</x:v>
      </x:c>
      <x:c r="C737" s="8" t="str">
        <x:v>TERMINALES DE DIRECCION</x:v>
      </x:c>
      <x:c r="D737" s="8" t="str">
        <x:v>CHEVROLET D-MAX-2011</x:v>
      </x:c>
      <x:c r="E737" s="10" t="n">
        <x:v>344632.5</x:v>
      </x:c>
      <x:c r="F737" s="10" t="n">
        <x:v>192000</x:v>
      </x:c>
      <x:c r="G737" s="10" t="n">
        <x:v>197760</x:v>
      </x:c>
      <x:c r="H737" s="10" t="n">
        <x:v>195840</x:v>
      </x:c>
      <x:c r="I737" s="12" t="n">
        <x:f>COUNT(E737:H737)</x:f>
        <x:v>4</x:v>
      </x:c>
      <x:c r="J737" s="11" t="n">
        <x:f>IF(I737=0,"Sin precio",AVERAGE(E737:H737))</x:f>
        <x:v>232558.125</x:v>
      </x:c>
      <x:c r="K737" s="11" t="n">
        <x:f>IF(I737=0,"Sin precio",IF(I737=1,J737,ROUND(J737,2)))</x:f>
        <x:v>232558.13</x:v>
      </x:c>
      <x:c r="L737" s="11" t="n">
        <x:f>IF(I737=0,"Sin precio",MIN(E737:H737))</x:f>
        <x:v>192000</x:v>
      </x:c>
      <x:c r="M737" s="11" t="n">
        <x:f>IF(I737=0,"Sin precio",MAX(E737:H737))</x:f>
        <x:v>344632.5</x:v>
      </x:c>
      <x:c r="N737" s="8" t="str">
        <x:f>IF(I737=0,"Sin precio numérico",IF(I737=1,"Único precio de referencia",I737&amp;" precios; promedio"))</x:f>
        <x:v>4 precios; promedio</x:v>
      </x:c>
      <x:c r="O737" s="2" t="str">
        <x:v>G67</x:v>
      </x:c>
      <x:c r="P737" s="2" t="str">
        <x:v>G67</x:v>
      </x:c>
      <x:c r="Q737" s="2" t="str">
        <x:v>G68</x:v>
      </x:c>
      <x:c r="R737" s="2" t="str">
        <x:v>G68</x:v>
      </x:c>
      <x:c r="S737" s="2" t="str"/>
    </x:row>
    <x:row r="738" ht="42" customHeight="1">
      <x:c r="A738" s="2" t="n">
        <x:v>61</x:v>
      </x:c>
      <x:c r="B738" s="8" t="str">
        <x:v>EJE DELANTERO</x:v>
      </x:c>
      <x:c r="C738" s="8" t="str">
        <x:v>TERMINALES DE DIRECCION</x:v>
      </x:c>
      <x:c r="D738" s="8" t="str">
        <x:v>HYUNDAY HD 65C</x:v>
      </x:c>
      <x:c r="E738" s="10" t="n">
        <x:v>341251.2</x:v>
      </x:c>
      <x:c r="F738" s="10" t="n">
        <x:v>257600</x:v>
      </x:c>
      <x:c r="G738" s="10" t="n">
        <x:v>265328</x:v>
      </x:c>
      <x:c r="H738" s="10" t="n">
        <x:v>262752</x:v>
      </x:c>
      <x:c r="I738" s="12" t="n">
        <x:f>COUNT(E738:H738)</x:f>
        <x:v>4</x:v>
      </x:c>
      <x:c r="J738" s="11" t="n">
        <x:f>IF(I738=0,"Sin precio",AVERAGE(E738:H738))</x:f>
        <x:v>281732.8</x:v>
      </x:c>
      <x:c r="K738" s="11" t="n">
        <x:f>IF(I738=0,"Sin precio",IF(I738=1,J738,ROUND(J738,2)))</x:f>
        <x:v>281732.8</x:v>
      </x:c>
      <x:c r="L738" s="11" t="n">
        <x:f>IF(I738=0,"Sin precio",MIN(E738:H738))</x:f>
        <x:v>257600</x:v>
      </x:c>
      <x:c r="M738" s="11" t="n">
        <x:f>IF(I738=0,"Sin precio",MAX(E738:H738))</x:f>
        <x:v>341251.2</x:v>
      </x:c>
      <x:c r="N738" s="8" t="str">
        <x:f>IF(I738=0,"Sin precio numérico",IF(I738=1,"Único precio de referencia",I738&amp;" precios; promedio"))</x:f>
        <x:v>4 precios; promedio</x:v>
      </x:c>
      <x:c r="O738" s="2" t="str">
        <x:v>H67</x:v>
      </x:c>
      <x:c r="P738" s="2" t="str">
        <x:v>H67</x:v>
      </x:c>
      <x:c r="Q738" s="2" t="str">
        <x:v>H68</x:v>
      </x:c>
      <x:c r="R738" s="2" t="str">
        <x:v>H68</x:v>
      </x:c>
      <x:c r="S738" s="2" t="str"/>
    </x:row>
    <x:row r="739" ht="42" customHeight="1">
      <x:c r="A739" s="2" t="n">
        <x:v>61</x:v>
      </x:c>
      <x:c r="B739" s="8" t="str">
        <x:v>EJE DELANTERO</x:v>
      </x:c>
      <x:c r="C739" s="8" t="str">
        <x:v>TERMINALES DE DIRECCION</x:v>
      </x:c>
      <x:c r="D739" s="8" t="str">
        <x:v>CHEVROLET SAIL. Mod 2019</x:v>
      </x:c>
      <x:c r="E739" s="10" t="n">
        <x:v>163026.7785</x:v>
      </x:c>
      <x:c r="F739" s="10" t="n">
        <x:v>160000</x:v>
      </x:c>
      <x:c r="G739" s="10" t="n">
        <x:v>164800</x:v>
      </x:c>
      <x:c r="H739" s="10" t="n">
        <x:v>163200</x:v>
      </x:c>
      <x:c r="I739" s="12" t="n">
        <x:f>COUNT(E739:H739)</x:f>
        <x:v>4</x:v>
      </x:c>
      <x:c r="J739" s="11" t="n">
        <x:f>IF(I739=0,"Sin precio",AVERAGE(E739:H739))</x:f>
        <x:v>162756.694625</x:v>
      </x:c>
      <x:c r="K739" s="11" t="n">
        <x:f>IF(I739=0,"Sin precio",IF(I739=1,J739,ROUND(J739,2)))</x:f>
        <x:v>162756.69</x:v>
      </x:c>
      <x:c r="L739" s="11" t="n">
        <x:f>IF(I739=0,"Sin precio",MIN(E739:H739))</x:f>
        <x:v>160000</x:v>
      </x:c>
      <x:c r="M739" s="11" t="n">
        <x:f>IF(I739=0,"Sin precio",MAX(E739:H739))</x:f>
        <x:v>164800</x:v>
      </x:c>
      <x:c r="N739" s="8" t="str">
        <x:f>IF(I739=0,"Sin precio numérico",IF(I739=1,"Único precio de referencia",I739&amp;" precios; promedio"))</x:f>
        <x:v>4 precios; promedio</x:v>
      </x:c>
      <x:c r="O739" s="2" t="str">
        <x:v>I67</x:v>
      </x:c>
      <x:c r="P739" s="2" t="str">
        <x:v>I67</x:v>
      </x:c>
      <x:c r="Q739" s="2" t="str">
        <x:v>I68</x:v>
      </x:c>
      <x:c r="R739" s="2" t="str">
        <x:v>I68</x:v>
      </x:c>
      <x:c r="S739" s="2" t="str"/>
    </x:row>
    <x:row r="740" ht="42" customHeight="1">
      <x:c r="A740" s="2" t="n">
        <x:v>61</x:v>
      </x:c>
      <x:c r="B740" s="8" t="str">
        <x:v>EJE DELANTERO</x:v>
      </x:c>
      <x:c r="C740" s="8" t="str">
        <x:v>TERMINALES DE DIRECCION</x:v>
      </x:c>
      <x:c r="D740" s="8" t="str">
        <x:v>CHEVROLET COLORADO. Mod. 2019</x:v>
      </x:c>
      <x:c r="E740" s="10" t="n">
        <x:v>341251.2</x:v>
      </x:c>
      <x:c r="F740" s="10" t="n">
        <x:v>224000</x:v>
      </x:c>
      <x:c r="G740" s="10" t="n">
        <x:v>230720</x:v>
      </x:c>
      <x:c r="H740" s="10" t="n">
        <x:v>228480</x:v>
      </x:c>
      <x:c r="I740" s="12" t="n">
        <x:f>COUNT(E740:H740)</x:f>
        <x:v>4</x:v>
      </x:c>
      <x:c r="J740" s="11" t="n">
        <x:f>IF(I740=0,"Sin precio",AVERAGE(E740:H740))</x:f>
        <x:v>256112.8</x:v>
      </x:c>
      <x:c r="K740" s="11" t="n">
        <x:f>IF(I740=0,"Sin precio",IF(I740=1,J740,ROUND(J740,2)))</x:f>
        <x:v>256112.8</x:v>
      </x:c>
      <x:c r="L740" s="11" t="n">
        <x:f>IF(I740=0,"Sin precio",MIN(E740:H740))</x:f>
        <x:v>224000</x:v>
      </x:c>
      <x:c r="M740" s="11" t="n">
        <x:f>IF(I740=0,"Sin precio",MAX(E740:H740))</x:f>
        <x:v>341251.2</x:v>
      </x:c>
      <x:c r="N740" s="8" t="str">
        <x:f>IF(I740=0,"Sin precio numérico",IF(I740=1,"Único precio de referencia",I740&amp;" precios; promedio"))</x:f>
        <x:v>4 precios; promedio</x:v>
      </x:c>
      <x:c r="O740" s="2" t="str">
        <x:v>J67</x:v>
      </x:c>
      <x:c r="P740" s="2" t="str">
        <x:v>J67</x:v>
      </x:c>
      <x:c r="Q740" s="2" t="str">
        <x:v>J68</x:v>
      </x:c>
      <x:c r="R740" s="2" t="str">
        <x:v>J68</x:v>
      </x:c>
      <x:c r="S740" s="2" t="str"/>
    </x:row>
    <x:row r="741" ht="42" customHeight="1">
      <x:c r="A741" s="2" t="n">
        <x:v>61</x:v>
      </x:c>
      <x:c r="B741" s="8" t="str">
        <x:v>EJE DELANTERO</x:v>
      </x:c>
      <x:c r="C741" s="8" t="str">
        <x:v>TERMINALES DE DIRECCION</x:v>
      </x:c>
      <x:c r="D741" s="8" t="str">
        <x:v>CHEVROLET  TRAILBLAZER-2018</x:v>
      </x:c>
      <x:c r="E741" s="10" t="n">
        <x:v>344632.5</x:v>
      </x:c>
      <x:c r="F741" s="10" t="n">
        <x:v>224000</x:v>
      </x:c>
      <x:c r="G741" s="10" t="n">
        <x:v>230720</x:v>
      </x:c>
      <x:c r="H741" s="10" t="n">
        <x:v>228480</x:v>
      </x:c>
      <x:c r="I741" s="12" t="n">
        <x:f>COUNT(E741:H741)</x:f>
        <x:v>4</x:v>
      </x:c>
      <x:c r="J741" s="11" t="n">
        <x:f>IF(I741=0,"Sin precio",AVERAGE(E741:H741))</x:f>
        <x:v>256958.125</x:v>
      </x:c>
      <x:c r="K741" s="11" t="n">
        <x:f>IF(I741=0,"Sin precio",IF(I741=1,J741,ROUND(J741,2)))</x:f>
        <x:v>256958.13</x:v>
      </x:c>
      <x:c r="L741" s="11" t="n">
        <x:f>IF(I741=0,"Sin precio",MIN(E741:H741))</x:f>
        <x:v>224000</x:v>
      </x:c>
      <x:c r="M741" s="11" t="n">
        <x:f>IF(I741=0,"Sin precio",MAX(E741:H741))</x:f>
        <x:v>344632.5</x:v>
      </x:c>
      <x:c r="N741" s="8" t="str">
        <x:f>IF(I741=0,"Sin precio numérico",IF(I741=1,"Único precio de referencia",I741&amp;" precios; promedio"))</x:f>
        <x:v>4 precios; promedio</x:v>
      </x:c>
      <x:c r="O741" s="2" t="str">
        <x:v>K67</x:v>
      </x:c>
      <x:c r="P741" s="2" t="str">
        <x:v>K67</x:v>
      </x:c>
      <x:c r="Q741" s="2" t="str">
        <x:v>K68</x:v>
      </x:c>
      <x:c r="R741" s="2" t="str">
        <x:v>K68</x:v>
      </x:c>
      <x:c r="S741" s="2" t="str"/>
    </x:row>
    <x:row r="742" ht="42" customHeight="1">
      <x:c r="A742" s="2" t="n">
        <x:v>61</x:v>
      </x:c>
      <x:c r="B742" s="8" t="str">
        <x:v>EJE DELANTERO</x:v>
      </x:c>
      <x:c r="C742" s="8" t="str">
        <x:v>TERMINALES DE DIRECCION</x:v>
      </x:c>
      <x:c r="D742" s="8" t="str">
        <x:v>MITSUBISHI L200-2018</x:v>
      </x:c>
      <x:c r="E742" s="10" t="n">
        <x:v>344632.5</x:v>
      </x:c>
      <x:c r="F742" s="10" t="n">
        <x:v>201600</x:v>
      </x:c>
      <x:c r="G742" s="10" t="n">
        <x:v>207648</x:v>
      </x:c>
      <x:c r="H742" s="10" t="n">
        <x:v>205632</x:v>
      </x:c>
      <x:c r="I742" s="12" t="n">
        <x:f>COUNT(E742:H742)</x:f>
        <x:v>4</x:v>
      </x:c>
      <x:c r="J742" s="11" t="n">
        <x:f>IF(I742=0,"Sin precio",AVERAGE(E742:H742))</x:f>
        <x:v>239878.125</x:v>
      </x:c>
      <x:c r="K742" s="11" t="n">
        <x:f>IF(I742=0,"Sin precio",IF(I742=1,J742,ROUND(J742,2)))</x:f>
        <x:v>239878.13</x:v>
      </x:c>
      <x:c r="L742" s="11" t="n">
        <x:f>IF(I742=0,"Sin precio",MIN(E742:H742))</x:f>
        <x:v>201600</x:v>
      </x:c>
      <x:c r="M742" s="11" t="n">
        <x:f>IF(I742=0,"Sin precio",MAX(E742:H742))</x:f>
        <x:v>344632.5</x:v>
      </x:c>
      <x:c r="N742" s="8" t="str">
        <x:f>IF(I742=0,"Sin precio numérico",IF(I742=1,"Único precio de referencia",I742&amp;" precios; promedio"))</x:f>
        <x:v>4 precios; promedio</x:v>
      </x:c>
      <x:c r="O742" s="2" t="str">
        <x:v>L67</x:v>
      </x:c>
      <x:c r="P742" s="2" t="str">
        <x:v>L67</x:v>
      </x:c>
      <x:c r="Q742" s="2" t="str">
        <x:v>L68</x:v>
      </x:c>
      <x:c r="R742" s="2" t="str">
        <x:v>L68</x:v>
      </x:c>
      <x:c r="S742" s="2" t="str"/>
    </x:row>
    <x:row r="743" ht="42" customHeight="1">
      <x:c r="A743" s="2" t="n">
        <x:v>61</x:v>
      </x:c>
      <x:c r="B743" s="8" t="str">
        <x:v>EJE DELANTERO</x:v>
      </x:c>
      <x:c r="C743" s="8" t="str">
        <x:v>TERMINALES DE DIRECCION</x:v>
      </x:c>
      <x:c r="D743" s="8" t="str">
        <x:v>CHEVROLETH NHR-2019</x:v>
      </x:c>
      <x:c r="E743" s="10" t="n">
        <x:v>344632.5</x:v>
      </x:c>
      <x:c r="F743" s="10" t="n">
        <x:v>257600</x:v>
      </x:c>
      <x:c r="G743" s="10" t="n">
        <x:v>265328</x:v>
      </x:c>
      <x:c r="H743" s="10" t="n">
        <x:v>262752</x:v>
      </x:c>
      <x:c r="I743" s="12" t="n">
        <x:f>COUNT(E743:H743)</x:f>
        <x:v>4</x:v>
      </x:c>
      <x:c r="J743" s="11" t="n">
        <x:f>IF(I743=0,"Sin precio",AVERAGE(E743:H743))</x:f>
        <x:v>282578.125</x:v>
      </x:c>
      <x:c r="K743" s="11" t="n">
        <x:f>IF(I743=0,"Sin precio",IF(I743=1,J743,ROUND(J743,2)))</x:f>
        <x:v>282578.13</x:v>
      </x:c>
      <x:c r="L743" s="11" t="n">
        <x:f>IF(I743=0,"Sin precio",MIN(E743:H743))</x:f>
        <x:v>257600</x:v>
      </x:c>
      <x:c r="M743" s="11" t="n">
        <x:f>IF(I743=0,"Sin precio",MAX(E743:H743))</x:f>
        <x:v>344632.5</x:v>
      </x:c>
      <x:c r="N743" s="8" t="str">
        <x:f>IF(I743=0,"Sin precio numérico",IF(I743=1,"Único precio de referencia",I743&amp;" precios; promedio"))</x:f>
        <x:v>4 precios; promedio</x:v>
      </x:c>
      <x:c r="O743" s="2" t="str">
        <x:v>M67</x:v>
      </x:c>
      <x:c r="P743" s="2" t="str">
        <x:v>M67</x:v>
      </x:c>
      <x:c r="Q743" s="2" t="str">
        <x:v>M68</x:v>
      </x:c>
      <x:c r="R743" s="2" t="str">
        <x:v>M68</x:v>
      </x:c>
      <x:c r="S743" s="2" t="str"/>
    </x:row>
    <x:row r="744" ht="42" customHeight="1">
      <x:c r="A744" s="2" t="n">
        <x:v>61</x:v>
      </x:c>
      <x:c r="B744" s="8" t="str">
        <x:v>EJE DELANTERO</x:v>
      </x:c>
      <x:c r="C744" s="8" t="str">
        <x:v>TERMINALES DE DIRECCION</x:v>
      </x:c>
      <x:c r="D744" s="8" t="str">
        <x:v>CHEVROLET D-MAX-2017</x:v>
      </x:c>
      <x:c r="E744" s="10" t="n">
        <x:v>344632.5</x:v>
      </x:c>
      <x:c r="F744" s="10" t="n">
        <x:v>192000</x:v>
      </x:c>
      <x:c r="G744" s="10" t="n">
        <x:v>197760</x:v>
      </x:c>
      <x:c r="H744" s="10" t="n">
        <x:v>195840</x:v>
      </x:c>
      <x:c r="I744" s="12" t="n">
        <x:f>COUNT(E744:H744)</x:f>
        <x:v>4</x:v>
      </x:c>
      <x:c r="J744" s="11" t="n">
        <x:f>IF(I744=0,"Sin precio",AVERAGE(E744:H744))</x:f>
        <x:v>232558.125</x:v>
      </x:c>
      <x:c r="K744" s="11" t="n">
        <x:f>IF(I744=0,"Sin precio",IF(I744=1,J744,ROUND(J744,2)))</x:f>
        <x:v>232558.13</x:v>
      </x:c>
      <x:c r="L744" s="11" t="n">
        <x:f>IF(I744=0,"Sin precio",MIN(E744:H744))</x:f>
        <x:v>192000</x:v>
      </x:c>
      <x:c r="M744" s="11" t="n">
        <x:f>IF(I744=0,"Sin precio",MAX(E744:H744))</x:f>
        <x:v>344632.5</x:v>
      </x:c>
      <x:c r="N744" s="8" t="str">
        <x:f>IF(I744=0,"Sin precio numérico",IF(I744=1,"Único precio de referencia",I744&amp;" precios; promedio"))</x:f>
        <x:v>4 precios; promedio</x:v>
      </x:c>
      <x:c r="O744" s="2" t="str">
        <x:v>N67</x:v>
      </x:c>
      <x:c r="P744" s="2" t="str">
        <x:v>N67</x:v>
      </x:c>
      <x:c r="Q744" s="2" t="str">
        <x:v>N68</x:v>
      </x:c>
      <x:c r="R744" s="2" t="str">
        <x:v>N68</x:v>
      </x:c>
      <x:c r="S744" s="2" t="str"/>
    </x:row>
    <x:row r="745" ht="42" customHeight="1">
      <x:c r="A745" s="2" t="n">
        <x:v>62</x:v>
      </x:c>
      <x:c r="B745" s="8" t="str">
        <x:v>EJE DELANTERO</x:v>
      </x:c>
      <x:c r="C745" s="8" t="str">
        <x:v>BRAZO AXIAL</x:v>
      </x:c>
      <x:c r="D745" s="8" t="str">
        <x:v>CHEVROLET  NPR  DIESEL-2009</x:v>
      </x:c>
      <x:c r="E745" s="10" t="str">
        <x:v>N/A</x:v>
      </x:c>
      <x:c r="F745" s="10" t="n">
        <x:v>322000</x:v>
      </x:c>
      <x:c r="G745" s="10" t="n">
        <x:v>331660</x:v>
      </x:c>
      <x:c r="H745" s="10" t="n">
        <x:v>328440</x:v>
      </x:c>
      <x:c r="I745" s="12" t="n">
        <x:f>COUNT(E745:H745)</x:f>
        <x:v>3</x:v>
      </x:c>
      <x:c r="J745" s="11" t="n">
        <x:f>IF(I745=0,"Sin precio",AVERAGE(E745:H745))</x:f>
        <x:v>327366.6666666667</x:v>
      </x:c>
      <x:c r="K745" s="11" t="n">
        <x:f>IF(I745=0,"Sin precio",IF(I745=1,J745,ROUND(J745,2)))</x:f>
        <x:v>327366.67</x:v>
      </x:c>
      <x:c r="L745" s="11" t="n">
        <x:f>IF(I745=0,"Sin precio",MIN(E745:H745))</x:f>
        <x:v>322000</x:v>
      </x:c>
      <x:c r="M745" s="11" t="n">
        <x:f>IF(I745=0,"Sin precio",MAX(E745:H745))</x:f>
        <x:v>331660</x:v>
      </x:c>
      <x:c r="N745" s="8" t="str">
        <x:f>IF(I745=0,"Sin precio numérico",IF(I745=1,"Único precio de referencia",I745&amp;" precios; promedio"))</x:f>
        <x:v>3 precios; promedio</x:v>
      </x:c>
      <x:c r="O745" s="2" t="str">
        <x:v>C68</x:v>
      </x:c>
      <x:c r="P745" s="2" t="str">
        <x:v>C68</x:v>
      </x:c>
      <x:c r="Q745" s="2" t="str">
        <x:v>C69</x:v>
      </x:c>
      <x:c r="R745" s="2" t="str">
        <x:v>C69</x:v>
      </x:c>
      <x:c r="S745" s="2" t="str"/>
    </x:row>
    <x:row r="746" ht="42" customHeight="1">
      <x:c r="A746" s="2" t="n">
        <x:v>62</x:v>
      </x:c>
      <x:c r="B746" s="8" t="str">
        <x:v>EJE DELANTERO</x:v>
      </x:c>
      <x:c r="C746" s="8" t="str">
        <x:v>BRAZO AXIAL</x:v>
      </x:c>
      <x:c r="D746" s="8" t="str">
        <x:v>NISSAN FRONTIER DIESEL-2015</x:v>
      </x:c>
      <x:c r="E746" s="10" t="str">
        <x:v>N/A</x:v>
      </x:c>
      <x:c r="F746" s="10" t="n">
        <x:v>322000</x:v>
      </x:c>
      <x:c r="G746" s="10" t="n">
        <x:v>331660</x:v>
      </x:c>
      <x:c r="H746" s="10" t="n">
        <x:v>328440</x:v>
      </x:c>
      <x:c r="I746" s="12" t="n">
        <x:f>COUNT(E746:H746)</x:f>
        <x:v>3</x:v>
      </x:c>
      <x:c r="J746" s="11" t="n">
        <x:f>IF(I746=0,"Sin precio",AVERAGE(E746:H746))</x:f>
        <x:v>327366.6666666667</x:v>
      </x:c>
      <x:c r="K746" s="11" t="n">
        <x:f>IF(I746=0,"Sin precio",IF(I746=1,J746,ROUND(J746,2)))</x:f>
        <x:v>327366.67</x:v>
      </x:c>
      <x:c r="L746" s="11" t="n">
        <x:f>IF(I746=0,"Sin precio",MIN(E746:H746))</x:f>
        <x:v>322000</x:v>
      </x:c>
      <x:c r="M746" s="11" t="n">
        <x:f>IF(I746=0,"Sin precio",MAX(E746:H746))</x:f>
        <x:v>331660</x:v>
      </x:c>
      <x:c r="N746" s="8" t="str">
        <x:f>IF(I746=0,"Sin precio numérico",IF(I746=1,"Único precio de referencia",I746&amp;" precios; promedio"))</x:f>
        <x:v>3 precios; promedio</x:v>
      </x:c>
      <x:c r="O746" s="2" t="str">
        <x:v>D68</x:v>
      </x:c>
      <x:c r="P746" s="2" t="str">
        <x:v>D68</x:v>
      </x:c>
      <x:c r="Q746" s="2" t="str">
        <x:v>D69</x:v>
      </x:c>
      <x:c r="R746" s="2" t="str">
        <x:v>D69</x:v>
      </x:c>
      <x:c r="S746" s="2" t="str"/>
    </x:row>
    <x:row r="747" ht="42" customHeight="1">
      <x:c r="A747" s="2" t="n">
        <x:v>62</x:v>
      </x:c>
      <x:c r="B747" s="8" t="str">
        <x:v>EJE DELANTERO</x:v>
      </x:c>
      <x:c r="C747" s="8" t="str">
        <x:v>BRAZO AXIAL</x:v>
      </x:c>
      <x:c r="D747" s="8" t="str">
        <x:v>NISSAN FRONTIER GASOLINA</x:v>
      </x:c>
      <x:c r="E747" s="10" t="str">
        <x:v>N/A</x:v>
      </x:c>
      <x:c r="F747" s="10" t="n">
        <x:v>240000</x:v>
      </x:c>
      <x:c r="G747" s="10" t="n">
        <x:v>247200</x:v>
      </x:c>
      <x:c r="H747" s="10" t="n">
        <x:v>244800</x:v>
      </x:c>
      <x:c r="I747" s="12" t="n">
        <x:f>COUNT(E747:H747)</x:f>
        <x:v>3</x:v>
      </x:c>
      <x:c r="J747" s="11" t="n">
        <x:f>IF(I747=0,"Sin precio",AVERAGE(E747:H747))</x:f>
        <x:v>244000</x:v>
      </x:c>
      <x:c r="K747" s="11" t="n">
        <x:f>IF(I747=0,"Sin precio",IF(I747=1,J747,ROUND(J747,2)))</x:f>
        <x:v>244000</x:v>
      </x:c>
      <x:c r="L747" s="11" t="n">
        <x:f>IF(I747=0,"Sin precio",MIN(E747:H747))</x:f>
        <x:v>240000</x:v>
      </x:c>
      <x:c r="M747" s="11" t="n">
        <x:f>IF(I747=0,"Sin precio",MAX(E747:H747))</x:f>
        <x:v>247200</x:v>
      </x:c>
      <x:c r="N747" s="8" t="str">
        <x:f>IF(I747=0,"Sin precio numérico",IF(I747=1,"Único precio de referencia",I747&amp;" precios; promedio"))</x:f>
        <x:v>3 precios; promedio</x:v>
      </x:c>
      <x:c r="O747" s="2" t="str">
        <x:v>E68</x:v>
      </x:c>
      <x:c r="P747" s="2" t="str">
        <x:v>E68</x:v>
      </x:c>
      <x:c r="Q747" s="2" t="str">
        <x:v>E69</x:v>
      </x:c>
      <x:c r="R747" s="2" t="str">
        <x:v>E69</x:v>
      </x:c>
      <x:c r="S747" s="2" t="str"/>
    </x:row>
    <x:row r="748" ht="42" customHeight="1">
      <x:c r="A748" s="2" t="n">
        <x:v>62</x:v>
      </x:c>
      <x:c r="B748" s="8" t="str">
        <x:v>EJE DELANTERO</x:v>
      </x:c>
      <x:c r="C748" s="8" t="str">
        <x:v>BRAZO AXIAL</x:v>
      </x:c>
      <x:c r="D748" s="8" t="str">
        <x:v>RENAULT MASTER DIESEL -2017</x:v>
      </x:c>
      <x:c r="E748" s="10" t="str">
        <x:v>N/A</x:v>
      </x:c>
      <x:c r="F748" s="10" t="n">
        <x:v>322000</x:v>
      </x:c>
      <x:c r="G748" s="10" t="n">
        <x:v>331660</x:v>
      </x:c>
      <x:c r="H748" s="10" t="n">
        <x:v>328440</x:v>
      </x:c>
      <x:c r="I748" s="12" t="n">
        <x:f>COUNT(E748:H748)</x:f>
        <x:v>3</x:v>
      </x:c>
      <x:c r="J748" s="11" t="n">
        <x:f>IF(I748=0,"Sin precio",AVERAGE(E748:H748))</x:f>
        <x:v>327366.6666666667</x:v>
      </x:c>
      <x:c r="K748" s="11" t="n">
        <x:f>IF(I748=0,"Sin precio",IF(I748=1,J748,ROUND(J748,2)))</x:f>
        <x:v>327366.67</x:v>
      </x:c>
      <x:c r="L748" s="11" t="n">
        <x:f>IF(I748=0,"Sin precio",MIN(E748:H748))</x:f>
        <x:v>322000</x:v>
      </x:c>
      <x:c r="M748" s="11" t="n">
        <x:f>IF(I748=0,"Sin precio",MAX(E748:H748))</x:f>
        <x:v>331660</x:v>
      </x:c>
      <x:c r="N748" s="8" t="str">
        <x:f>IF(I748=0,"Sin precio numérico",IF(I748=1,"Único precio de referencia",I748&amp;" precios; promedio"))</x:f>
        <x:v>3 precios; promedio</x:v>
      </x:c>
      <x:c r="O748" s="2" t="str">
        <x:v>F68</x:v>
      </x:c>
      <x:c r="P748" s="2" t="str">
        <x:v>F68</x:v>
      </x:c>
      <x:c r="Q748" s="2" t="str">
        <x:v>F69</x:v>
      </x:c>
      <x:c r="R748" s="2" t="str">
        <x:v>F69</x:v>
      </x:c>
      <x:c r="S748" s="2" t="str"/>
    </x:row>
    <x:row r="749" ht="42" customHeight="1">
      <x:c r="A749" s="2" t="n">
        <x:v>62</x:v>
      </x:c>
      <x:c r="B749" s="8" t="str">
        <x:v>EJE DELANTERO</x:v>
      </x:c>
      <x:c r="C749" s="8" t="str">
        <x:v>BRAZO AXIAL</x:v>
      </x:c>
      <x:c r="D749" s="8" t="str">
        <x:v>CHEVROLET D-MAX-2011</x:v>
      </x:c>
      <x:c r="E749" s="10" t="str">
        <x:v>N/A</x:v>
      </x:c>
      <x:c r="F749" s="10" t="n">
        <x:v>240000</x:v>
      </x:c>
      <x:c r="G749" s="10" t="n">
        <x:v>247200</x:v>
      </x:c>
      <x:c r="H749" s="10" t="n">
        <x:v>244800</x:v>
      </x:c>
      <x:c r="I749" s="12" t="n">
        <x:f>COUNT(E749:H749)</x:f>
        <x:v>3</x:v>
      </x:c>
      <x:c r="J749" s="11" t="n">
        <x:f>IF(I749=0,"Sin precio",AVERAGE(E749:H749))</x:f>
        <x:v>244000</x:v>
      </x:c>
      <x:c r="K749" s="11" t="n">
        <x:f>IF(I749=0,"Sin precio",IF(I749=1,J749,ROUND(J749,2)))</x:f>
        <x:v>244000</x:v>
      </x:c>
      <x:c r="L749" s="11" t="n">
        <x:f>IF(I749=0,"Sin precio",MIN(E749:H749))</x:f>
        <x:v>240000</x:v>
      </x:c>
      <x:c r="M749" s="11" t="n">
        <x:f>IF(I749=0,"Sin precio",MAX(E749:H749))</x:f>
        <x:v>247200</x:v>
      </x:c>
      <x:c r="N749" s="8" t="str">
        <x:f>IF(I749=0,"Sin precio numérico",IF(I749=1,"Único precio de referencia",I749&amp;" precios; promedio"))</x:f>
        <x:v>3 precios; promedio</x:v>
      </x:c>
      <x:c r="O749" s="2" t="str">
        <x:v>G68</x:v>
      </x:c>
      <x:c r="P749" s="2" t="str">
        <x:v>G68</x:v>
      </x:c>
      <x:c r="Q749" s="2" t="str">
        <x:v>G69</x:v>
      </x:c>
      <x:c r="R749" s="2" t="str">
        <x:v>G69</x:v>
      </x:c>
      <x:c r="S749" s="2" t="str"/>
    </x:row>
    <x:row r="750" ht="42" customHeight="1">
      <x:c r="A750" s="2" t="n">
        <x:v>62</x:v>
      </x:c>
      <x:c r="B750" s="8" t="str">
        <x:v>EJE DELANTERO</x:v>
      </x:c>
      <x:c r="C750" s="8" t="str">
        <x:v>BRAZO AXIAL</x:v>
      </x:c>
      <x:c r="D750" s="8" t="str">
        <x:v>HYUNDAY HD 65C</x:v>
      </x:c>
      <x:c r="E750" s="10" t="str">
        <x:v>N/A</x:v>
      </x:c>
      <x:c r="F750" s="10" t="n">
        <x:v>322000</x:v>
      </x:c>
      <x:c r="G750" s="10" t="n">
        <x:v>331660</x:v>
      </x:c>
      <x:c r="H750" s="10" t="n">
        <x:v>328440</x:v>
      </x:c>
      <x:c r="I750" s="12" t="n">
        <x:f>COUNT(E750:H750)</x:f>
        <x:v>3</x:v>
      </x:c>
      <x:c r="J750" s="11" t="n">
        <x:f>IF(I750=0,"Sin precio",AVERAGE(E750:H750))</x:f>
        <x:v>327366.6666666667</x:v>
      </x:c>
      <x:c r="K750" s="11" t="n">
        <x:f>IF(I750=0,"Sin precio",IF(I750=1,J750,ROUND(J750,2)))</x:f>
        <x:v>327366.67</x:v>
      </x:c>
      <x:c r="L750" s="11" t="n">
        <x:f>IF(I750=0,"Sin precio",MIN(E750:H750))</x:f>
        <x:v>322000</x:v>
      </x:c>
      <x:c r="M750" s="11" t="n">
        <x:f>IF(I750=0,"Sin precio",MAX(E750:H750))</x:f>
        <x:v>331660</x:v>
      </x:c>
      <x:c r="N750" s="8" t="str">
        <x:f>IF(I750=0,"Sin precio numérico",IF(I750=1,"Único precio de referencia",I750&amp;" precios; promedio"))</x:f>
        <x:v>3 precios; promedio</x:v>
      </x:c>
      <x:c r="O750" s="2" t="str">
        <x:v>H68</x:v>
      </x:c>
      <x:c r="P750" s="2" t="str">
        <x:v>H68</x:v>
      </x:c>
      <x:c r="Q750" s="2" t="str">
        <x:v>H69</x:v>
      </x:c>
      <x:c r="R750" s="2" t="str">
        <x:v>H69</x:v>
      </x:c>
      <x:c r="S750" s="2" t="str"/>
    </x:row>
    <x:row r="751" ht="42" customHeight="1">
      <x:c r="A751" s="2" t="n">
        <x:v>62</x:v>
      </x:c>
      <x:c r="B751" s="8" t="str">
        <x:v>EJE DELANTERO</x:v>
      </x:c>
      <x:c r="C751" s="8" t="str">
        <x:v>BRAZO AXIAL</x:v>
      </x:c>
      <x:c r="D751" s="8" t="str">
        <x:v>CHEVROLET SAIL. Mod 2019</x:v>
      </x:c>
      <x:c r="E751" s="10" t="str">
        <x:v>N/A</x:v>
      </x:c>
      <x:c r="F751" s="10" t="n">
        <x:v>200000</x:v>
      </x:c>
      <x:c r="G751" s="10" t="n">
        <x:v>206000</x:v>
      </x:c>
      <x:c r="H751" s="10" t="n">
        <x:v>204000</x:v>
      </x:c>
      <x:c r="I751" s="12" t="n">
        <x:f>COUNT(E751:H751)</x:f>
        <x:v>3</x:v>
      </x:c>
      <x:c r="J751" s="11" t="n">
        <x:f>IF(I751=0,"Sin precio",AVERAGE(E751:H751))</x:f>
        <x:v>203333.33333333334</x:v>
      </x:c>
      <x:c r="K751" s="11" t="n">
        <x:f>IF(I751=0,"Sin precio",IF(I751=1,J751,ROUND(J751,2)))</x:f>
        <x:v>203333.33</x:v>
      </x:c>
      <x:c r="L751" s="11" t="n">
        <x:f>IF(I751=0,"Sin precio",MIN(E751:H751))</x:f>
        <x:v>200000</x:v>
      </x:c>
      <x:c r="M751" s="11" t="n">
        <x:f>IF(I751=0,"Sin precio",MAX(E751:H751))</x:f>
        <x:v>206000</x:v>
      </x:c>
      <x:c r="N751" s="8" t="str">
        <x:f>IF(I751=0,"Sin precio numérico",IF(I751=1,"Único precio de referencia",I751&amp;" precios; promedio"))</x:f>
        <x:v>3 precios; promedio</x:v>
      </x:c>
      <x:c r="O751" s="2" t="str">
        <x:v>I68</x:v>
      </x:c>
      <x:c r="P751" s="2" t="str">
        <x:v>I68</x:v>
      </x:c>
      <x:c r="Q751" s="2" t="str">
        <x:v>I69</x:v>
      </x:c>
      <x:c r="R751" s="2" t="str">
        <x:v>I69</x:v>
      </x:c>
      <x:c r="S751" s="2" t="str"/>
    </x:row>
    <x:row r="752" ht="42" customHeight="1">
      <x:c r="A752" s="2" t="n">
        <x:v>62</x:v>
      </x:c>
      <x:c r="B752" s="8" t="str">
        <x:v>EJE DELANTERO</x:v>
      </x:c>
      <x:c r="C752" s="8" t="str">
        <x:v>BRAZO AXIAL</x:v>
      </x:c>
      <x:c r="D752" s="8" t="str">
        <x:v>CHEVROLET COLORADO. Mod. 2019</x:v>
      </x:c>
      <x:c r="E752" s="10" t="str">
        <x:v>N/A</x:v>
      </x:c>
      <x:c r="F752" s="10" t="n">
        <x:v>280000</x:v>
      </x:c>
      <x:c r="G752" s="10" t="n">
        <x:v>288400</x:v>
      </x:c>
      <x:c r="H752" s="10" t="n">
        <x:v>285600</x:v>
      </x:c>
      <x:c r="I752" s="12" t="n">
        <x:f>COUNT(E752:H752)</x:f>
        <x:v>3</x:v>
      </x:c>
      <x:c r="J752" s="11" t="n">
        <x:f>IF(I752=0,"Sin precio",AVERAGE(E752:H752))</x:f>
        <x:v>284666.6666666667</x:v>
      </x:c>
      <x:c r="K752" s="11" t="n">
        <x:f>IF(I752=0,"Sin precio",IF(I752=1,J752,ROUND(J752,2)))</x:f>
        <x:v>284666.67</x:v>
      </x:c>
      <x:c r="L752" s="11" t="n">
        <x:f>IF(I752=0,"Sin precio",MIN(E752:H752))</x:f>
        <x:v>280000</x:v>
      </x:c>
      <x:c r="M752" s="11" t="n">
        <x:f>IF(I752=0,"Sin precio",MAX(E752:H752))</x:f>
        <x:v>288400</x:v>
      </x:c>
      <x:c r="N752" s="8" t="str">
        <x:f>IF(I752=0,"Sin precio numérico",IF(I752=1,"Único precio de referencia",I752&amp;" precios; promedio"))</x:f>
        <x:v>3 precios; promedio</x:v>
      </x:c>
      <x:c r="O752" s="2" t="str">
        <x:v>J68</x:v>
      </x:c>
      <x:c r="P752" s="2" t="str">
        <x:v>J68</x:v>
      </x:c>
      <x:c r="Q752" s="2" t="str">
        <x:v>J69</x:v>
      </x:c>
      <x:c r="R752" s="2" t="str">
        <x:v>J69</x:v>
      </x:c>
      <x:c r="S752" s="2" t="str"/>
    </x:row>
    <x:row r="753" ht="42" customHeight="1">
      <x:c r="A753" s="2" t="n">
        <x:v>62</x:v>
      </x:c>
      <x:c r="B753" s="8" t="str">
        <x:v>EJE DELANTERO</x:v>
      </x:c>
      <x:c r="C753" s="8" t="str">
        <x:v>BRAZO AXIAL</x:v>
      </x:c>
      <x:c r="D753" s="8" t="str">
        <x:v>CHEVROLET  TRAILBLAZER-2018</x:v>
      </x:c>
      <x:c r="E753" s="10" t="str">
        <x:v>N/A</x:v>
      </x:c>
      <x:c r="F753" s="10" t="n">
        <x:v>280000</x:v>
      </x:c>
      <x:c r="G753" s="10" t="n">
        <x:v>288400</x:v>
      </x:c>
      <x:c r="H753" s="10" t="n">
        <x:v>285600</x:v>
      </x:c>
      <x:c r="I753" s="12" t="n">
        <x:f>COUNT(E753:H753)</x:f>
        <x:v>3</x:v>
      </x:c>
      <x:c r="J753" s="11" t="n">
        <x:f>IF(I753=0,"Sin precio",AVERAGE(E753:H753))</x:f>
        <x:v>284666.6666666667</x:v>
      </x:c>
      <x:c r="K753" s="11" t="n">
        <x:f>IF(I753=0,"Sin precio",IF(I753=1,J753,ROUND(J753,2)))</x:f>
        <x:v>284666.67</x:v>
      </x:c>
      <x:c r="L753" s="11" t="n">
        <x:f>IF(I753=0,"Sin precio",MIN(E753:H753))</x:f>
        <x:v>280000</x:v>
      </x:c>
      <x:c r="M753" s="11" t="n">
        <x:f>IF(I753=0,"Sin precio",MAX(E753:H753))</x:f>
        <x:v>288400</x:v>
      </x:c>
      <x:c r="N753" s="8" t="str">
        <x:f>IF(I753=0,"Sin precio numérico",IF(I753=1,"Único precio de referencia",I753&amp;" precios; promedio"))</x:f>
        <x:v>3 precios; promedio</x:v>
      </x:c>
      <x:c r="O753" s="2" t="str">
        <x:v>K68</x:v>
      </x:c>
      <x:c r="P753" s="2" t="str">
        <x:v>K68</x:v>
      </x:c>
      <x:c r="Q753" s="2" t="str">
        <x:v>K69</x:v>
      </x:c>
      <x:c r="R753" s="2" t="str">
        <x:v>K69</x:v>
      </x:c>
      <x:c r="S753" s="2" t="str"/>
    </x:row>
    <x:row r="754" ht="42" customHeight="1">
      <x:c r="A754" s="2" t="n">
        <x:v>62</x:v>
      </x:c>
      <x:c r="B754" s="8" t="str">
        <x:v>EJE DELANTERO</x:v>
      </x:c>
      <x:c r="C754" s="8" t="str">
        <x:v>BRAZO AXIAL</x:v>
      </x:c>
      <x:c r="D754" s="8" t="str">
        <x:v>MITSUBISHI L200-2018</x:v>
      </x:c>
      <x:c r="E754" s="10" t="str">
        <x:v>N/A</x:v>
      </x:c>
      <x:c r="F754" s="10" t="n">
        <x:v>252000</x:v>
      </x:c>
      <x:c r="G754" s="10" t="n">
        <x:v>259560</x:v>
      </x:c>
      <x:c r="H754" s="10" t="n">
        <x:v>257040</x:v>
      </x:c>
      <x:c r="I754" s="12" t="n">
        <x:f>COUNT(E754:H754)</x:f>
        <x:v>3</x:v>
      </x:c>
      <x:c r="J754" s="11" t="n">
        <x:f>IF(I754=0,"Sin precio",AVERAGE(E754:H754))</x:f>
        <x:v>256200</x:v>
      </x:c>
      <x:c r="K754" s="11" t="n">
        <x:f>IF(I754=0,"Sin precio",IF(I754=1,J754,ROUND(J754,2)))</x:f>
        <x:v>256200</x:v>
      </x:c>
      <x:c r="L754" s="11" t="n">
        <x:f>IF(I754=0,"Sin precio",MIN(E754:H754))</x:f>
        <x:v>252000</x:v>
      </x:c>
      <x:c r="M754" s="11" t="n">
        <x:f>IF(I754=0,"Sin precio",MAX(E754:H754))</x:f>
        <x:v>259560</x:v>
      </x:c>
      <x:c r="N754" s="8" t="str">
        <x:f>IF(I754=0,"Sin precio numérico",IF(I754=1,"Único precio de referencia",I754&amp;" precios; promedio"))</x:f>
        <x:v>3 precios; promedio</x:v>
      </x:c>
      <x:c r="O754" s="2" t="str">
        <x:v>L68</x:v>
      </x:c>
      <x:c r="P754" s="2" t="str">
        <x:v>L68</x:v>
      </x:c>
      <x:c r="Q754" s="2" t="str">
        <x:v>L69</x:v>
      </x:c>
      <x:c r="R754" s="2" t="str">
        <x:v>L69</x:v>
      </x:c>
      <x:c r="S754" s="2" t="str"/>
    </x:row>
    <x:row r="755" ht="42" customHeight="1">
      <x:c r="A755" s="2" t="n">
        <x:v>62</x:v>
      </x:c>
      <x:c r="B755" s="8" t="str">
        <x:v>EJE DELANTERO</x:v>
      </x:c>
      <x:c r="C755" s="8" t="str">
        <x:v>BRAZO AXIAL</x:v>
      </x:c>
      <x:c r="D755" s="8" t="str">
        <x:v>CHEVROLETH NHR-2019</x:v>
      </x:c>
      <x:c r="E755" s="10" t="str">
        <x:v>N/A</x:v>
      </x:c>
      <x:c r="F755" s="10" t="n">
        <x:v>322000</x:v>
      </x:c>
      <x:c r="G755" s="10" t="n">
        <x:v>331660</x:v>
      </x:c>
      <x:c r="H755" s="10" t="n">
        <x:v>328440</x:v>
      </x:c>
      <x:c r="I755" s="12" t="n">
        <x:f>COUNT(E755:H755)</x:f>
        <x:v>3</x:v>
      </x:c>
      <x:c r="J755" s="11" t="n">
        <x:f>IF(I755=0,"Sin precio",AVERAGE(E755:H755))</x:f>
        <x:v>327366.6666666667</x:v>
      </x:c>
      <x:c r="K755" s="11" t="n">
        <x:f>IF(I755=0,"Sin precio",IF(I755=1,J755,ROUND(J755,2)))</x:f>
        <x:v>327366.67</x:v>
      </x:c>
      <x:c r="L755" s="11" t="n">
        <x:f>IF(I755=0,"Sin precio",MIN(E755:H755))</x:f>
        <x:v>322000</x:v>
      </x:c>
      <x:c r="M755" s="11" t="n">
        <x:f>IF(I755=0,"Sin precio",MAX(E755:H755))</x:f>
        <x:v>331660</x:v>
      </x:c>
      <x:c r="N755" s="8" t="str">
        <x:f>IF(I755=0,"Sin precio numérico",IF(I755=1,"Único precio de referencia",I755&amp;" precios; promedio"))</x:f>
        <x:v>3 precios; promedio</x:v>
      </x:c>
      <x:c r="O755" s="2" t="str">
        <x:v>M68</x:v>
      </x:c>
      <x:c r="P755" s="2" t="str">
        <x:v>M68</x:v>
      </x:c>
      <x:c r="Q755" s="2" t="str">
        <x:v>M69</x:v>
      </x:c>
      <x:c r="R755" s="2" t="str">
        <x:v>M69</x:v>
      </x:c>
      <x:c r="S755" s="2" t="str"/>
    </x:row>
    <x:row r="756" ht="42" customHeight="1">
      <x:c r="A756" s="2" t="n">
        <x:v>62</x:v>
      </x:c>
      <x:c r="B756" s="8" t="str">
        <x:v>EJE DELANTERO</x:v>
      </x:c>
      <x:c r="C756" s="8" t="str">
        <x:v>BRAZO AXIAL</x:v>
      </x:c>
      <x:c r="D756" s="8" t="str">
        <x:v>CHEVROLET D-MAX-2017</x:v>
      </x:c>
      <x:c r="E756" s="10" t="str">
        <x:v>N/A</x:v>
      </x:c>
      <x:c r="F756" s="10" t="n">
        <x:v>240000</x:v>
      </x:c>
      <x:c r="G756" s="10" t="n">
        <x:v>247200</x:v>
      </x:c>
      <x:c r="H756" s="10" t="n">
        <x:v>244800</x:v>
      </x:c>
      <x:c r="I756" s="12" t="n">
        <x:f>COUNT(E756:H756)</x:f>
        <x:v>3</x:v>
      </x:c>
      <x:c r="J756" s="11" t="n">
        <x:f>IF(I756=0,"Sin precio",AVERAGE(E756:H756))</x:f>
        <x:v>244000</x:v>
      </x:c>
      <x:c r="K756" s="11" t="n">
        <x:f>IF(I756=0,"Sin precio",IF(I756=1,J756,ROUND(J756,2)))</x:f>
        <x:v>244000</x:v>
      </x:c>
      <x:c r="L756" s="11" t="n">
        <x:f>IF(I756=0,"Sin precio",MIN(E756:H756))</x:f>
        <x:v>240000</x:v>
      </x:c>
      <x:c r="M756" s="11" t="n">
        <x:f>IF(I756=0,"Sin precio",MAX(E756:H756))</x:f>
        <x:v>247200</x:v>
      </x:c>
      <x:c r="N756" s="8" t="str">
        <x:f>IF(I756=0,"Sin precio numérico",IF(I756=1,"Único precio de referencia",I756&amp;" precios; promedio"))</x:f>
        <x:v>3 precios; promedio</x:v>
      </x:c>
      <x:c r="O756" s="2" t="str">
        <x:v>N68</x:v>
      </x:c>
      <x:c r="P756" s="2" t="str">
        <x:v>N68</x:v>
      </x:c>
      <x:c r="Q756" s="2" t="str">
        <x:v>N69</x:v>
      </x:c>
      <x:c r="R756" s="2" t="str">
        <x:v>N69</x:v>
      </x:c>
      <x:c r="S756" s="2" t="str"/>
    </x:row>
    <x:row r="757" ht="42" customHeight="1">
      <x:c r="A757" s="2" t="n">
        <x:v>63</x:v>
      </x:c>
      <x:c r="B757" s="8" t="str">
        <x:v>EJE DELANTERO</x:v>
      </x:c>
      <x:c r="C757" s="8" t="str">
        <x:v>TIJERA COMPLETA INFERIOR</x:v>
      </x:c>
      <x:c r="D757" s="8" t="str">
        <x:v>CHEVROLET  NPR  DIESEL-2009</x:v>
      </x:c>
      <x:c r="E757" s="10" t="str">
        <x:v>N/A</x:v>
      </x:c>
      <x:c r="F757" s="10" t="n">
        <x:v>724500</x:v>
      </x:c>
      <x:c r="G757" s="10" t="n">
        <x:v>746235</x:v>
      </x:c>
      <x:c r="H757" s="10" t="n">
        <x:v>738990</x:v>
      </x:c>
      <x:c r="I757" s="12" t="n">
        <x:f>COUNT(E757:H757)</x:f>
        <x:v>3</x:v>
      </x:c>
      <x:c r="J757" s="11" t="n">
        <x:f>IF(I757=0,"Sin precio",AVERAGE(E757:H757))</x:f>
        <x:v>736575</x:v>
      </x:c>
      <x:c r="K757" s="11" t="n">
        <x:f>IF(I757=0,"Sin precio",IF(I757=1,J757,ROUND(J757,2)))</x:f>
        <x:v>736575</x:v>
      </x:c>
      <x:c r="L757" s="11" t="n">
        <x:f>IF(I757=0,"Sin precio",MIN(E757:H757))</x:f>
        <x:v>724500</x:v>
      </x:c>
      <x:c r="M757" s="11" t="n">
        <x:f>IF(I757=0,"Sin precio",MAX(E757:H757))</x:f>
        <x:v>746235</x:v>
      </x:c>
      <x:c r="N757" s="8" t="str">
        <x:f>IF(I757=0,"Sin precio numérico",IF(I757=1,"Único precio de referencia",I757&amp;" precios; promedio"))</x:f>
        <x:v>3 precios; promedio</x:v>
      </x:c>
      <x:c r="O757" s="2" t="str">
        <x:v>C69</x:v>
      </x:c>
      <x:c r="P757" s="2" t="str">
        <x:v>C69</x:v>
      </x:c>
      <x:c r="Q757" s="2" t="str">
        <x:v>C70</x:v>
      </x:c>
      <x:c r="R757" s="2" t="str">
        <x:v>C70</x:v>
      </x:c>
      <x:c r="S757" s="2" t="str"/>
    </x:row>
    <x:row r="758" ht="42" customHeight="1">
      <x:c r="A758" s="2" t="n">
        <x:v>63</x:v>
      </x:c>
      <x:c r="B758" s="8" t="str">
        <x:v>EJE DELANTERO</x:v>
      </x:c>
      <x:c r="C758" s="8" t="str">
        <x:v>TIJERA COMPLETA INFERIOR</x:v>
      </x:c>
      <x:c r="D758" s="8" t="str">
        <x:v>NISSAN FRONTIER DIESEL-2015</x:v>
      </x:c>
      <x:c r="E758" s="10" t="n">
        <x:v>1369260.0359999998</x:v>
      </x:c>
      <x:c r="F758" s="10" t="n">
        <x:v>724500</x:v>
      </x:c>
      <x:c r="G758" s="10" t="n">
        <x:v>746235</x:v>
      </x:c>
      <x:c r="H758" s="10" t="n">
        <x:v>738990</x:v>
      </x:c>
      <x:c r="I758" s="12" t="n">
        <x:f>COUNT(E758:H758)</x:f>
        <x:v>4</x:v>
      </x:c>
      <x:c r="J758" s="11" t="n">
        <x:f>IF(I758=0,"Sin precio",AVERAGE(E758:H758))</x:f>
        <x:v>894746.259</x:v>
      </x:c>
      <x:c r="K758" s="11" t="n">
        <x:f>IF(I758=0,"Sin precio",IF(I758=1,J758,ROUND(J758,2)))</x:f>
        <x:v>894746.26</x:v>
      </x:c>
      <x:c r="L758" s="11" t="n">
        <x:f>IF(I758=0,"Sin precio",MIN(E758:H758))</x:f>
        <x:v>724500</x:v>
      </x:c>
      <x:c r="M758" s="11" t="n">
        <x:f>IF(I758=0,"Sin precio",MAX(E758:H758))</x:f>
        <x:v>1369260.0359999998</x:v>
      </x:c>
      <x:c r="N758" s="8" t="str">
        <x:f>IF(I758=0,"Sin precio numérico",IF(I758=1,"Único precio de referencia",I758&amp;" precios; promedio"))</x:f>
        <x:v>4 precios; promedio</x:v>
      </x:c>
      <x:c r="O758" s="2" t="str">
        <x:v>D69</x:v>
      </x:c>
      <x:c r="P758" s="2" t="str">
        <x:v>D69</x:v>
      </x:c>
      <x:c r="Q758" s="2" t="str">
        <x:v>D70</x:v>
      </x:c>
      <x:c r="R758" s="2" t="str">
        <x:v>D70</x:v>
      </x:c>
      <x:c r="S758" s="2" t="str"/>
    </x:row>
    <x:row r="759" ht="42" customHeight="1">
      <x:c r="A759" s="2" t="n">
        <x:v>63</x:v>
      </x:c>
      <x:c r="B759" s="8" t="str">
        <x:v>EJE DELANTERO</x:v>
      </x:c>
      <x:c r="C759" s="8" t="str">
        <x:v>TIJERA COMPLETA INFERIOR</x:v>
      </x:c>
      <x:c r="D759" s="8" t="str">
        <x:v>NISSAN FRONTIER GASOLINA</x:v>
      </x:c>
      <x:c r="E759" s="10" t="n">
        <x:v>1369260.0359999998</x:v>
      </x:c>
      <x:c r="F759" s="10" t="n">
        <x:v>540000</x:v>
      </x:c>
      <x:c r="G759" s="10" t="n">
        <x:v>556200</x:v>
      </x:c>
      <x:c r="H759" s="10" t="n">
        <x:v>550800</x:v>
      </x:c>
      <x:c r="I759" s="12" t="n">
        <x:f>COUNT(E759:H759)</x:f>
        <x:v>4</x:v>
      </x:c>
      <x:c r="J759" s="11" t="n">
        <x:f>IF(I759=0,"Sin precio",AVERAGE(E759:H759))</x:f>
        <x:v>754065.009</x:v>
      </x:c>
      <x:c r="K759" s="11" t="n">
        <x:f>IF(I759=0,"Sin precio",IF(I759=1,J759,ROUND(J759,2)))</x:f>
        <x:v>754065.01</x:v>
      </x:c>
      <x:c r="L759" s="11" t="n">
        <x:f>IF(I759=0,"Sin precio",MIN(E759:H759))</x:f>
        <x:v>540000</x:v>
      </x:c>
      <x:c r="M759" s="11" t="n">
        <x:f>IF(I759=0,"Sin precio",MAX(E759:H759))</x:f>
        <x:v>1369260.0359999998</x:v>
      </x:c>
      <x:c r="N759" s="8" t="str">
        <x:f>IF(I759=0,"Sin precio numérico",IF(I759=1,"Único precio de referencia",I759&amp;" precios; promedio"))</x:f>
        <x:v>4 precios; promedio</x:v>
      </x:c>
      <x:c r="O759" s="2" t="str">
        <x:v>E69</x:v>
      </x:c>
      <x:c r="P759" s="2" t="str">
        <x:v>E69</x:v>
      </x:c>
      <x:c r="Q759" s="2" t="str">
        <x:v>E70</x:v>
      </x:c>
      <x:c r="R759" s="2" t="str">
        <x:v>E70</x:v>
      </x:c>
      <x:c r="S759" s="2" t="str"/>
    </x:row>
    <x:row r="760" ht="42" customHeight="1">
      <x:c r="A760" s="2" t="n">
        <x:v>63</x:v>
      </x:c>
      <x:c r="B760" s="8" t="str">
        <x:v>EJE DELANTERO</x:v>
      </x:c>
      <x:c r="C760" s="8" t="str">
        <x:v>TIJERA COMPLETA INFERIOR</x:v>
      </x:c>
      <x:c r="D760" s="8" t="str">
        <x:v>RENAULT MASTER DIESEL -2017</x:v>
      </x:c>
      <x:c r="E760" s="10" t="n">
        <x:v>1441326.3536842107</x:v>
      </x:c>
      <x:c r="F760" s="10" t="n">
        <x:v>724500</x:v>
      </x:c>
      <x:c r="G760" s="10" t="n">
        <x:v>746235</x:v>
      </x:c>
      <x:c r="H760" s="10" t="n">
        <x:v>738990</x:v>
      </x:c>
      <x:c r="I760" s="12" t="n">
        <x:f>COUNT(E760:H760)</x:f>
        <x:v>4</x:v>
      </x:c>
      <x:c r="J760" s="11" t="n">
        <x:f>IF(I760=0,"Sin precio",AVERAGE(E760:H760))</x:f>
        <x:v>912762.8384210527</x:v>
      </x:c>
      <x:c r="K760" s="11" t="n">
        <x:f>IF(I760=0,"Sin precio",IF(I760=1,J760,ROUND(J760,2)))</x:f>
        <x:v>912762.84</x:v>
      </x:c>
      <x:c r="L760" s="11" t="n">
        <x:f>IF(I760=0,"Sin precio",MIN(E760:H760))</x:f>
        <x:v>724500</x:v>
      </x:c>
      <x:c r="M760" s="11" t="n">
        <x:f>IF(I760=0,"Sin precio",MAX(E760:H760))</x:f>
        <x:v>1441326.3536842107</x:v>
      </x:c>
      <x:c r="N760" s="8" t="str">
        <x:f>IF(I760=0,"Sin precio numérico",IF(I760=1,"Único precio de referencia",I760&amp;" precios; promedio"))</x:f>
        <x:v>4 precios; promedio</x:v>
      </x:c>
      <x:c r="O760" s="2" t="str">
        <x:v>F69</x:v>
      </x:c>
      <x:c r="P760" s="2" t="str">
        <x:v>F69</x:v>
      </x:c>
      <x:c r="Q760" s="2" t="str">
        <x:v>F70</x:v>
      </x:c>
      <x:c r="R760" s="2" t="str">
        <x:v>F70</x:v>
      </x:c>
      <x:c r="S760" s="2" t="str"/>
    </x:row>
    <x:row r="761" ht="42" customHeight="1">
      <x:c r="A761" s="2" t="n">
        <x:v>63</x:v>
      </x:c>
      <x:c r="B761" s="8" t="str">
        <x:v>EJE DELANTERO</x:v>
      </x:c>
      <x:c r="C761" s="8" t="str">
        <x:v>TIJERA COMPLETA INFERIOR</x:v>
      </x:c>
      <x:c r="D761" s="8" t="str">
        <x:v>CHEVROLET D-MAX-2011</x:v>
      </x:c>
      <x:c r="E761" s="10" t="n">
        <x:v>1300797.0341999999</x:v>
      </x:c>
      <x:c r="F761" s="10" t="n">
        <x:v>540000</x:v>
      </x:c>
      <x:c r="G761" s="10" t="n">
        <x:v>556200</x:v>
      </x:c>
      <x:c r="H761" s="10" t="n">
        <x:v>550800</x:v>
      </x:c>
      <x:c r="I761" s="12" t="n">
        <x:f>COUNT(E761:H761)</x:f>
        <x:v>4</x:v>
      </x:c>
      <x:c r="J761" s="11" t="n">
        <x:f>IF(I761=0,"Sin precio",AVERAGE(E761:H761))</x:f>
        <x:v>736949.2585499999</x:v>
      </x:c>
      <x:c r="K761" s="11" t="n">
        <x:f>IF(I761=0,"Sin precio",IF(I761=1,J761,ROUND(J761,2)))</x:f>
        <x:v>736949.26</x:v>
      </x:c>
      <x:c r="L761" s="11" t="n">
        <x:f>IF(I761=0,"Sin precio",MIN(E761:H761))</x:f>
        <x:v>540000</x:v>
      </x:c>
      <x:c r="M761" s="11" t="n">
        <x:f>IF(I761=0,"Sin precio",MAX(E761:H761))</x:f>
        <x:v>1300797.0341999999</x:v>
      </x:c>
      <x:c r="N761" s="8" t="str">
        <x:f>IF(I761=0,"Sin precio numérico",IF(I761=1,"Único precio de referencia",I761&amp;" precios; promedio"))</x:f>
        <x:v>4 precios; promedio</x:v>
      </x:c>
      <x:c r="O761" s="2" t="str">
        <x:v>G69</x:v>
      </x:c>
      <x:c r="P761" s="2" t="str">
        <x:v>G69</x:v>
      </x:c>
      <x:c r="Q761" s="2" t="str">
        <x:v>G70</x:v>
      </x:c>
      <x:c r="R761" s="2" t="str">
        <x:v>G70</x:v>
      </x:c>
      <x:c r="S761" s="2" t="str"/>
    </x:row>
    <x:row r="762" ht="42" customHeight="1">
      <x:c r="A762" s="2" t="n">
        <x:v>63</x:v>
      </x:c>
      <x:c r="B762" s="8" t="str">
        <x:v>EJE DELANTERO</x:v>
      </x:c>
      <x:c r="C762" s="8" t="str">
        <x:v>TIJERA COMPLETA INFERIOR</x:v>
      </x:c>
      <x:c r="D762" s="8" t="str">
        <x:v>HYUNDAY HD 65C</x:v>
      </x:c>
      <x:c r="E762" s="10" t="str">
        <x:v>N/A</x:v>
      </x:c>
      <x:c r="F762" s="10" t="n">
        <x:v>724500</x:v>
      </x:c>
      <x:c r="G762" s="10" t="n">
        <x:v>746235</x:v>
      </x:c>
      <x:c r="H762" s="10" t="n">
        <x:v>738990</x:v>
      </x:c>
      <x:c r="I762" s="12" t="n">
        <x:f>COUNT(E762:H762)</x:f>
        <x:v>3</x:v>
      </x:c>
      <x:c r="J762" s="11" t="n">
        <x:f>IF(I762=0,"Sin precio",AVERAGE(E762:H762))</x:f>
        <x:v>736575</x:v>
      </x:c>
      <x:c r="K762" s="11" t="n">
        <x:f>IF(I762=0,"Sin precio",IF(I762=1,J762,ROUND(J762,2)))</x:f>
        <x:v>736575</x:v>
      </x:c>
      <x:c r="L762" s="11" t="n">
        <x:f>IF(I762=0,"Sin precio",MIN(E762:H762))</x:f>
        <x:v>724500</x:v>
      </x:c>
      <x:c r="M762" s="11" t="n">
        <x:f>IF(I762=0,"Sin precio",MAX(E762:H762))</x:f>
        <x:v>746235</x:v>
      </x:c>
      <x:c r="N762" s="8" t="str">
        <x:f>IF(I762=0,"Sin precio numérico",IF(I762=1,"Único precio de referencia",I762&amp;" precios; promedio"))</x:f>
        <x:v>3 precios; promedio</x:v>
      </x:c>
      <x:c r="O762" s="2" t="str">
        <x:v>H69</x:v>
      </x:c>
      <x:c r="P762" s="2" t="str">
        <x:v>H69</x:v>
      </x:c>
      <x:c r="Q762" s="2" t="str">
        <x:v>H70</x:v>
      </x:c>
      <x:c r="R762" s="2" t="str">
        <x:v>H70</x:v>
      </x:c>
      <x:c r="S762" s="2" t="str"/>
    </x:row>
    <x:row r="763" ht="42" customHeight="1">
      <x:c r="A763" s="2" t="n">
        <x:v>63</x:v>
      </x:c>
      <x:c r="B763" s="8" t="str">
        <x:v>EJE DELANTERO</x:v>
      </x:c>
      <x:c r="C763" s="8" t="str">
        <x:v>TIJERA COMPLETA INFERIOR</x:v>
      </x:c>
      <x:c r="D763" s="8" t="str">
        <x:v>CHEVROLET SAIL. Mod 2019</x:v>
      </x:c>
      <x:c r="E763" s="10" t="n">
        <x:v>918124.8872968423</x:v>
      </x:c>
      <x:c r="F763" s="10" t="n">
        <x:v>450000</x:v>
      </x:c>
      <x:c r="G763" s="10" t="n">
        <x:v>463500</x:v>
      </x:c>
      <x:c r="H763" s="10" t="n">
        <x:v>459000</x:v>
      </x:c>
      <x:c r="I763" s="12" t="n">
        <x:f>COUNT(E763:H763)</x:f>
        <x:v>4</x:v>
      </x:c>
      <x:c r="J763" s="11" t="n">
        <x:f>IF(I763=0,"Sin precio",AVERAGE(E763:H763))</x:f>
        <x:v>572656.2218242106</x:v>
      </x:c>
      <x:c r="K763" s="11" t="n">
        <x:f>IF(I763=0,"Sin precio",IF(I763=1,J763,ROUND(J763,2)))</x:f>
        <x:v>572656.22</x:v>
      </x:c>
      <x:c r="L763" s="11" t="n">
        <x:f>IF(I763=0,"Sin precio",MIN(E763:H763))</x:f>
        <x:v>450000</x:v>
      </x:c>
      <x:c r="M763" s="11" t="n">
        <x:f>IF(I763=0,"Sin precio",MAX(E763:H763))</x:f>
        <x:v>918124.8872968423</x:v>
      </x:c>
      <x:c r="N763" s="8" t="str">
        <x:f>IF(I763=0,"Sin precio numérico",IF(I763=1,"Único precio de referencia",I763&amp;" precios; promedio"))</x:f>
        <x:v>4 precios; promedio</x:v>
      </x:c>
      <x:c r="O763" s="2" t="str">
        <x:v>I69</x:v>
      </x:c>
      <x:c r="P763" s="2" t="str">
        <x:v>I69</x:v>
      </x:c>
      <x:c r="Q763" s="2" t="str">
        <x:v>I70</x:v>
      </x:c>
      <x:c r="R763" s="2" t="str">
        <x:v>I70</x:v>
      </x:c>
      <x:c r="S763" s="2" t="str"/>
    </x:row>
    <x:row r="764" ht="42" customHeight="1">
      <x:c r="A764" s="2" t="n">
        <x:v>63</x:v>
      </x:c>
      <x:c r="B764" s="8" t="str">
        <x:v>EJE DELANTERO</x:v>
      </x:c>
      <x:c r="C764" s="8" t="str">
        <x:v>TIJERA COMPLETA INFERIOR</x:v>
      </x:c>
      <x:c r="D764" s="8" t="str">
        <x:v>CHEVROLET COLORADO. Mod. 2019</x:v>
      </x:c>
      <x:c r="E764" s="10" t="str">
        <x:v>N/A</x:v>
      </x:c>
      <x:c r="F764" s="10" t="n">
        <x:v>630000</x:v>
      </x:c>
      <x:c r="G764" s="10" t="n">
        <x:v>648900</x:v>
      </x:c>
      <x:c r="H764" s="10" t="n">
        <x:v>642600</x:v>
      </x:c>
      <x:c r="I764" s="12" t="n">
        <x:f>COUNT(E764:H764)</x:f>
        <x:v>3</x:v>
      </x:c>
      <x:c r="J764" s="11" t="n">
        <x:f>IF(I764=0,"Sin precio",AVERAGE(E764:H764))</x:f>
        <x:v>640500</x:v>
      </x:c>
      <x:c r="K764" s="11" t="n">
        <x:f>IF(I764=0,"Sin precio",IF(I764=1,J764,ROUND(J764,2)))</x:f>
        <x:v>640500</x:v>
      </x:c>
      <x:c r="L764" s="11" t="n">
        <x:f>IF(I764=0,"Sin precio",MIN(E764:H764))</x:f>
        <x:v>630000</x:v>
      </x:c>
      <x:c r="M764" s="11" t="n">
        <x:f>IF(I764=0,"Sin precio",MAX(E764:H764))</x:f>
        <x:v>648900</x:v>
      </x:c>
      <x:c r="N764" s="8" t="str">
        <x:f>IF(I764=0,"Sin precio numérico",IF(I764=1,"Único precio de referencia",I764&amp;" precios; promedio"))</x:f>
        <x:v>3 precios; promedio</x:v>
      </x:c>
      <x:c r="O764" s="2" t="str">
        <x:v>J69</x:v>
      </x:c>
      <x:c r="P764" s="2" t="str">
        <x:v>J69</x:v>
      </x:c>
      <x:c r="Q764" s="2" t="str">
        <x:v>J70</x:v>
      </x:c>
      <x:c r="R764" s="2" t="str">
        <x:v>J70</x:v>
      </x:c>
      <x:c r="S764" s="2" t="str"/>
    </x:row>
    <x:row r="765" ht="42" customHeight="1">
      <x:c r="A765" s="2" t="n">
        <x:v>63</x:v>
      </x:c>
      <x:c r="B765" s="8" t="str">
        <x:v>EJE DELANTERO</x:v>
      </x:c>
      <x:c r="C765" s="8" t="str">
        <x:v>TIJERA COMPLETA INFERIOR</x:v>
      </x:c>
      <x:c r="D765" s="8" t="str">
        <x:v>CHEVROLET  TRAILBLAZER-2018</x:v>
      </x:c>
      <x:c r="E765" s="10" t="n">
        <x:v>1412499.826610526</x:v>
      </x:c>
      <x:c r="F765" s="10" t="n">
        <x:v>630000</x:v>
      </x:c>
      <x:c r="G765" s="10" t="n">
        <x:v>648900</x:v>
      </x:c>
      <x:c r="H765" s="10" t="n">
        <x:v>642600</x:v>
      </x:c>
      <x:c r="I765" s="12" t="n">
        <x:f>COUNT(E765:H765)</x:f>
        <x:v>4</x:v>
      </x:c>
      <x:c r="J765" s="11" t="n">
        <x:f>IF(I765=0,"Sin precio",AVERAGE(E765:H765))</x:f>
        <x:v>833499.9566526315</x:v>
      </x:c>
      <x:c r="K765" s="11" t="n">
        <x:f>IF(I765=0,"Sin precio",IF(I765=1,J765,ROUND(J765,2)))</x:f>
        <x:v>833499.96</x:v>
      </x:c>
      <x:c r="L765" s="11" t="n">
        <x:f>IF(I765=0,"Sin precio",MIN(E765:H765))</x:f>
        <x:v>630000</x:v>
      </x:c>
      <x:c r="M765" s="11" t="n">
        <x:f>IF(I765=0,"Sin precio",MAX(E765:H765))</x:f>
        <x:v>1412499.826610526</x:v>
      </x:c>
      <x:c r="N765" s="8" t="str">
        <x:f>IF(I765=0,"Sin precio numérico",IF(I765=1,"Único precio de referencia",I765&amp;" precios; promedio"))</x:f>
        <x:v>4 precios; promedio</x:v>
      </x:c>
      <x:c r="O765" s="2" t="str">
        <x:v>K69</x:v>
      </x:c>
      <x:c r="P765" s="2" t="str">
        <x:v>K69</x:v>
      </x:c>
      <x:c r="Q765" s="2" t="str">
        <x:v>K70</x:v>
      </x:c>
      <x:c r="R765" s="2" t="str">
        <x:v>K70</x:v>
      </x:c>
      <x:c r="S765" s="2" t="str"/>
    </x:row>
    <x:row r="766" ht="42" customHeight="1">
      <x:c r="A766" s="2" t="n">
        <x:v>63</x:v>
      </x:c>
      <x:c r="B766" s="8" t="str">
        <x:v>EJE DELANTERO</x:v>
      </x:c>
      <x:c r="C766" s="8" t="str">
        <x:v>TIJERA COMPLETA INFERIOR</x:v>
      </x:c>
      <x:c r="D766" s="8" t="str">
        <x:v>MITSUBISHI L200-2018</x:v>
      </x:c>
      <x:c r="E766" s="10" t="n">
        <x:v>1426312.5375</x:v>
      </x:c>
      <x:c r="F766" s="10" t="n">
        <x:v>567000</x:v>
      </x:c>
      <x:c r="G766" s="10" t="n">
        <x:v>584010</x:v>
      </x:c>
      <x:c r="H766" s="10" t="n">
        <x:v>578340</x:v>
      </x:c>
      <x:c r="I766" s="12" t="n">
        <x:f>COUNT(E766:H766)</x:f>
        <x:v>4</x:v>
      </x:c>
      <x:c r="J766" s="11" t="n">
        <x:f>IF(I766=0,"Sin precio",AVERAGE(E766:H766))</x:f>
        <x:v>788915.634375</x:v>
      </x:c>
      <x:c r="K766" s="11" t="n">
        <x:f>IF(I766=0,"Sin precio",IF(I766=1,J766,ROUND(J766,2)))</x:f>
        <x:v>788915.63</x:v>
      </x:c>
      <x:c r="L766" s="11" t="n">
        <x:f>IF(I766=0,"Sin precio",MIN(E766:H766))</x:f>
        <x:v>567000</x:v>
      </x:c>
      <x:c r="M766" s="11" t="n">
        <x:f>IF(I766=0,"Sin precio",MAX(E766:H766))</x:f>
        <x:v>1426312.5375</x:v>
      </x:c>
      <x:c r="N766" s="8" t="str">
        <x:f>IF(I766=0,"Sin precio numérico",IF(I766=1,"Único precio de referencia",I766&amp;" precios; promedio"))</x:f>
        <x:v>4 precios; promedio</x:v>
      </x:c>
      <x:c r="O766" s="2" t="str">
        <x:v>L69</x:v>
      </x:c>
      <x:c r="P766" s="2" t="str">
        <x:v>L69</x:v>
      </x:c>
      <x:c r="Q766" s="2" t="str">
        <x:v>L70</x:v>
      </x:c>
      <x:c r="R766" s="2" t="str">
        <x:v>L70</x:v>
      </x:c>
      <x:c r="S766" s="2" t="str"/>
    </x:row>
    <x:row r="767" ht="42" customHeight="1">
      <x:c r="A767" s="2" t="n">
        <x:v>63</x:v>
      </x:c>
      <x:c r="B767" s="8" t="str">
        <x:v>EJE DELANTERO</x:v>
      </x:c>
      <x:c r="C767" s="8" t="str">
        <x:v>TIJERA COMPLETA INFERIOR</x:v>
      </x:c>
      <x:c r="D767" s="8" t="str">
        <x:v>CHEVROLETH NHR-2019</x:v>
      </x:c>
      <x:c r="E767" s="10" t="str">
        <x:v>N/A</x:v>
      </x:c>
      <x:c r="F767" s="10" t="n">
        <x:v>724500</x:v>
      </x:c>
      <x:c r="G767" s="10" t="n">
        <x:v>746235</x:v>
      </x:c>
      <x:c r="H767" s="10" t="n">
        <x:v>738990</x:v>
      </x:c>
      <x:c r="I767" s="12" t="n">
        <x:f>COUNT(E767:H767)</x:f>
        <x:v>3</x:v>
      </x:c>
      <x:c r="J767" s="11" t="n">
        <x:f>IF(I767=0,"Sin precio",AVERAGE(E767:H767))</x:f>
        <x:v>736575</x:v>
      </x:c>
      <x:c r="K767" s="11" t="n">
        <x:f>IF(I767=0,"Sin precio",IF(I767=1,J767,ROUND(J767,2)))</x:f>
        <x:v>736575</x:v>
      </x:c>
      <x:c r="L767" s="11" t="n">
        <x:f>IF(I767=0,"Sin precio",MIN(E767:H767))</x:f>
        <x:v>724500</x:v>
      </x:c>
      <x:c r="M767" s="11" t="n">
        <x:f>IF(I767=0,"Sin precio",MAX(E767:H767))</x:f>
        <x:v>746235</x:v>
      </x:c>
      <x:c r="N767" s="8" t="str">
        <x:f>IF(I767=0,"Sin precio numérico",IF(I767=1,"Único precio de referencia",I767&amp;" precios; promedio"))</x:f>
        <x:v>3 precios; promedio</x:v>
      </x:c>
      <x:c r="O767" s="2" t="str">
        <x:v>M69</x:v>
      </x:c>
      <x:c r="P767" s="2" t="str">
        <x:v>M69</x:v>
      </x:c>
      <x:c r="Q767" s="2" t="str">
        <x:v>M70</x:v>
      </x:c>
      <x:c r="R767" s="2" t="str">
        <x:v>M70</x:v>
      </x:c>
      <x:c r="S767" s="2" t="str"/>
    </x:row>
    <x:row r="768" ht="42" customHeight="1">
      <x:c r="A768" s="2" t="n">
        <x:v>63</x:v>
      </x:c>
      <x:c r="B768" s="8" t="str">
        <x:v>EJE DELANTERO</x:v>
      </x:c>
      <x:c r="C768" s="8" t="str">
        <x:v>TIJERA COMPLETA INFERIOR</x:v>
      </x:c>
      <x:c r="D768" s="8" t="str">
        <x:v>CHEVROLET D-MAX-2017</x:v>
      </x:c>
      <x:c r="E768" s="10" t="n">
        <x:v>1300797.0341999999</x:v>
      </x:c>
      <x:c r="F768" s="10" t="n">
        <x:v>540000</x:v>
      </x:c>
      <x:c r="G768" s="10" t="n">
        <x:v>556200</x:v>
      </x:c>
      <x:c r="H768" s="10" t="n">
        <x:v>550800</x:v>
      </x:c>
      <x:c r="I768" s="12" t="n">
        <x:f>COUNT(E768:H768)</x:f>
        <x:v>4</x:v>
      </x:c>
      <x:c r="J768" s="11" t="n">
        <x:f>IF(I768=0,"Sin precio",AVERAGE(E768:H768))</x:f>
        <x:v>736949.2585499999</x:v>
      </x:c>
      <x:c r="K768" s="11" t="n">
        <x:f>IF(I768=0,"Sin precio",IF(I768=1,J768,ROUND(J768,2)))</x:f>
        <x:v>736949.26</x:v>
      </x:c>
      <x:c r="L768" s="11" t="n">
        <x:f>IF(I768=0,"Sin precio",MIN(E768:H768))</x:f>
        <x:v>540000</x:v>
      </x:c>
      <x:c r="M768" s="11" t="n">
        <x:f>IF(I768=0,"Sin precio",MAX(E768:H768))</x:f>
        <x:v>1300797.0341999999</x:v>
      </x:c>
      <x:c r="N768" s="8" t="str">
        <x:f>IF(I768=0,"Sin precio numérico",IF(I768=1,"Único precio de referencia",I768&amp;" precios; promedio"))</x:f>
        <x:v>4 precios; promedio</x:v>
      </x:c>
      <x:c r="O768" s="2" t="str">
        <x:v>N69</x:v>
      </x:c>
      <x:c r="P768" s="2" t="str">
        <x:v>N69</x:v>
      </x:c>
      <x:c r="Q768" s="2" t="str">
        <x:v>N70</x:v>
      </x:c>
      <x:c r="R768" s="2" t="str">
        <x:v>N70</x:v>
      </x:c>
      <x:c r="S768" s="2" t="str"/>
    </x:row>
    <x:row r="769" ht="42" customHeight="1">
      <x:c r="A769" s="2" t="n">
        <x:v>64</x:v>
      </x:c>
      <x:c r="B769" s="8" t="str">
        <x:v>EJE DELANTERO</x:v>
      </x:c>
      <x:c r="C769" s="8" t="str">
        <x:v>TIJERA COMPLETA SUPERIOR</x:v>
      </x:c>
      <x:c r="D769" s="8" t="str">
        <x:v>CHEVROLET  NPR  DIESEL-2009</x:v>
      </x:c>
      <x:c r="E769" s="10" t="str">
        <x:v>N/A</x:v>
      </x:c>
      <x:c r="F769" s="10" t="n">
        <x:v>724500</x:v>
      </x:c>
      <x:c r="G769" s="10" t="n">
        <x:v>746235</x:v>
      </x:c>
      <x:c r="H769" s="10" t="n">
        <x:v>738990</x:v>
      </x:c>
      <x:c r="I769" s="12" t="n">
        <x:f>COUNT(E769:H769)</x:f>
        <x:v>3</x:v>
      </x:c>
      <x:c r="J769" s="11" t="n">
        <x:f>IF(I769=0,"Sin precio",AVERAGE(E769:H769))</x:f>
        <x:v>736575</x:v>
      </x:c>
      <x:c r="K769" s="11" t="n">
        <x:f>IF(I769=0,"Sin precio",IF(I769=1,J769,ROUND(J769,2)))</x:f>
        <x:v>736575</x:v>
      </x:c>
      <x:c r="L769" s="11" t="n">
        <x:f>IF(I769=0,"Sin precio",MIN(E769:H769))</x:f>
        <x:v>724500</x:v>
      </x:c>
      <x:c r="M769" s="11" t="n">
        <x:f>IF(I769=0,"Sin precio",MAX(E769:H769))</x:f>
        <x:v>746235</x:v>
      </x:c>
      <x:c r="N769" s="8" t="str">
        <x:f>IF(I769=0,"Sin precio numérico",IF(I769=1,"Único precio de referencia",I769&amp;" precios; promedio"))</x:f>
        <x:v>3 precios; promedio</x:v>
      </x:c>
      <x:c r="O769" s="2" t="str">
        <x:v>C70</x:v>
      </x:c>
      <x:c r="P769" s="2" t="str">
        <x:v>C70</x:v>
      </x:c>
      <x:c r="Q769" s="2" t="str">
        <x:v>C71</x:v>
      </x:c>
      <x:c r="R769" s="2" t="str">
        <x:v>C71</x:v>
      </x:c>
      <x:c r="S769" s="2" t="str"/>
    </x:row>
    <x:row r="770" ht="42" customHeight="1">
      <x:c r="A770" s="2" t="n">
        <x:v>64</x:v>
      </x:c>
      <x:c r="B770" s="8" t="str">
        <x:v>EJE DELANTERO</x:v>
      </x:c>
      <x:c r="C770" s="8" t="str">
        <x:v>TIJERA COMPLETA SUPERIOR</x:v>
      </x:c>
      <x:c r="D770" s="8" t="str">
        <x:v>NISSAN FRONTIER DIESEL-2015</x:v>
      </x:c>
      <x:c r="E770" s="10" t="n">
        <x:v>1369260.0359999998</x:v>
      </x:c>
      <x:c r="F770" s="10" t="n">
        <x:v>724500</x:v>
      </x:c>
      <x:c r="G770" s="10" t="n">
        <x:v>746235</x:v>
      </x:c>
      <x:c r="H770" s="10" t="n">
        <x:v>738990</x:v>
      </x:c>
      <x:c r="I770" s="12" t="n">
        <x:f>COUNT(E770:H770)</x:f>
        <x:v>4</x:v>
      </x:c>
      <x:c r="J770" s="11" t="n">
        <x:f>IF(I770=0,"Sin precio",AVERAGE(E770:H770))</x:f>
        <x:v>894746.259</x:v>
      </x:c>
      <x:c r="K770" s="11" t="n">
        <x:f>IF(I770=0,"Sin precio",IF(I770=1,J770,ROUND(J770,2)))</x:f>
        <x:v>894746.26</x:v>
      </x:c>
      <x:c r="L770" s="11" t="n">
        <x:f>IF(I770=0,"Sin precio",MIN(E770:H770))</x:f>
        <x:v>724500</x:v>
      </x:c>
      <x:c r="M770" s="11" t="n">
        <x:f>IF(I770=0,"Sin precio",MAX(E770:H770))</x:f>
        <x:v>1369260.0359999998</x:v>
      </x:c>
      <x:c r="N770" s="8" t="str">
        <x:f>IF(I770=0,"Sin precio numérico",IF(I770=1,"Único precio de referencia",I770&amp;" precios; promedio"))</x:f>
        <x:v>4 precios; promedio</x:v>
      </x:c>
      <x:c r="O770" s="2" t="str">
        <x:v>D70</x:v>
      </x:c>
      <x:c r="P770" s="2" t="str">
        <x:v>D70</x:v>
      </x:c>
      <x:c r="Q770" s="2" t="str">
        <x:v>D71</x:v>
      </x:c>
      <x:c r="R770" s="2" t="str">
        <x:v>D71</x:v>
      </x:c>
      <x:c r="S770" s="2" t="str"/>
    </x:row>
    <x:row r="771" ht="42" customHeight="1">
      <x:c r="A771" s="2" t="n">
        <x:v>64</x:v>
      </x:c>
      <x:c r="B771" s="8" t="str">
        <x:v>EJE DELANTERO</x:v>
      </x:c>
      <x:c r="C771" s="8" t="str">
        <x:v>TIJERA COMPLETA SUPERIOR</x:v>
      </x:c>
      <x:c r="D771" s="8" t="str">
        <x:v>NISSAN FRONTIER GASOLINA</x:v>
      </x:c>
      <x:c r="E771" s="10" t="n">
        <x:v>1369260.0359999998</x:v>
      </x:c>
      <x:c r="F771" s="10" t="n">
        <x:v>540000</x:v>
      </x:c>
      <x:c r="G771" s="10" t="n">
        <x:v>556200</x:v>
      </x:c>
      <x:c r="H771" s="10" t="n">
        <x:v>550800</x:v>
      </x:c>
      <x:c r="I771" s="12" t="n">
        <x:f>COUNT(E771:H771)</x:f>
        <x:v>4</x:v>
      </x:c>
      <x:c r="J771" s="11" t="n">
        <x:f>IF(I771=0,"Sin precio",AVERAGE(E771:H771))</x:f>
        <x:v>754065.009</x:v>
      </x:c>
      <x:c r="K771" s="11" t="n">
        <x:f>IF(I771=0,"Sin precio",IF(I771=1,J771,ROUND(J771,2)))</x:f>
        <x:v>754065.01</x:v>
      </x:c>
      <x:c r="L771" s="11" t="n">
        <x:f>IF(I771=0,"Sin precio",MIN(E771:H771))</x:f>
        <x:v>540000</x:v>
      </x:c>
      <x:c r="M771" s="11" t="n">
        <x:f>IF(I771=0,"Sin precio",MAX(E771:H771))</x:f>
        <x:v>1369260.0359999998</x:v>
      </x:c>
      <x:c r="N771" s="8" t="str">
        <x:f>IF(I771=0,"Sin precio numérico",IF(I771=1,"Único precio de referencia",I771&amp;" precios; promedio"))</x:f>
        <x:v>4 precios; promedio</x:v>
      </x:c>
      <x:c r="O771" s="2" t="str">
        <x:v>E70</x:v>
      </x:c>
      <x:c r="P771" s="2" t="str">
        <x:v>E70</x:v>
      </x:c>
      <x:c r="Q771" s="2" t="str">
        <x:v>E71</x:v>
      </x:c>
      <x:c r="R771" s="2" t="str">
        <x:v>E71</x:v>
      </x:c>
      <x:c r="S771" s="2" t="str"/>
    </x:row>
    <x:row r="772" ht="42" customHeight="1">
      <x:c r="A772" s="2" t="n">
        <x:v>64</x:v>
      </x:c>
      <x:c r="B772" s="8" t="str">
        <x:v>EJE DELANTERO</x:v>
      </x:c>
      <x:c r="C772" s="8" t="str">
        <x:v>TIJERA COMPLETA SUPERIOR</x:v>
      </x:c>
      <x:c r="D772" s="8" t="str">
        <x:v>RENAULT MASTER DIESEL -2017</x:v>
      </x:c>
      <x:c r="E772" s="10" t="n">
        <x:v>1441326.3536842107</x:v>
      </x:c>
      <x:c r="F772" s="10" t="n">
        <x:v>724500</x:v>
      </x:c>
      <x:c r="G772" s="10" t="n">
        <x:v>746235</x:v>
      </x:c>
      <x:c r="H772" s="10" t="n">
        <x:v>738990</x:v>
      </x:c>
      <x:c r="I772" s="12" t="n">
        <x:f>COUNT(E772:H772)</x:f>
        <x:v>4</x:v>
      </x:c>
      <x:c r="J772" s="11" t="n">
        <x:f>IF(I772=0,"Sin precio",AVERAGE(E772:H772))</x:f>
        <x:v>912762.8384210527</x:v>
      </x:c>
      <x:c r="K772" s="11" t="n">
        <x:f>IF(I772=0,"Sin precio",IF(I772=1,J772,ROUND(J772,2)))</x:f>
        <x:v>912762.84</x:v>
      </x:c>
      <x:c r="L772" s="11" t="n">
        <x:f>IF(I772=0,"Sin precio",MIN(E772:H772))</x:f>
        <x:v>724500</x:v>
      </x:c>
      <x:c r="M772" s="11" t="n">
        <x:f>IF(I772=0,"Sin precio",MAX(E772:H772))</x:f>
        <x:v>1441326.3536842107</x:v>
      </x:c>
      <x:c r="N772" s="8" t="str">
        <x:f>IF(I772=0,"Sin precio numérico",IF(I772=1,"Único precio de referencia",I772&amp;" precios; promedio"))</x:f>
        <x:v>4 precios; promedio</x:v>
      </x:c>
      <x:c r="O772" s="2" t="str">
        <x:v>F70</x:v>
      </x:c>
      <x:c r="P772" s="2" t="str">
        <x:v>F70</x:v>
      </x:c>
      <x:c r="Q772" s="2" t="str">
        <x:v>F71</x:v>
      </x:c>
      <x:c r="R772" s="2" t="str">
        <x:v>F71</x:v>
      </x:c>
      <x:c r="S772" s="2" t="str"/>
    </x:row>
    <x:row r="773" ht="42" customHeight="1">
      <x:c r="A773" s="2" t="n">
        <x:v>64</x:v>
      </x:c>
      <x:c r="B773" s="8" t="str">
        <x:v>EJE DELANTERO</x:v>
      </x:c>
      <x:c r="C773" s="8" t="str">
        <x:v>TIJERA COMPLETA SUPERIOR</x:v>
      </x:c>
      <x:c r="D773" s="8" t="str">
        <x:v>CHEVROLET D-MAX-2011</x:v>
      </x:c>
      <x:c r="E773" s="10" t="n">
        <x:v>1300797.0341999999</x:v>
      </x:c>
      <x:c r="F773" s="10" t="n">
        <x:v>540000</x:v>
      </x:c>
      <x:c r="G773" s="10" t="n">
        <x:v>556200</x:v>
      </x:c>
      <x:c r="H773" s="10" t="n">
        <x:v>550800</x:v>
      </x:c>
      <x:c r="I773" s="12" t="n">
        <x:f>COUNT(E773:H773)</x:f>
        <x:v>4</x:v>
      </x:c>
      <x:c r="J773" s="11" t="n">
        <x:f>IF(I773=0,"Sin precio",AVERAGE(E773:H773))</x:f>
        <x:v>736949.2585499999</x:v>
      </x:c>
      <x:c r="K773" s="11" t="n">
        <x:f>IF(I773=0,"Sin precio",IF(I773=1,J773,ROUND(J773,2)))</x:f>
        <x:v>736949.26</x:v>
      </x:c>
      <x:c r="L773" s="11" t="n">
        <x:f>IF(I773=0,"Sin precio",MIN(E773:H773))</x:f>
        <x:v>540000</x:v>
      </x:c>
      <x:c r="M773" s="11" t="n">
        <x:f>IF(I773=0,"Sin precio",MAX(E773:H773))</x:f>
        <x:v>1300797.0341999999</x:v>
      </x:c>
      <x:c r="N773" s="8" t="str">
        <x:f>IF(I773=0,"Sin precio numérico",IF(I773=1,"Único precio de referencia",I773&amp;" precios; promedio"))</x:f>
        <x:v>4 precios; promedio</x:v>
      </x:c>
      <x:c r="O773" s="2" t="str">
        <x:v>G70</x:v>
      </x:c>
      <x:c r="P773" s="2" t="str">
        <x:v>G70</x:v>
      </x:c>
      <x:c r="Q773" s="2" t="str">
        <x:v>G71</x:v>
      </x:c>
      <x:c r="R773" s="2" t="str">
        <x:v>G71</x:v>
      </x:c>
      <x:c r="S773" s="2" t="str"/>
    </x:row>
    <x:row r="774" ht="42" customHeight="1">
      <x:c r="A774" s="2" t="n">
        <x:v>64</x:v>
      </x:c>
      <x:c r="B774" s="8" t="str">
        <x:v>EJE DELANTERO</x:v>
      </x:c>
      <x:c r="C774" s="8" t="str">
        <x:v>TIJERA COMPLETA SUPERIOR</x:v>
      </x:c>
      <x:c r="D774" s="8" t="str">
        <x:v>HYUNDAY HD 65C</x:v>
      </x:c>
      <x:c r="E774" s="10" t="str">
        <x:v>N/A</x:v>
      </x:c>
      <x:c r="F774" s="10" t="n">
        <x:v>724500</x:v>
      </x:c>
      <x:c r="G774" s="10" t="n">
        <x:v>746235</x:v>
      </x:c>
      <x:c r="H774" s="10" t="n">
        <x:v>738990</x:v>
      </x:c>
      <x:c r="I774" s="12" t="n">
        <x:f>COUNT(E774:H774)</x:f>
        <x:v>3</x:v>
      </x:c>
      <x:c r="J774" s="11" t="n">
        <x:f>IF(I774=0,"Sin precio",AVERAGE(E774:H774))</x:f>
        <x:v>736575</x:v>
      </x:c>
      <x:c r="K774" s="11" t="n">
        <x:f>IF(I774=0,"Sin precio",IF(I774=1,J774,ROUND(J774,2)))</x:f>
        <x:v>736575</x:v>
      </x:c>
      <x:c r="L774" s="11" t="n">
        <x:f>IF(I774=0,"Sin precio",MIN(E774:H774))</x:f>
        <x:v>724500</x:v>
      </x:c>
      <x:c r="M774" s="11" t="n">
        <x:f>IF(I774=0,"Sin precio",MAX(E774:H774))</x:f>
        <x:v>746235</x:v>
      </x:c>
      <x:c r="N774" s="8" t="str">
        <x:f>IF(I774=0,"Sin precio numérico",IF(I774=1,"Único precio de referencia",I774&amp;" precios; promedio"))</x:f>
        <x:v>3 precios; promedio</x:v>
      </x:c>
      <x:c r="O774" s="2" t="str">
        <x:v>H70</x:v>
      </x:c>
      <x:c r="P774" s="2" t="str">
        <x:v>H70</x:v>
      </x:c>
      <x:c r="Q774" s="2" t="str">
        <x:v>H71</x:v>
      </x:c>
      <x:c r="R774" s="2" t="str">
        <x:v>H71</x:v>
      </x:c>
      <x:c r="S774" s="2" t="str"/>
    </x:row>
    <x:row r="775" ht="42" customHeight="1">
      <x:c r="A775" s="2" t="n">
        <x:v>64</x:v>
      </x:c>
      <x:c r="B775" s="8" t="str">
        <x:v>EJE DELANTERO</x:v>
      </x:c>
      <x:c r="C775" s="8" t="str">
        <x:v>TIJERA COMPLETA SUPERIOR</x:v>
      </x:c>
      <x:c r="D775" s="8" t="str">
        <x:v>CHEVROLET SAIL. Mod 2019</x:v>
      </x:c>
      <x:c r="E775" s="10" t="n">
        <x:v>918124.8872968423</x:v>
      </x:c>
      <x:c r="F775" s="10" t="n">
        <x:v>450000</x:v>
      </x:c>
      <x:c r="G775" s="10" t="n">
        <x:v>463500</x:v>
      </x:c>
      <x:c r="H775" s="10" t="n">
        <x:v>459000</x:v>
      </x:c>
      <x:c r="I775" s="12" t="n">
        <x:f>COUNT(E775:H775)</x:f>
        <x:v>4</x:v>
      </x:c>
      <x:c r="J775" s="11" t="n">
        <x:f>IF(I775=0,"Sin precio",AVERAGE(E775:H775))</x:f>
        <x:v>572656.2218242106</x:v>
      </x:c>
      <x:c r="K775" s="11" t="n">
        <x:f>IF(I775=0,"Sin precio",IF(I775=1,J775,ROUND(J775,2)))</x:f>
        <x:v>572656.22</x:v>
      </x:c>
      <x:c r="L775" s="11" t="n">
        <x:f>IF(I775=0,"Sin precio",MIN(E775:H775))</x:f>
        <x:v>450000</x:v>
      </x:c>
      <x:c r="M775" s="11" t="n">
        <x:f>IF(I775=0,"Sin precio",MAX(E775:H775))</x:f>
        <x:v>918124.8872968423</x:v>
      </x:c>
      <x:c r="N775" s="8" t="str">
        <x:f>IF(I775=0,"Sin precio numérico",IF(I775=1,"Único precio de referencia",I775&amp;" precios; promedio"))</x:f>
        <x:v>4 precios; promedio</x:v>
      </x:c>
      <x:c r="O775" s="2" t="str">
        <x:v>I70</x:v>
      </x:c>
      <x:c r="P775" s="2" t="str">
        <x:v>I70</x:v>
      </x:c>
      <x:c r="Q775" s="2" t="str">
        <x:v>I71</x:v>
      </x:c>
      <x:c r="R775" s="2" t="str">
        <x:v>I71</x:v>
      </x:c>
      <x:c r="S775" s="2" t="str"/>
    </x:row>
    <x:row r="776" ht="42" customHeight="1">
      <x:c r="A776" s="2" t="n">
        <x:v>64</x:v>
      </x:c>
      <x:c r="B776" s="8" t="str">
        <x:v>EJE DELANTERO</x:v>
      </x:c>
      <x:c r="C776" s="8" t="str">
        <x:v>TIJERA COMPLETA SUPERIOR</x:v>
      </x:c>
      <x:c r="D776" s="8" t="str">
        <x:v>CHEVROLET COLORADO. Mod. 2019</x:v>
      </x:c>
      <x:c r="E776" s="10" t="str">
        <x:v>N/A</x:v>
      </x:c>
      <x:c r="F776" s="10" t="n">
        <x:v>630000</x:v>
      </x:c>
      <x:c r="G776" s="10" t="n">
        <x:v>648900</x:v>
      </x:c>
      <x:c r="H776" s="10" t="n">
        <x:v>642600</x:v>
      </x:c>
      <x:c r="I776" s="12" t="n">
        <x:f>COUNT(E776:H776)</x:f>
        <x:v>3</x:v>
      </x:c>
      <x:c r="J776" s="11" t="n">
        <x:f>IF(I776=0,"Sin precio",AVERAGE(E776:H776))</x:f>
        <x:v>640500</x:v>
      </x:c>
      <x:c r="K776" s="11" t="n">
        <x:f>IF(I776=0,"Sin precio",IF(I776=1,J776,ROUND(J776,2)))</x:f>
        <x:v>640500</x:v>
      </x:c>
      <x:c r="L776" s="11" t="n">
        <x:f>IF(I776=0,"Sin precio",MIN(E776:H776))</x:f>
        <x:v>630000</x:v>
      </x:c>
      <x:c r="M776" s="11" t="n">
        <x:f>IF(I776=0,"Sin precio",MAX(E776:H776))</x:f>
        <x:v>648900</x:v>
      </x:c>
      <x:c r="N776" s="8" t="str">
        <x:f>IF(I776=0,"Sin precio numérico",IF(I776=1,"Único precio de referencia",I776&amp;" precios; promedio"))</x:f>
        <x:v>3 precios; promedio</x:v>
      </x:c>
      <x:c r="O776" s="2" t="str">
        <x:v>J70</x:v>
      </x:c>
      <x:c r="P776" s="2" t="str">
        <x:v>J70</x:v>
      </x:c>
      <x:c r="Q776" s="2" t="str">
        <x:v>J71</x:v>
      </x:c>
      <x:c r="R776" s="2" t="str">
        <x:v>J71</x:v>
      </x:c>
      <x:c r="S776" s="2" t="str"/>
    </x:row>
    <x:row r="777" ht="42" customHeight="1">
      <x:c r="A777" s="2" t="n">
        <x:v>64</x:v>
      </x:c>
      <x:c r="B777" s="8" t="str">
        <x:v>EJE DELANTERO</x:v>
      </x:c>
      <x:c r="C777" s="8" t="str">
        <x:v>TIJERA COMPLETA SUPERIOR</x:v>
      </x:c>
      <x:c r="D777" s="8" t="str">
        <x:v>CHEVROLET  TRAILBLAZER-2018</x:v>
      </x:c>
      <x:c r="E777" s="10" t="n">
        <x:v>1412499.826610526</x:v>
      </x:c>
      <x:c r="F777" s="10" t="n">
        <x:v>630000</x:v>
      </x:c>
      <x:c r="G777" s="10" t="n">
        <x:v>648900</x:v>
      </x:c>
      <x:c r="H777" s="10" t="n">
        <x:v>642600</x:v>
      </x:c>
      <x:c r="I777" s="12" t="n">
        <x:f>COUNT(E777:H777)</x:f>
        <x:v>4</x:v>
      </x:c>
      <x:c r="J777" s="11" t="n">
        <x:f>IF(I777=0,"Sin precio",AVERAGE(E777:H777))</x:f>
        <x:v>833499.9566526315</x:v>
      </x:c>
      <x:c r="K777" s="11" t="n">
        <x:f>IF(I777=0,"Sin precio",IF(I777=1,J777,ROUND(J777,2)))</x:f>
        <x:v>833499.96</x:v>
      </x:c>
      <x:c r="L777" s="11" t="n">
        <x:f>IF(I777=0,"Sin precio",MIN(E777:H777))</x:f>
        <x:v>630000</x:v>
      </x:c>
      <x:c r="M777" s="11" t="n">
        <x:f>IF(I777=0,"Sin precio",MAX(E777:H777))</x:f>
        <x:v>1412499.826610526</x:v>
      </x:c>
      <x:c r="N777" s="8" t="str">
        <x:f>IF(I777=0,"Sin precio numérico",IF(I777=1,"Único precio de referencia",I777&amp;" precios; promedio"))</x:f>
        <x:v>4 precios; promedio</x:v>
      </x:c>
      <x:c r="O777" s="2" t="str">
        <x:v>K70</x:v>
      </x:c>
      <x:c r="P777" s="2" t="str">
        <x:v>K70</x:v>
      </x:c>
      <x:c r="Q777" s="2" t="str">
        <x:v>K71</x:v>
      </x:c>
      <x:c r="R777" s="2" t="str">
        <x:v>K71</x:v>
      </x:c>
      <x:c r="S777" s="2" t="str"/>
    </x:row>
    <x:row r="778" ht="42" customHeight="1">
      <x:c r="A778" s="2" t="n">
        <x:v>64</x:v>
      </x:c>
      <x:c r="B778" s="8" t="str">
        <x:v>EJE DELANTERO</x:v>
      </x:c>
      <x:c r="C778" s="8" t="str">
        <x:v>TIJERA COMPLETA SUPERIOR</x:v>
      </x:c>
      <x:c r="D778" s="8" t="str">
        <x:v>MITSUBISHI L200-2018</x:v>
      </x:c>
      <x:c r="E778" s="10" t="n">
        <x:v>1426312.5375</x:v>
      </x:c>
      <x:c r="F778" s="10" t="n">
        <x:v>567000</x:v>
      </x:c>
      <x:c r="G778" s="10" t="n">
        <x:v>584010</x:v>
      </x:c>
      <x:c r="H778" s="10" t="n">
        <x:v>578340</x:v>
      </x:c>
      <x:c r="I778" s="12" t="n">
        <x:f>COUNT(E778:H778)</x:f>
        <x:v>4</x:v>
      </x:c>
      <x:c r="J778" s="11" t="n">
        <x:f>IF(I778=0,"Sin precio",AVERAGE(E778:H778))</x:f>
        <x:v>788915.634375</x:v>
      </x:c>
      <x:c r="K778" s="11" t="n">
        <x:f>IF(I778=0,"Sin precio",IF(I778=1,J778,ROUND(J778,2)))</x:f>
        <x:v>788915.63</x:v>
      </x:c>
      <x:c r="L778" s="11" t="n">
        <x:f>IF(I778=0,"Sin precio",MIN(E778:H778))</x:f>
        <x:v>567000</x:v>
      </x:c>
      <x:c r="M778" s="11" t="n">
        <x:f>IF(I778=0,"Sin precio",MAX(E778:H778))</x:f>
        <x:v>1426312.5375</x:v>
      </x:c>
      <x:c r="N778" s="8" t="str">
        <x:f>IF(I778=0,"Sin precio numérico",IF(I778=1,"Único precio de referencia",I778&amp;" precios; promedio"))</x:f>
        <x:v>4 precios; promedio</x:v>
      </x:c>
      <x:c r="O778" s="2" t="str">
        <x:v>L70</x:v>
      </x:c>
      <x:c r="P778" s="2" t="str">
        <x:v>L70</x:v>
      </x:c>
      <x:c r="Q778" s="2" t="str">
        <x:v>L71</x:v>
      </x:c>
      <x:c r="R778" s="2" t="str">
        <x:v>L71</x:v>
      </x:c>
      <x:c r="S778" s="2" t="str"/>
    </x:row>
    <x:row r="779" ht="42" customHeight="1">
      <x:c r="A779" s="2" t="n">
        <x:v>64</x:v>
      </x:c>
      <x:c r="B779" s="8" t="str">
        <x:v>EJE DELANTERO</x:v>
      </x:c>
      <x:c r="C779" s="8" t="str">
        <x:v>TIJERA COMPLETA SUPERIOR</x:v>
      </x:c>
      <x:c r="D779" s="8" t="str">
        <x:v>CHEVROLETH NHR-2019</x:v>
      </x:c>
      <x:c r="E779" s="10" t="str">
        <x:v>N/A</x:v>
      </x:c>
      <x:c r="F779" s="10" t="n">
        <x:v>724500</x:v>
      </x:c>
      <x:c r="G779" s="10" t="n">
        <x:v>746235</x:v>
      </x:c>
      <x:c r="H779" s="10" t="n">
        <x:v>738990</x:v>
      </x:c>
      <x:c r="I779" s="12" t="n">
        <x:f>COUNT(E779:H779)</x:f>
        <x:v>3</x:v>
      </x:c>
      <x:c r="J779" s="11" t="n">
        <x:f>IF(I779=0,"Sin precio",AVERAGE(E779:H779))</x:f>
        <x:v>736575</x:v>
      </x:c>
      <x:c r="K779" s="11" t="n">
        <x:f>IF(I779=0,"Sin precio",IF(I779=1,J779,ROUND(J779,2)))</x:f>
        <x:v>736575</x:v>
      </x:c>
      <x:c r="L779" s="11" t="n">
        <x:f>IF(I779=0,"Sin precio",MIN(E779:H779))</x:f>
        <x:v>724500</x:v>
      </x:c>
      <x:c r="M779" s="11" t="n">
        <x:f>IF(I779=0,"Sin precio",MAX(E779:H779))</x:f>
        <x:v>746235</x:v>
      </x:c>
      <x:c r="N779" s="8" t="str">
        <x:f>IF(I779=0,"Sin precio numérico",IF(I779=1,"Único precio de referencia",I779&amp;" precios; promedio"))</x:f>
        <x:v>3 precios; promedio</x:v>
      </x:c>
      <x:c r="O779" s="2" t="str">
        <x:v>M70</x:v>
      </x:c>
      <x:c r="P779" s="2" t="str">
        <x:v>M70</x:v>
      </x:c>
      <x:c r="Q779" s="2" t="str">
        <x:v>M71</x:v>
      </x:c>
      <x:c r="R779" s="2" t="str">
        <x:v>M71</x:v>
      </x:c>
      <x:c r="S779" s="2" t="str"/>
    </x:row>
    <x:row r="780" ht="42" customHeight="1">
      <x:c r="A780" s="2" t="n">
        <x:v>64</x:v>
      </x:c>
      <x:c r="B780" s="8" t="str">
        <x:v>EJE DELANTERO</x:v>
      </x:c>
      <x:c r="C780" s="8" t="str">
        <x:v>TIJERA COMPLETA SUPERIOR</x:v>
      </x:c>
      <x:c r="D780" s="8" t="str">
        <x:v>CHEVROLET D-MAX-2017</x:v>
      </x:c>
      <x:c r="E780" s="10" t="n">
        <x:v>1300797.0341999999</x:v>
      </x:c>
      <x:c r="F780" s="10" t="n">
        <x:v>540000</x:v>
      </x:c>
      <x:c r="G780" s="10" t="n">
        <x:v>556200</x:v>
      </x:c>
      <x:c r="H780" s="10" t="n">
        <x:v>550800</x:v>
      </x:c>
      <x:c r="I780" s="12" t="n">
        <x:f>COUNT(E780:H780)</x:f>
        <x:v>4</x:v>
      </x:c>
      <x:c r="J780" s="11" t="n">
        <x:f>IF(I780=0,"Sin precio",AVERAGE(E780:H780))</x:f>
        <x:v>736949.2585499999</x:v>
      </x:c>
      <x:c r="K780" s="11" t="n">
        <x:f>IF(I780=0,"Sin precio",IF(I780=1,J780,ROUND(J780,2)))</x:f>
        <x:v>736949.26</x:v>
      </x:c>
      <x:c r="L780" s="11" t="n">
        <x:f>IF(I780=0,"Sin precio",MIN(E780:H780))</x:f>
        <x:v>540000</x:v>
      </x:c>
      <x:c r="M780" s="11" t="n">
        <x:f>IF(I780=0,"Sin precio",MAX(E780:H780))</x:f>
        <x:v>1300797.0341999999</x:v>
      </x:c>
      <x:c r="N780" s="8" t="str">
        <x:f>IF(I780=0,"Sin precio numérico",IF(I780=1,"Único precio de referencia",I780&amp;" precios; promedio"))</x:f>
        <x:v>4 precios; promedio</x:v>
      </x:c>
      <x:c r="O780" s="2" t="str">
        <x:v>N70</x:v>
      </x:c>
      <x:c r="P780" s="2" t="str">
        <x:v>N70</x:v>
      </x:c>
      <x:c r="Q780" s="2" t="str">
        <x:v>N71</x:v>
      </x:c>
      <x:c r="R780" s="2" t="str">
        <x:v>N71</x:v>
      </x:c>
      <x:c r="S780" s="2" t="str"/>
    </x:row>
    <x:row r="781" ht="42" customHeight="1">
      <x:c r="A781" s="2" t="n">
        <x:v>65</x:v>
      </x:c>
      <x:c r="B781" s="8" t="str">
        <x:v>EJE TRASERO</x:v>
      </x:c>
      <x:c r="C781" s="8" t="str">
        <x:v>AMORTIGUADORES (JUEGO)</x:v>
      </x:c>
      <x:c r="D781" s="8" t="str">
        <x:v>CHEVROLET  NPR  DIESEL-2009</x:v>
      </x:c>
      <x:c r="E781" s="10" t="n">
        <x:v>1274490</x:v>
      </x:c>
      <x:c r="F781" s="10" t="n">
        <x:v>772800</x:v>
      </x:c>
      <x:c r="G781" s="10" t="n">
        <x:v>795984</x:v>
      </x:c>
      <x:c r="H781" s="10" t="n">
        <x:v>788256</x:v>
      </x:c>
      <x:c r="I781" s="12" t="n">
        <x:f>COUNT(E781:H781)</x:f>
        <x:v>4</x:v>
      </x:c>
      <x:c r="J781" s="11" t="n">
        <x:f>IF(I781=0,"Sin precio",AVERAGE(E781:H781))</x:f>
        <x:v>907882.5</x:v>
      </x:c>
      <x:c r="K781" s="11" t="n">
        <x:f>IF(I781=0,"Sin precio",IF(I781=1,J781,ROUND(J781,2)))</x:f>
        <x:v>907882.5</x:v>
      </x:c>
      <x:c r="L781" s="11" t="n">
        <x:f>IF(I781=0,"Sin precio",MIN(E781:H781))</x:f>
        <x:v>772800</x:v>
      </x:c>
      <x:c r="M781" s="11" t="n">
        <x:f>IF(I781=0,"Sin precio",MAX(E781:H781))</x:f>
        <x:v>1274490</x:v>
      </x:c>
      <x:c r="N781" s="8" t="str">
        <x:f>IF(I781=0,"Sin precio numérico",IF(I781=1,"Único precio de referencia",I781&amp;" precios; promedio"))</x:f>
        <x:v>4 precios; promedio</x:v>
      </x:c>
      <x:c r="O781" s="2" t="str">
        <x:v>C72</x:v>
      </x:c>
      <x:c r="P781" s="2" t="str">
        <x:v>C72</x:v>
      </x:c>
      <x:c r="Q781" s="2" t="str">
        <x:v>C73</x:v>
      </x:c>
      <x:c r="R781" s="2" t="str">
        <x:v>C73</x:v>
      </x:c>
      <x:c r="S781" s="2" t="str"/>
    </x:row>
    <x:row r="782" ht="42" customHeight="1">
      <x:c r="A782" s="2" t="n">
        <x:v>65</x:v>
      </x:c>
      <x:c r="B782" s="8" t="str">
        <x:v>EJE TRASERO</x:v>
      </x:c>
      <x:c r="C782" s="8" t="str">
        <x:v>AMORTIGUADORES (JUEGO)</x:v>
      </x:c>
      <x:c r="D782" s="8" t="str">
        <x:v>NISSAN FRONTIER DIESEL-2015</x:v>
      </x:c>
      <x:c r="E782" s="10" t="n">
        <x:v>1274490</x:v>
      </x:c>
      <x:c r="F782" s="10" t="n">
        <x:v>772800</x:v>
      </x:c>
      <x:c r="G782" s="10" t="n">
        <x:v>795984</x:v>
      </x:c>
      <x:c r="H782" s="10" t="n">
        <x:v>788256</x:v>
      </x:c>
      <x:c r="I782" s="12" t="n">
        <x:f>COUNT(E782:H782)</x:f>
        <x:v>4</x:v>
      </x:c>
      <x:c r="J782" s="11" t="n">
        <x:f>IF(I782=0,"Sin precio",AVERAGE(E782:H782))</x:f>
        <x:v>907882.5</x:v>
      </x:c>
      <x:c r="K782" s="11" t="n">
        <x:f>IF(I782=0,"Sin precio",IF(I782=1,J782,ROUND(J782,2)))</x:f>
        <x:v>907882.5</x:v>
      </x:c>
      <x:c r="L782" s="11" t="n">
        <x:f>IF(I782=0,"Sin precio",MIN(E782:H782))</x:f>
        <x:v>772800</x:v>
      </x:c>
      <x:c r="M782" s="11" t="n">
        <x:f>IF(I782=0,"Sin precio",MAX(E782:H782))</x:f>
        <x:v>1274490</x:v>
      </x:c>
      <x:c r="N782" s="8" t="str">
        <x:f>IF(I782=0,"Sin precio numérico",IF(I782=1,"Único precio de referencia",I782&amp;" precios; promedio"))</x:f>
        <x:v>4 precios; promedio</x:v>
      </x:c>
      <x:c r="O782" s="2" t="str">
        <x:v>D72</x:v>
      </x:c>
      <x:c r="P782" s="2" t="str">
        <x:v>D72</x:v>
      </x:c>
      <x:c r="Q782" s="2" t="str">
        <x:v>D73</x:v>
      </x:c>
      <x:c r="R782" s="2" t="str">
        <x:v>D73</x:v>
      </x:c>
      <x:c r="S782" s="2" t="str"/>
    </x:row>
    <x:row r="783" ht="42" customHeight="1">
      <x:c r="A783" s="2" t="n">
        <x:v>65</x:v>
      </x:c>
      <x:c r="B783" s="8" t="str">
        <x:v>EJE TRASERO</x:v>
      </x:c>
      <x:c r="C783" s="8" t="str">
        <x:v>AMORTIGUADORES (JUEGO)</x:v>
      </x:c>
      <x:c r="D783" s="8" t="str">
        <x:v>NISSAN FRONTIER GASOLINA</x:v>
      </x:c>
      <x:c r="E783" s="10" t="n">
        <x:v>1274490</x:v>
      </x:c>
      <x:c r="F783" s="10" t="n">
        <x:v>576000</x:v>
      </x:c>
      <x:c r="G783" s="10" t="n">
        <x:v>593280</x:v>
      </x:c>
      <x:c r="H783" s="10" t="n">
        <x:v>587520</x:v>
      </x:c>
      <x:c r="I783" s="12" t="n">
        <x:f>COUNT(E783:H783)</x:f>
        <x:v>4</x:v>
      </x:c>
      <x:c r="J783" s="11" t="n">
        <x:f>IF(I783=0,"Sin precio",AVERAGE(E783:H783))</x:f>
        <x:v>757822.5</x:v>
      </x:c>
      <x:c r="K783" s="11" t="n">
        <x:f>IF(I783=0,"Sin precio",IF(I783=1,J783,ROUND(J783,2)))</x:f>
        <x:v>757822.5</x:v>
      </x:c>
      <x:c r="L783" s="11" t="n">
        <x:f>IF(I783=0,"Sin precio",MIN(E783:H783))</x:f>
        <x:v>576000</x:v>
      </x:c>
      <x:c r="M783" s="11" t="n">
        <x:f>IF(I783=0,"Sin precio",MAX(E783:H783))</x:f>
        <x:v>1274490</x:v>
      </x:c>
      <x:c r="N783" s="8" t="str">
        <x:f>IF(I783=0,"Sin precio numérico",IF(I783=1,"Único precio de referencia",I783&amp;" precios; promedio"))</x:f>
        <x:v>4 precios; promedio</x:v>
      </x:c>
      <x:c r="O783" s="2" t="str">
        <x:v>E72</x:v>
      </x:c>
      <x:c r="P783" s="2" t="str">
        <x:v>E72</x:v>
      </x:c>
      <x:c r="Q783" s="2" t="str">
        <x:v>E73</x:v>
      </x:c>
      <x:c r="R783" s="2" t="str">
        <x:v>E73</x:v>
      </x:c>
      <x:c r="S783" s="2" t="str"/>
    </x:row>
    <x:row r="784" ht="42" customHeight="1">
      <x:c r="A784" s="2" t="n">
        <x:v>65</x:v>
      </x:c>
      <x:c r="B784" s="8" t="str">
        <x:v>EJE TRASERO</x:v>
      </x:c>
      <x:c r="C784" s="8" t="str">
        <x:v>AMORTIGUADORES (JUEGO)</x:v>
      </x:c>
      <x:c r="D784" s="8" t="str">
        <x:v>RENAULT MASTER DIESEL -2017</x:v>
      </x:c>
      <x:c r="E784" s="10" t="n">
        <x:v>1599615</x:v>
      </x:c>
      <x:c r="F784" s="10" t="n">
        <x:v>772800</x:v>
      </x:c>
      <x:c r="G784" s="10" t="n">
        <x:v>795984</x:v>
      </x:c>
      <x:c r="H784" s="10" t="n">
        <x:v>788256</x:v>
      </x:c>
      <x:c r="I784" s="12" t="n">
        <x:f>COUNT(E784:H784)</x:f>
        <x:v>4</x:v>
      </x:c>
      <x:c r="J784" s="11" t="n">
        <x:f>IF(I784=0,"Sin precio",AVERAGE(E784:H784))</x:f>
        <x:v>989163.75</x:v>
      </x:c>
      <x:c r="K784" s="11" t="n">
        <x:f>IF(I784=0,"Sin precio",IF(I784=1,J784,ROUND(J784,2)))</x:f>
        <x:v>989163.75</x:v>
      </x:c>
      <x:c r="L784" s="11" t="n">
        <x:f>IF(I784=0,"Sin precio",MIN(E784:H784))</x:f>
        <x:v>772800</x:v>
      </x:c>
      <x:c r="M784" s="11" t="n">
        <x:f>IF(I784=0,"Sin precio",MAX(E784:H784))</x:f>
        <x:v>1599615</x:v>
      </x:c>
      <x:c r="N784" s="8" t="str">
        <x:f>IF(I784=0,"Sin precio numérico",IF(I784=1,"Único precio de referencia",I784&amp;" precios; promedio"))</x:f>
        <x:v>4 precios; promedio</x:v>
      </x:c>
      <x:c r="O784" s="2" t="str">
        <x:v>F72</x:v>
      </x:c>
      <x:c r="P784" s="2" t="str">
        <x:v>F72</x:v>
      </x:c>
      <x:c r="Q784" s="2" t="str">
        <x:v>F73</x:v>
      </x:c>
      <x:c r="R784" s="2" t="str">
        <x:v>F73</x:v>
      </x:c>
      <x:c r="S784" s="2" t="str"/>
    </x:row>
    <x:row r="785" ht="42" customHeight="1">
      <x:c r="A785" s="2" t="n">
        <x:v>65</x:v>
      </x:c>
      <x:c r="B785" s="8" t="str">
        <x:v>EJE TRASERO</x:v>
      </x:c>
      <x:c r="C785" s="8" t="str">
        <x:v>AMORTIGUADORES (JUEGO)</x:v>
      </x:c>
      <x:c r="D785" s="8" t="str">
        <x:v>CHEVROLET D-MAX-2011</x:v>
      </x:c>
      <x:c r="E785" s="10" t="n">
        <x:v>1274490</x:v>
      </x:c>
      <x:c r="F785" s="10" t="n">
        <x:v>576000</x:v>
      </x:c>
      <x:c r="G785" s="10" t="n">
        <x:v>593280</x:v>
      </x:c>
      <x:c r="H785" s="10" t="n">
        <x:v>587520</x:v>
      </x:c>
      <x:c r="I785" s="12" t="n">
        <x:f>COUNT(E785:H785)</x:f>
        <x:v>4</x:v>
      </x:c>
      <x:c r="J785" s="11" t="n">
        <x:f>IF(I785=0,"Sin precio",AVERAGE(E785:H785))</x:f>
        <x:v>757822.5</x:v>
      </x:c>
      <x:c r="K785" s="11" t="n">
        <x:f>IF(I785=0,"Sin precio",IF(I785=1,J785,ROUND(J785,2)))</x:f>
        <x:v>757822.5</x:v>
      </x:c>
      <x:c r="L785" s="11" t="n">
        <x:f>IF(I785=0,"Sin precio",MIN(E785:H785))</x:f>
        <x:v>576000</x:v>
      </x:c>
      <x:c r="M785" s="11" t="n">
        <x:f>IF(I785=0,"Sin precio",MAX(E785:H785))</x:f>
        <x:v>1274490</x:v>
      </x:c>
      <x:c r="N785" s="8" t="str">
        <x:f>IF(I785=0,"Sin precio numérico",IF(I785=1,"Único precio de referencia",I785&amp;" precios; promedio"))</x:f>
        <x:v>4 precios; promedio</x:v>
      </x:c>
      <x:c r="O785" s="2" t="str">
        <x:v>G72</x:v>
      </x:c>
      <x:c r="P785" s="2" t="str">
        <x:v>G72</x:v>
      </x:c>
      <x:c r="Q785" s="2" t="str">
        <x:v>G73</x:v>
      </x:c>
      <x:c r="R785" s="2" t="str">
        <x:v>G73</x:v>
      </x:c>
      <x:c r="S785" s="2" t="str"/>
    </x:row>
    <x:row r="786" ht="42" customHeight="1">
      <x:c r="A786" s="2" t="n">
        <x:v>65</x:v>
      </x:c>
      <x:c r="B786" s="8" t="str">
        <x:v>EJE TRASERO</x:v>
      </x:c>
      <x:c r="C786" s="8" t="str">
        <x:v>AMORTIGUADORES (JUEGO)</x:v>
      </x:c>
      <x:c r="D786" s="8" t="str">
        <x:v>HYUNDAY HD 65C</x:v>
      </x:c>
      <x:c r="E786" s="10" t="n">
        <x:v>1274490</x:v>
      </x:c>
      <x:c r="F786" s="10" t="n">
        <x:v>772800</x:v>
      </x:c>
      <x:c r="G786" s="10" t="n">
        <x:v>795984</x:v>
      </x:c>
      <x:c r="H786" s="10" t="n">
        <x:v>788256</x:v>
      </x:c>
      <x:c r="I786" s="12" t="n">
        <x:f>COUNT(E786:H786)</x:f>
        <x:v>4</x:v>
      </x:c>
      <x:c r="J786" s="11" t="n">
        <x:f>IF(I786=0,"Sin precio",AVERAGE(E786:H786))</x:f>
        <x:v>907882.5</x:v>
      </x:c>
      <x:c r="K786" s="11" t="n">
        <x:f>IF(I786=0,"Sin precio",IF(I786=1,J786,ROUND(J786,2)))</x:f>
        <x:v>907882.5</x:v>
      </x:c>
      <x:c r="L786" s="11" t="n">
        <x:f>IF(I786=0,"Sin precio",MIN(E786:H786))</x:f>
        <x:v>772800</x:v>
      </x:c>
      <x:c r="M786" s="11" t="n">
        <x:f>IF(I786=0,"Sin precio",MAX(E786:H786))</x:f>
        <x:v>1274490</x:v>
      </x:c>
      <x:c r="N786" s="8" t="str">
        <x:f>IF(I786=0,"Sin precio numérico",IF(I786=1,"Único precio de referencia",I786&amp;" precios; promedio"))</x:f>
        <x:v>4 precios; promedio</x:v>
      </x:c>
      <x:c r="O786" s="2" t="str">
        <x:v>H72</x:v>
      </x:c>
      <x:c r="P786" s="2" t="str">
        <x:v>H72</x:v>
      </x:c>
      <x:c r="Q786" s="2" t="str">
        <x:v>H73</x:v>
      </x:c>
      <x:c r="R786" s="2" t="str">
        <x:v>H73</x:v>
      </x:c>
      <x:c r="S786" s="2" t="str"/>
    </x:row>
    <x:row r="787" ht="42" customHeight="1">
      <x:c r="A787" s="2" t="n">
        <x:v>65</x:v>
      </x:c>
      <x:c r="B787" s="8" t="str">
        <x:v>EJE TRASERO</x:v>
      </x:c>
      <x:c r="C787" s="8" t="str">
        <x:v>AMORTIGUADORES (JUEGO)</x:v>
      </x:c>
      <x:c r="D787" s="8" t="str">
        <x:v>CHEVROLET SAIL. Mod 2019</x:v>
      </x:c>
      <x:c r="E787" s="10" t="n">
        <x:v>1222470</x:v>
      </x:c>
      <x:c r="F787" s="10" t="n">
        <x:v>480000</x:v>
      </x:c>
      <x:c r="G787" s="10" t="n">
        <x:v>494400</x:v>
      </x:c>
      <x:c r="H787" s="10" t="n">
        <x:v>489600</x:v>
      </x:c>
      <x:c r="I787" s="12" t="n">
        <x:f>COUNT(E787:H787)</x:f>
        <x:v>4</x:v>
      </x:c>
      <x:c r="J787" s="11" t="n">
        <x:f>IF(I787=0,"Sin precio",AVERAGE(E787:H787))</x:f>
        <x:v>671617.5</x:v>
      </x:c>
      <x:c r="K787" s="11" t="n">
        <x:f>IF(I787=0,"Sin precio",IF(I787=1,J787,ROUND(J787,2)))</x:f>
        <x:v>671617.5</x:v>
      </x:c>
      <x:c r="L787" s="11" t="n">
        <x:f>IF(I787=0,"Sin precio",MIN(E787:H787))</x:f>
        <x:v>480000</x:v>
      </x:c>
      <x:c r="M787" s="11" t="n">
        <x:f>IF(I787=0,"Sin precio",MAX(E787:H787))</x:f>
        <x:v>1222470</x:v>
      </x:c>
      <x:c r="N787" s="8" t="str">
        <x:f>IF(I787=0,"Sin precio numérico",IF(I787=1,"Único precio de referencia",I787&amp;" precios; promedio"))</x:f>
        <x:v>4 precios; promedio</x:v>
      </x:c>
      <x:c r="O787" s="2" t="str">
        <x:v>I72</x:v>
      </x:c>
      <x:c r="P787" s="2" t="str">
        <x:v>I72</x:v>
      </x:c>
      <x:c r="Q787" s="2" t="str">
        <x:v>I73</x:v>
      </x:c>
      <x:c r="R787" s="2" t="str">
        <x:v>I73</x:v>
      </x:c>
      <x:c r="S787" s="2" t="str"/>
    </x:row>
    <x:row r="788" ht="42" customHeight="1">
      <x:c r="A788" s="2" t="n">
        <x:v>65</x:v>
      </x:c>
      <x:c r="B788" s="8" t="str">
        <x:v>EJE TRASERO</x:v>
      </x:c>
      <x:c r="C788" s="8" t="str">
        <x:v>AMORTIGUADORES (JUEGO)</x:v>
      </x:c>
      <x:c r="D788" s="8" t="str">
        <x:v>CHEVROLET COLORADO. Mod. 2019</x:v>
      </x:c>
      <x:c r="E788" s="10" t="n">
        <x:v>1274490</x:v>
      </x:c>
      <x:c r="F788" s="10" t="n">
        <x:v>672000</x:v>
      </x:c>
      <x:c r="G788" s="10" t="n">
        <x:v>692160</x:v>
      </x:c>
      <x:c r="H788" s="10" t="n">
        <x:v>685440</x:v>
      </x:c>
      <x:c r="I788" s="12" t="n">
        <x:f>COUNT(E788:H788)</x:f>
        <x:v>4</x:v>
      </x:c>
      <x:c r="J788" s="11" t="n">
        <x:f>IF(I788=0,"Sin precio",AVERAGE(E788:H788))</x:f>
        <x:v>831022.5</x:v>
      </x:c>
      <x:c r="K788" s="11" t="n">
        <x:f>IF(I788=0,"Sin precio",IF(I788=1,J788,ROUND(J788,2)))</x:f>
        <x:v>831022.5</x:v>
      </x:c>
      <x:c r="L788" s="11" t="n">
        <x:f>IF(I788=0,"Sin precio",MIN(E788:H788))</x:f>
        <x:v>672000</x:v>
      </x:c>
      <x:c r="M788" s="11" t="n">
        <x:f>IF(I788=0,"Sin precio",MAX(E788:H788))</x:f>
        <x:v>1274490</x:v>
      </x:c>
      <x:c r="N788" s="8" t="str">
        <x:f>IF(I788=0,"Sin precio numérico",IF(I788=1,"Único precio de referencia",I788&amp;" precios; promedio"))</x:f>
        <x:v>4 precios; promedio</x:v>
      </x:c>
      <x:c r="O788" s="2" t="str">
        <x:v>J72</x:v>
      </x:c>
      <x:c r="P788" s="2" t="str">
        <x:v>J72</x:v>
      </x:c>
      <x:c r="Q788" s="2" t="str">
        <x:v>J73</x:v>
      </x:c>
      <x:c r="R788" s="2" t="str">
        <x:v>J73</x:v>
      </x:c>
      <x:c r="S788" s="2" t="str"/>
    </x:row>
    <x:row r="789" ht="42" customHeight="1">
      <x:c r="A789" s="2" t="n">
        <x:v>65</x:v>
      </x:c>
      <x:c r="B789" s="8" t="str">
        <x:v>EJE TRASERO</x:v>
      </x:c>
      <x:c r="C789" s="8" t="str">
        <x:v>AMORTIGUADORES (JUEGO)</x:v>
      </x:c>
      <x:c r="D789" s="8" t="str">
        <x:v>CHEVROLET  TRAILBLAZER-2018</x:v>
      </x:c>
      <x:c r="E789" s="10" t="n">
        <x:v>1456964.4555</x:v>
      </x:c>
      <x:c r="F789" s="10" t="n">
        <x:v>672000</x:v>
      </x:c>
      <x:c r="G789" s="10" t="n">
        <x:v>692160</x:v>
      </x:c>
      <x:c r="H789" s="10" t="n">
        <x:v>685440</x:v>
      </x:c>
      <x:c r="I789" s="12" t="n">
        <x:f>COUNT(E789:H789)</x:f>
        <x:v>4</x:v>
      </x:c>
      <x:c r="J789" s="11" t="n">
        <x:f>IF(I789=0,"Sin precio",AVERAGE(E789:H789))</x:f>
        <x:v>876641.113875</x:v>
      </x:c>
      <x:c r="K789" s="11" t="n">
        <x:f>IF(I789=0,"Sin precio",IF(I789=1,J789,ROUND(J789,2)))</x:f>
        <x:v>876641.11</x:v>
      </x:c>
      <x:c r="L789" s="11" t="n">
        <x:f>IF(I789=0,"Sin precio",MIN(E789:H789))</x:f>
        <x:v>672000</x:v>
      </x:c>
      <x:c r="M789" s="11" t="n">
        <x:f>IF(I789=0,"Sin precio",MAX(E789:H789))</x:f>
        <x:v>1456964.4555</x:v>
      </x:c>
      <x:c r="N789" s="8" t="str">
        <x:f>IF(I789=0,"Sin precio numérico",IF(I789=1,"Único precio de referencia",I789&amp;" precios; promedio"))</x:f>
        <x:v>4 precios; promedio</x:v>
      </x:c>
      <x:c r="O789" s="2" t="str">
        <x:v>K72</x:v>
      </x:c>
      <x:c r="P789" s="2" t="str">
        <x:v>K72</x:v>
      </x:c>
      <x:c r="Q789" s="2" t="str">
        <x:v>K73</x:v>
      </x:c>
      <x:c r="R789" s="2" t="str">
        <x:v>K73</x:v>
      </x:c>
      <x:c r="S789" s="2" t="str"/>
    </x:row>
    <x:row r="790" ht="42" customHeight="1">
      <x:c r="A790" s="2" t="n">
        <x:v>65</x:v>
      </x:c>
      <x:c r="B790" s="8" t="str">
        <x:v>EJE TRASERO</x:v>
      </x:c>
      <x:c r="C790" s="8" t="str">
        <x:v>AMORTIGUADORES (JUEGO)</x:v>
      </x:c>
      <x:c r="D790" s="8" t="str">
        <x:v>MITSUBISHI L200-2018</x:v>
      </x:c>
      <x:c r="E790" s="10" t="n">
        <x:v>1274490</x:v>
      </x:c>
      <x:c r="F790" s="10" t="n">
        <x:v>604800</x:v>
      </x:c>
      <x:c r="G790" s="10" t="n">
        <x:v>622944</x:v>
      </x:c>
      <x:c r="H790" s="10" t="n">
        <x:v>616896</x:v>
      </x:c>
      <x:c r="I790" s="12" t="n">
        <x:f>COUNT(E790:H790)</x:f>
        <x:v>4</x:v>
      </x:c>
      <x:c r="J790" s="11" t="n">
        <x:f>IF(I790=0,"Sin precio",AVERAGE(E790:H790))</x:f>
        <x:v>779782.5</x:v>
      </x:c>
      <x:c r="K790" s="11" t="n">
        <x:f>IF(I790=0,"Sin precio",IF(I790=1,J790,ROUND(J790,2)))</x:f>
        <x:v>779782.5</x:v>
      </x:c>
      <x:c r="L790" s="11" t="n">
        <x:f>IF(I790=0,"Sin precio",MIN(E790:H790))</x:f>
        <x:v>604800</x:v>
      </x:c>
      <x:c r="M790" s="11" t="n">
        <x:f>IF(I790=0,"Sin precio",MAX(E790:H790))</x:f>
        <x:v>1274490</x:v>
      </x:c>
      <x:c r="N790" s="8" t="str">
        <x:f>IF(I790=0,"Sin precio numérico",IF(I790=1,"Único precio de referencia",I790&amp;" precios; promedio"))</x:f>
        <x:v>4 precios; promedio</x:v>
      </x:c>
      <x:c r="O790" s="2" t="str">
        <x:v>L72</x:v>
      </x:c>
      <x:c r="P790" s="2" t="str">
        <x:v>L72</x:v>
      </x:c>
      <x:c r="Q790" s="2" t="str">
        <x:v>L73</x:v>
      </x:c>
      <x:c r="R790" s="2" t="str">
        <x:v>L73</x:v>
      </x:c>
      <x:c r="S790" s="2" t="str"/>
    </x:row>
    <x:row r="791" ht="42" customHeight="1">
      <x:c r="A791" s="2" t="n">
        <x:v>65</x:v>
      </x:c>
      <x:c r="B791" s="8" t="str">
        <x:v>EJE TRASERO</x:v>
      </x:c>
      <x:c r="C791" s="8" t="str">
        <x:v>AMORTIGUADORES (JUEGO)</x:v>
      </x:c>
      <x:c r="D791" s="8" t="str">
        <x:v>CHEVROLETH NHR-2019</x:v>
      </x:c>
      <x:c r="E791" s="10" t="n">
        <x:v>1274490</x:v>
      </x:c>
      <x:c r="F791" s="10" t="n">
        <x:v>772800</x:v>
      </x:c>
      <x:c r="G791" s="10" t="n">
        <x:v>795984</x:v>
      </x:c>
      <x:c r="H791" s="10" t="n">
        <x:v>788256</x:v>
      </x:c>
      <x:c r="I791" s="12" t="n">
        <x:f>COUNT(E791:H791)</x:f>
        <x:v>4</x:v>
      </x:c>
      <x:c r="J791" s="11" t="n">
        <x:f>IF(I791=0,"Sin precio",AVERAGE(E791:H791))</x:f>
        <x:v>907882.5</x:v>
      </x:c>
      <x:c r="K791" s="11" t="n">
        <x:f>IF(I791=0,"Sin precio",IF(I791=1,J791,ROUND(J791,2)))</x:f>
        <x:v>907882.5</x:v>
      </x:c>
      <x:c r="L791" s="11" t="n">
        <x:f>IF(I791=0,"Sin precio",MIN(E791:H791))</x:f>
        <x:v>772800</x:v>
      </x:c>
      <x:c r="M791" s="11" t="n">
        <x:f>IF(I791=0,"Sin precio",MAX(E791:H791))</x:f>
        <x:v>1274490</x:v>
      </x:c>
      <x:c r="N791" s="8" t="str">
        <x:f>IF(I791=0,"Sin precio numérico",IF(I791=1,"Único precio de referencia",I791&amp;" precios; promedio"))</x:f>
        <x:v>4 precios; promedio</x:v>
      </x:c>
      <x:c r="O791" s="2" t="str">
        <x:v>M72</x:v>
      </x:c>
      <x:c r="P791" s="2" t="str">
        <x:v>M72</x:v>
      </x:c>
      <x:c r="Q791" s="2" t="str">
        <x:v>M73</x:v>
      </x:c>
      <x:c r="R791" s="2" t="str">
        <x:v>M73</x:v>
      </x:c>
      <x:c r="S791" s="2" t="str"/>
    </x:row>
    <x:row r="792" ht="42" customHeight="1">
      <x:c r="A792" s="2" t="n">
        <x:v>65</x:v>
      </x:c>
      <x:c r="B792" s="8" t="str">
        <x:v>EJE TRASERO</x:v>
      </x:c>
      <x:c r="C792" s="8" t="str">
        <x:v>AMORTIGUADORES (JUEGO)</x:v>
      </x:c>
      <x:c r="D792" s="8" t="str">
        <x:v>CHEVROLET D-MAX-2017</x:v>
      </x:c>
      <x:c r="E792" s="10" t="n">
        <x:v>1274490</x:v>
      </x:c>
      <x:c r="F792" s="10" t="n">
        <x:v>576000</x:v>
      </x:c>
      <x:c r="G792" s="10" t="n">
        <x:v>593280</x:v>
      </x:c>
      <x:c r="H792" s="10" t="n">
        <x:v>587520</x:v>
      </x:c>
      <x:c r="I792" s="12" t="n">
        <x:f>COUNT(E792:H792)</x:f>
        <x:v>4</x:v>
      </x:c>
      <x:c r="J792" s="11" t="n">
        <x:f>IF(I792=0,"Sin precio",AVERAGE(E792:H792))</x:f>
        <x:v>757822.5</x:v>
      </x:c>
      <x:c r="K792" s="11" t="n">
        <x:f>IF(I792=0,"Sin precio",IF(I792=1,J792,ROUND(J792,2)))</x:f>
        <x:v>757822.5</x:v>
      </x:c>
      <x:c r="L792" s="11" t="n">
        <x:f>IF(I792=0,"Sin precio",MIN(E792:H792))</x:f>
        <x:v>576000</x:v>
      </x:c>
      <x:c r="M792" s="11" t="n">
        <x:f>IF(I792=0,"Sin precio",MAX(E792:H792))</x:f>
        <x:v>1274490</x:v>
      </x:c>
      <x:c r="N792" s="8" t="str">
        <x:f>IF(I792=0,"Sin precio numérico",IF(I792=1,"Único precio de referencia",I792&amp;" precios; promedio"))</x:f>
        <x:v>4 precios; promedio</x:v>
      </x:c>
      <x:c r="O792" s="2" t="str">
        <x:v>N72</x:v>
      </x:c>
      <x:c r="P792" s="2" t="str">
        <x:v>N72</x:v>
      </x:c>
      <x:c r="Q792" s="2" t="str">
        <x:v>N73</x:v>
      </x:c>
      <x:c r="R792" s="2" t="str">
        <x:v>N73</x:v>
      </x:c>
      <x:c r="S792" s="2" t="str"/>
    </x:row>
    <x:row r="793" ht="42" customHeight="1">
      <x:c r="A793" s="2" t="n">
        <x:v>66</x:v>
      </x:c>
      <x:c r="B793" s="8" t="str">
        <x:v>EJE TRASERO</x:v>
      </x:c>
      <x:c r="C793" s="8" t="str">
        <x:v>BUJES DE BARRA ESTABILIZADORA (JUEGO)</x:v>
      </x:c>
      <x:c r="D793" s="8" t="str">
        <x:v>CHEVROLET  NPR  DIESEL-2009</x:v>
      </x:c>
      <x:c r="E793" s="10" t="str">
        <x:v>N/A</x:v>
      </x:c>
      <x:c r="F793" s="10" t="n">
        <x:v>370300</x:v>
      </x:c>
      <x:c r="G793" s="10" t="n">
        <x:v>381409</x:v>
      </x:c>
      <x:c r="H793" s="10" t="n">
        <x:v>377706</x:v>
      </x:c>
      <x:c r="I793" s="12" t="n">
        <x:f>COUNT(E793:H793)</x:f>
        <x:v>3</x:v>
      </x:c>
      <x:c r="J793" s="11" t="n">
        <x:f>IF(I793=0,"Sin precio",AVERAGE(E793:H793))</x:f>
        <x:v>376471.6666666667</x:v>
      </x:c>
      <x:c r="K793" s="11" t="n">
        <x:f>IF(I793=0,"Sin precio",IF(I793=1,J793,ROUND(J793,2)))</x:f>
        <x:v>376471.67</x:v>
      </x:c>
      <x:c r="L793" s="11" t="n">
        <x:f>IF(I793=0,"Sin precio",MIN(E793:H793))</x:f>
        <x:v>370300</x:v>
      </x:c>
      <x:c r="M793" s="11" t="n">
        <x:f>IF(I793=0,"Sin precio",MAX(E793:H793))</x:f>
        <x:v>381409</x:v>
      </x:c>
      <x:c r="N793" s="8" t="str">
        <x:f>IF(I793=0,"Sin precio numérico",IF(I793=1,"Único precio de referencia",I793&amp;" precios; promedio"))</x:f>
        <x:v>3 precios; promedio</x:v>
      </x:c>
      <x:c r="O793" s="2" t="str">
        <x:v>C73</x:v>
      </x:c>
      <x:c r="P793" s="2" t="str">
        <x:v>C73</x:v>
      </x:c>
      <x:c r="Q793" s="2" t="str">
        <x:v>C74</x:v>
      </x:c>
      <x:c r="R793" s="2" t="str">
        <x:v>C74</x:v>
      </x:c>
      <x:c r="S793" s="2" t="str"/>
    </x:row>
    <x:row r="794" ht="42" customHeight="1">
      <x:c r="A794" s="2" t="n">
        <x:v>66</x:v>
      </x:c>
      <x:c r="B794" s="8" t="str">
        <x:v>EJE TRASERO</x:v>
      </x:c>
      <x:c r="C794" s="8" t="str">
        <x:v>BUJES DE BARRA ESTABILIZADORA (JUEGO)</x:v>
      </x:c>
      <x:c r="D794" s="8" t="str">
        <x:v>NISSAN FRONTIER DIESEL-2015</x:v>
      </x:c>
      <x:c r="E794" s="10" t="n">
        <x:v>154759.5</x:v>
      </x:c>
      <x:c r="F794" s="10" t="n">
        <x:v>370300</x:v>
      </x:c>
      <x:c r="G794" s="10" t="n">
        <x:v>381409</x:v>
      </x:c>
      <x:c r="H794" s="10" t="n">
        <x:v>377706</x:v>
      </x:c>
      <x:c r="I794" s="12" t="n">
        <x:f>COUNT(E794:H794)</x:f>
        <x:v>4</x:v>
      </x:c>
      <x:c r="J794" s="11" t="n">
        <x:f>IF(I794=0,"Sin precio",AVERAGE(E794:H794))</x:f>
        <x:v>321043.625</x:v>
      </x:c>
      <x:c r="K794" s="11" t="n">
        <x:f>IF(I794=0,"Sin precio",IF(I794=1,J794,ROUND(J794,2)))</x:f>
        <x:v>321043.63</x:v>
      </x:c>
      <x:c r="L794" s="11" t="n">
        <x:f>IF(I794=0,"Sin precio",MIN(E794:H794))</x:f>
        <x:v>154759.5</x:v>
      </x:c>
      <x:c r="M794" s="11" t="n">
        <x:f>IF(I794=0,"Sin precio",MAX(E794:H794))</x:f>
        <x:v>381409</x:v>
      </x:c>
      <x:c r="N794" s="8" t="str">
        <x:f>IF(I794=0,"Sin precio numérico",IF(I794=1,"Único precio de referencia",I794&amp;" precios; promedio"))</x:f>
        <x:v>4 precios; promedio</x:v>
      </x:c>
      <x:c r="O794" s="2" t="str">
        <x:v>D73</x:v>
      </x:c>
      <x:c r="P794" s="2" t="str">
        <x:v>D73</x:v>
      </x:c>
      <x:c r="Q794" s="2" t="str">
        <x:v>D74</x:v>
      </x:c>
      <x:c r="R794" s="2" t="str">
        <x:v>D74</x:v>
      </x:c>
      <x:c r="S794" s="2" t="str"/>
    </x:row>
    <x:row r="795" ht="42" customHeight="1">
      <x:c r="A795" s="2" t="n">
        <x:v>66</x:v>
      </x:c>
      <x:c r="B795" s="8" t="str">
        <x:v>EJE TRASERO</x:v>
      </x:c>
      <x:c r="C795" s="8" t="str">
        <x:v>BUJES DE BARRA ESTABILIZADORA (JUEGO)</x:v>
      </x:c>
      <x:c r="D795" s="8" t="str">
        <x:v>NISSAN FRONTIER GASOLINA</x:v>
      </x:c>
      <x:c r="E795" s="10" t="n">
        <x:v>154759.5</x:v>
      </x:c>
      <x:c r="F795" s="10" t="n">
        <x:v>276000</x:v>
      </x:c>
      <x:c r="G795" s="10" t="n">
        <x:v>284280</x:v>
      </x:c>
      <x:c r="H795" s="10" t="n">
        <x:v>281520</x:v>
      </x:c>
      <x:c r="I795" s="12" t="n">
        <x:f>COUNT(E795:H795)</x:f>
        <x:v>4</x:v>
      </x:c>
      <x:c r="J795" s="11" t="n">
        <x:f>IF(I795=0,"Sin precio",AVERAGE(E795:H795))</x:f>
        <x:v>249139.875</x:v>
      </x:c>
      <x:c r="K795" s="11" t="n">
        <x:f>IF(I795=0,"Sin precio",IF(I795=1,J795,ROUND(J795,2)))</x:f>
        <x:v>249139.88</x:v>
      </x:c>
      <x:c r="L795" s="11" t="n">
        <x:f>IF(I795=0,"Sin precio",MIN(E795:H795))</x:f>
        <x:v>154759.5</x:v>
      </x:c>
      <x:c r="M795" s="11" t="n">
        <x:f>IF(I795=0,"Sin precio",MAX(E795:H795))</x:f>
        <x:v>284280</x:v>
      </x:c>
      <x:c r="N795" s="8" t="str">
        <x:f>IF(I795=0,"Sin precio numérico",IF(I795=1,"Único precio de referencia",I795&amp;" precios; promedio"))</x:f>
        <x:v>4 precios; promedio</x:v>
      </x:c>
      <x:c r="O795" s="2" t="str">
        <x:v>E73</x:v>
      </x:c>
      <x:c r="P795" s="2" t="str">
        <x:v>E73</x:v>
      </x:c>
      <x:c r="Q795" s="2" t="str">
        <x:v>E74</x:v>
      </x:c>
      <x:c r="R795" s="2" t="str">
        <x:v>E74</x:v>
      </x:c>
      <x:c r="S795" s="2" t="str"/>
    </x:row>
    <x:row r="796" ht="42" customHeight="1">
      <x:c r="A796" s="2" t="n">
        <x:v>66</x:v>
      </x:c>
      <x:c r="B796" s="8" t="str">
        <x:v>EJE TRASERO</x:v>
      </x:c>
      <x:c r="C796" s="8" t="str">
        <x:v>BUJES DE BARRA ESTABILIZADORA (JUEGO)</x:v>
      </x:c>
      <x:c r="D796" s="8" t="str">
        <x:v>RENAULT MASTER DIESEL -2017</x:v>
      </x:c>
      <x:c r="E796" s="10" t="n">
        <x:v>154759.5</x:v>
      </x:c>
      <x:c r="F796" s="10" t="n">
        <x:v>370300</x:v>
      </x:c>
      <x:c r="G796" s="10" t="n">
        <x:v>381409</x:v>
      </x:c>
      <x:c r="H796" s="10" t="n">
        <x:v>377706</x:v>
      </x:c>
      <x:c r="I796" s="12" t="n">
        <x:f>COUNT(E796:H796)</x:f>
        <x:v>4</x:v>
      </x:c>
      <x:c r="J796" s="11" t="n">
        <x:f>IF(I796=0,"Sin precio",AVERAGE(E796:H796))</x:f>
        <x:v>321043.625</x:v>
      </x:c>
      <x:c r="K796" s="11" t="n">
        <x:f>IF(I796=0,"Sin precio",IF(I796=1,J796,ROUND(J796,2)))</x:f>
        <x:v>321043.63</x:v>
      </x:c>
      <x:c r="L796" s="11" t="n">
        <x:f>IF(I796=0,"Sin precio",MIN(E796:H796))</x:f>
        <x:v>154759.5</x:v>
      </x:c>
      <x:c r="M796" s="11" t="n">
        <x:f>IF(I796=0,"Sin precio",MAX(E796:H796))</x:f>
        <x:v>381409</x:v>
      </x:c>
      <x:c r="N796" s="8" t="str">
        <x:f>IF(I796=0,"Sin precio numérico",IF(I796=1,"Único precio de referencia",I796&amp;" precios; promedio"))</x:f>
        <x:v>4 precios; promedio</x:v>
      </x:c>
      <x:c r="O796" s="2" t="str">
        <x:v>F73</x:v>
      </x:c>
      <x:c r="P796" s="2" t="str">
        <x:v>F73</x:v>
      </x:c>
      <x:c r="Q796" s="2" t="str">
        <x:v>F74</x:v>
      </x:c>
      <x:c r="R796" s="2" t="str">
        <x:v>F74</x:v>
      </x:c>
      <x:c r="S796" s="2" t="str"/>
    </x:row>
    <x:row r="797" ht="42" customHeight="1">
      <x:c r="A797" s="2" t="n">
        <x:v>66</x:v>
      </x:c>
      <x:c r="B797" s="8" t="str">
        <x:v>EJE TRASERO</x:v>
      </x:c>
      <x:c r="C797" s="8" t="str">
        <x:v>BUJES DE BARRA ESTABILIZADORA (JUEGO)</x:v>
      </x:c>
      <x:c r="D797" s="8" t="str">
        <x:v>CHEVROLET D-MAX-2011</x:v>
      </x:c>
      <x:c r="E797" s="10" t="n">
        <x:v>154759.5</x:v>
      </x:c>
      <x:c r="F797" s="10" t="n">
        <x:v>276000</x:v>
      </x:c>
      <x:c r="G797" s="10" t="n">
        <x:v>284280</x:v>
      </x:c>
      <x:c r="H797" s="10" t="n">
        <x:v>281520</x:v>
      </x:c>
      <x:c r="I797" s="12" t="n">
        <x:f>COUNT(E797:H797)</x:f>
        <x:v>4</x:v>
      </x:c>
      <x:c r="J797" s="11" t="n">
        <x:f>IF(I797=0,"Sin precio",AVERAGE(E797:H797))</x:f>
        <x:v>249139.875</x:v>
      </x:c>
      <x:c r="K797" s="11" t="n">
        <x:f>IF(I797=0,"Sin precio",IF(I797=1,J797,ROUND(J797,2)))</x:f>
        <x:v>249139.88</x:v>
      </x:c>
      <x:c r="L797" s="11" t="n">
        <x:f>IF(I797=0,"Sin precio",MIN(E797:H797))</x:f>
        <x:v>154759.5</x:v>
      </x:c>
      <x:c r="M797" s="11" t="n">
        <x:f>IF(I797=0,"Sin precio",MAX(E797:H797))</x:f>
        <x:v>284280</x:v>
      </x:c>
      <x:c r="N797" s="8" t="str">
        <x:f>IF(I797=0,"Sin precio numérico",IF(I797=1,"Único precio de referencia",I797&amp;" precios; promedio"))</x:f>
        <x:v>4 precios; promedio</x:v>
      </x:c>
      <x:c r="O797" s="2" t="str">
        <x:v>G73</x:v>
      </x:c>
      <x:c r="P797" s="2" t="str">
        <x:v>G73</x:v>
      </x:c>
      <x:c r="Q797" s="2" t="str">
        <x:v>G74</x:v>
      </x:c>
      <x:c r="R797" s="2" t="str">
        <x:v>G74</x:v>
      </x:c>
      <x:c r="S797" s="2" t="str"/>
    </x:row>
    <x:row r="798" ht="42" customHeight="1">
      <x:c r="A798" s="2" t="n">
        <x:v>66</x:v>
      </x:c>
      <x:c r="B798" s="8" t="str">
        <x:v>EJE TRASERO</x:v>
      </x:c>
      <x:c r="C798" s="8" t="str">
        <x:v>BUJES DE BARRA ESTABILIZADORA (JUEGO)</x:v>
      </x:c>
      <x:c r="D798" s="8" t="str">
        <x:v>HYUNDAY HD 65C</x:v>
      </x:c>
      <x:c r="E798" s="10" t="str">
        <x:v>N/A</x:v>
      </x:c>
      <x:c r="F798" s="10" t="n">
        <x:v>370300</x:v>
      </x:c>
      <x:c r="G798" s="10" t="n">
        <x:v>381409</x:v>
      </x:c>
      <x:c r="H798" s="10" t="n">
        <x:v>377706</x:v>
      </x:c>
      <x:c r="I798" s="12" t="n">
        <x:f>COUNT(E798:H798)</x:f>
        <x:v>3</x:v>
      </x:c>
      <x:c r="J798" s="11" t="n">
        <x:f>IF(I798=0,"Sin precio",AVERAGE(E798:H798))</x:f>
        <x:v>376471.6666666667</x:v>
      </x:c>
      <x:c r="K798" s="11" t="n">
        <x:f>IF(I798=0,"Sin precio",IF(I798=1,J798,ROUND(J798,2)))</x:f>
        <x:v>376471.67</x:v>
      </x:c>
      <x:c r="L798" s="11" t="n">
        <x:f>IF(I798=0,"Sin precio",MIN(E798:H798))</x:f>
        <x:v>370300</x:v>
      </x:c>
      <x:c r="M798" s="11" t="n">
        <x:f>IF(I798=0,"Sin precio",MAX(E798:H798))</x:f>
        <x:v>381409</x:v>
      </x:c>
      <x:c r="N798" s="8" t="str">
        <x:f>IF(I798=0,"Sin precio numérico",IF(I798=1,"Único precio de referencia",I798&amp;" precios; promedio"))</x:f>
        <x:v>3 precios; promedio</x:v>
      </x:c>
      <x:c r="O798" s="2" t="str">
        <x:v>H73</x:v>
      </x:c>
      <x:c r="P798" s="2" t="str">
        <x:v>H73</x:v>
      </x:c>
      <x:c r="Q798" s="2" t="str">
        <x:v>H74</x:v>
      </x:c>
      <x:c r="R798" s="2" t="str">
        <x:v>H74</x:v>
      </x:c>
      <x:c r="S798" s="2" t="str"/>
    </x:row>
    <x:row r="799" ht="42" customHeight="1">
      <x:c r="A799" s="2" t="n">
        <x:v>66</x:v>
      </x:c>
      <x:c r="B799" s="8" t="str">
        <x:v>EJE TRASERO</x:v>
      </x:c>
      <x:c r="C799" s="8" t="str">
        <x:v>BUJES DE BARRA ESTABILIZADORA (JUEGO)</x:v>
      </x:c>
      <x:c r="D799" s="8" t="str">
        <x:v>CHEVROLET SAIL. Mod 2019</x:v>
      </x:c>
      <x:c r="E799" s="10" t="n">
        <x:v>107291.25</x:v>
      </x:c>
      <x:c r="F799" s="10" t="n">
        <x:v>230000</x:v>
      </x:c>
      <x:c r="G799" s="10" t="n">
        <x:v>236900</x:v>
      </x:c>
      <x:c r="H799" s="10" t="n">
        <x:v>234600</x:v>
      </x:c>
      <x:c r="I799" s="12" t="n">
        <x:f>COUNT(E799:H799)</x:f>
        <x:v>4</x:v>
      </x:c>
      <x:c r="J799" s="11" t="n">
        <x:f>IF(I799=0,"Sin precio",AVERAGE(E799:H799))</x:f>
        <x:v>202197.8125</x:v>
      </x:c>
      <x:c r="K799" s="11" t="n">
        <x:f>IF(I799=0,"Sin precio",IF(I799=1,J799,ROUND(J799,2)))</x:f>
        <x:v>202197.81</x:v>
      </x:c>
      <x:c r="L799" s="11" t="n">
        <x:f>IF(I799=0,"Sin precio",MIN(E799:H799))</x:f>
        <x:v>107291.25</x:v>
      </x:c>
      <x:c r="M799" s="11" t="n">
        <x:f>IF(I799=0,"Sin precio",MAX(E799:H799))</x:f>
        <x:v>236900</x:v>
      </x:c>
      <x:c r="N799" s="8" t="str">
        <x:f>IF(I799=0,"Sin precio numérico",IF(I799=1,"Único precio de referencia",I799&amp;" precios; promedio"))</x:f>
        <x:v>4 precios; promedio</x:v>
      </x:c>
      <x:c r="O799" s="2" t="str">
        <x:v>I73</x:v>
      </x:c>
      <x:c r="P799" s="2" t="str">
        <x:v>I73</x:v>
      </x:c>
      <x:c r="Q799" s="2" t="str">
        <x:v>I74</x:v>
      </x:c>
      <x:c r="R799" s="2" t="str">
        <x:v>I74</x:v>
      </x:c>
      <x:c r="S799" s="2" t="str"/>
    </x:row>
    <x:row r="800" ht="42" customHeight="1">
      <x:c r="A800" s="2" t="n">
        <x:v>66</x:v>
      </x:c>
      <x:c r="B800" s="8" t="str">
        <x:v>EJE TRASERO</x:v>
      </x:c>
      <x:c r="C800" s="8" t="str">
        <x:v>BUJES DE BARRA ESTABILIZADORA (JUEGO)</x:v>
      </x:c>
      <x:c r="D800" s="8" t="str">
        <x:v>CHEVROLET COLORADO. Mod. 2019</x:v>
      </x:c>
      <x:c r="E800" s="10" t="str">
        <x:v>N/A</x:v>
      </x:c>
      <x:c r="F800" s="10" t="n">
        <x:v>322000</x:v>
      </x:c>
      <x:c r="G800" s="10" t="n">
        <x:v>331660</x:v>
      </x:c>
      <x:c r="H800" s="10" t="n">
        <x:v>328440</x:v>
      </x:c>
      <x:c r="I800" s="12" t="n">
        <x:f>COUNT(E800:H800)</x:f>
        <x:v>3</x:v>
      </x:c>
      <x:c r="J800" s="11" t="n">
        <x:f>IF(I800=0,"Sin precio",AVERAGE(E800:H800))</x:f>
        <x:v>327366.6666666667</x:v>
      </x:c>
      <x:c r="K800" s="11" t="n">
        <x:f>IF(I800=0,"Sin precio",IF(I800=1,J800,ROUND(J800,2)))</x:f>
        <x:v>327366.67</x:v>
      </x:c>
      <x:c r="L800" s="11" t="n">
        <x:f>IF(I800=0,"Sin precio",MIN(E800:H800))</x:f>
        <x:v>322000</x:v>
      </x:c>
      <x:c r="M800" s="11" t="n">
        <x:f>IF(I800=0,"Sin precio",MAX(E800:H800))</x:f>
        <x:v>331660</x:v>
      </x:c>
      <x:c r="N800" s="8" t="str">
        <x:f>IF(I800=0,"Sin precio numérico",IF(I800=1,"Único precio de referencia",I800&amp;" precios; promedio"))</x:f>
        <x:v>3 precios; promedio</x:v>
      </x:c>
      <x:c r="O800" s="2" t="str">
        <x:v>J73</x:v>
      </x:c>
      <x:c r="P800" s="2" t="str">
        <x:v>J73</x:v>
      </x:c>
      <x:c r="Q800" s="2" t="str">
        <x:v>J74</x:v>
      </x:c>
      <x:c r="R800" s="2" t="str">
        <x:v>J74</x:v>
      </x:c>
      <x:c r="S800" s="2" t="str"/>
    </x:row>
    <x:row r="801" ht="42" customHeight="1">
      <x:c r="A801" s="2" t="n">
        <x:v>66</x:v>
      </x:c>
      <x:c r="B801" s="8" t="str">
        <x:v>EJE TRASERO</x:v>
      </x:c>
      <x:c r="C801" s="8" t="str">
        <x:v>BUJES DE BARRA ESTABILIZADORA (JUEGO)</x:v>
      </x:c>
      <x:c r="D801" s="8" t="str">
        <x:v>CHEVROLET  TRAILBLAZER-2018</x:v>
      </x:c>
      <x:c r="E801" s="10" t="n">
        <x:v>154759.5</x:v>
      </x:c>
      <x:c r="F801" s="10" t="n">
        <x:v>322000</x:v>
      </x:c>
      <x:c r="G801" s="10" t="n">
        <x:v>331660</x:v>
      </x:c>
      <x:c r="H801" s="10" t="n">
        <x:v>328440</x:v>
      </x:c>
      <x:c r="I801" s="12" t="n">
        <x:f>COUNT(E801:H801)</x:f>
        <x:v>4</x:v>
      </x:c>
      <x:c r="J801" s="11" t="n">
        <x:f>IF(I801=0,"Sin precio",AVERAGE(E801:H801))</x:f>
        <x:v>284214.875</x:v>
      </x:c>
      <x:c r="K801" s="11" t="n">
        <x:f>IF(I801=0,"Sin precio",IF(I801=1,J801,ROUND(J801,2)))</x:f>
        <x:v>284214.88</x:v>
      </x:c>
      <x:c r="L801" s="11" t="n">
        <x:f>IF(I801=0,"Sin precio",MIN(E801:H801))</x:f>
        <x:v>154759.5</x:v>
      </x:c>
      <x:c r="M801" s="11" t="n">
        <x:f>IF(I801=0,"Sin precio",MAX(E801:H801))</x:f>
        <x:v>331660</x:v>
      </x:c>
      <x:c r="N801" s="8" t="str">
        <x:f>IF(I801=0,"Sin precio numérico",IF(I801=1,"Único precio de referencia",I801&amp;" precios; promedio"))</x:f>
        <x:v>4 precios; promedio</x:v>
      </x:c>
      <x:c r="O801" s="2" t="str">
        <x:v>K73</x:v>
      </x:c>
      <x:c r="P801" s="2" t="str">
        <x:v>K73</x:v>
      </x:c>
      <x:c r="Q801" s="2" t="str">
        <x:v>K74</x:v>
      </x:c>
      <x:c r="R801" s="2" t="str">
        <x:v>K74</x:v>
      </x:c>
      <x:c r="S801" s="2" t="str"/>
    </x:row>
    <x:row r="802" ht="42" customHeight="1">
      <x:c r="A802" s="2" t="n">
        <x:v>66</x:v>
      </x:c>
      <x:c r="B802" s="8" t="str">
        <x:v>EJE TRASERO</x:v>
      </x:c>
      <x:c r="C802" s="8" t="str">
        <x:v>BUJES DE BARRA ESTABILIZADORA (JUEGO)</x:v>
      </x:c>
      <x:c r="D802" s="8" t="str">
        <x:v>MITSUBISHI L200-2018</x:v>
      </x:c>
      <x:c r="E802" s="10" t="n">
        <x:v>154759.5</x:v>
      </x:c>
      <x:c r="F802" s="10" t="n">
        <x:v>289800</x:v>
      </x:c>
      <x:c r="G802" s="10" t="n">
        <x:v>298494</x:v>
      </x:c>
      <x:c r="H802" s="10" t="n">
        <x:v>295596</x:v>
      </x:c>
      <x:c r="I802" s="12" t="n">
        <x:f>COUNT(E802:H802)</x:f>
        <x:v>4</x:v>
      </x:c>
      <x:c r="J802" s="11" t="n">
        <x:f>IF(I802=0,"Sin precio",AVERAGE(E802:H802))</x:f>
        <x:v>259662.375</x:v>
      </x:c>
      <x:c r="K802" s="11" t="n">
        <x:f>IF(I802=0,"Sin precio",IF(I802=1,J802,ROUND(J802,2)))</x:f>
        <x:v>259662.38</x:v>
      </x:c>
      <x:c r="L802" s="11" t="n">
        <x:f>IF(I802=0,"Sin precio",MIN(E802:H802))</x:f>
        <x:v>154759.5</x:v>
      </x:c>
      <x:c r="M802" s="11" t="n">
        <x:f>IF(I802=0,"Sin precio",MAX(E802:H802))</x:f>
        <x:v>298494</x:v>
      </x:c>
      <x:c r="N802" s="8" t="str">
        <x:f>IF(I802=0,"Sin precio numérico",IF(I802=1,"Único precio de referencia",I802&amp;" precios; promedio"))</x:f>
        <x:v>4 precios; promedio</x:v>
      </x:c>
      <x:c r="O802" s="2" t="str">
        <x:v>L73</x:v>
      </x:c>
      <x:c r="P802" s="2" t="str">
        <x:v>L73</x:v>
      </x:c>
      <x:c r="Q802" s="2" t="str">
        <x:v>L74</x:v>
      </x:c>
      <x:c r="R802" s="2" t="str">
        <x:v>L74</x:v>
      </x:c>
      <x:c r="S802" s="2" t="str"/>
    </x:row>
    <x:row r="803" ht="42" customHeight="1">
      <x:c r="A803" s="2" t="n">
        <x:v>66</x:v>
      </x:c>
      <x:c r="B803" s="8" t="str">
        <x:v>EJE TRASERO</x:v>
      </x:c>
      <x:c r="C803" s="8" t="str">
        <x:v>BUJES DE BARRA ESTABILIZADORA (JUEGO)</x:v>
      </x:c>
      <x:c r="D803" s="8" t="str">
        <x:v>CHEVROLETH NHR-2019</x:v>
      </x:c>
      <x:c r="E803" s="10" t="str">
        <x:v>N/A</x:v>
      </x:c>
      <x:c r="F803" s="10" t="n">
        <x:v>370300</x:v>
      </x:c>
      <x:c r="G803" s="10" t="n">
        <x:v>381409</x:v>
      </x:c>
      <x:c r="H803" s="10" t="n">
        <x:v>377706</x:v>
      </x:c>
      <x:c r="I803" s="12" t="n">
        <x:f>COUNT(E803:H803)</x:f>
        <x:v>3</x:v>
      </x:c>
      <x:c r="J803" s="11" t="n">
        <x:f>IF(I803=0,"Sin precio",AVERAGE(E803:H803))</x:f>
        <x:v>376471.6666666667</x:v>
      </x:c>
      <x:c r="K803" s="11" t="n">
        <x:f>IF(I803=0,"Sin precio",IF(I803=1,J803,ROUND(J803,2)))</x:f>
        <x:v>376471.67</x:v>
      </x:c>
      <x:c r="L803" s="11" t="n">
        <x:f>IF(I803=0,"Sin precio",MIN(E803:H803))</x:f>
        <x:v>370300</x:v>
      </x:c>
      <x:c r="M803" s="11" t="n">
        <x:f>IF(I803=0,"Sin precio",MAX(E803:H803))</x:f>
        <x:v>381409</x:v>
      </x:c>
      <x:c r="N803" s="8" t="str">
        <x:f>IF(I803=0,"Sin precio numérico",IF(I803=1,"Único precio de referencia",I803&amp;" precios; promedio"))</x:f>
        <x:v>3 precios; promedio</x:v>
      </x:c>
      <x:c r="O803" s="2" t="str">
        <x:v>M73</x:v>
      </x:c>
      <x:c r="P803" s="2" t="str">
        <x:v>M73</x:v>
      </x:c>
      <x:c r="Q803" s="2" t="str">
        <x:v>M74</x:v>
      </x:c>
      <x:c r="R803" s="2" t="str">
        <x:v>M74</x:v>
      </x:c>
      <x:c r="S803" s="2" t="str"/>
    </x:row>
    <x:row r="804" ht="42" customHeight="1">
      <x:c r="A804" s="2" t="n">
        <x:v>66</x:v>
      </x:c>
      <x:c r="B804" s="8" t="str">
        <x:v>EJE TRASERO</x:v>
      </x:c>
      <x:c r="C804" s="8" t="str">
        <x:v>BUJES DE BARRA ESTABILIZADORA (JUEGO)</x:v>
      </x:c>
      <x:c r="D804" s="8" t="str">
        <x:v>CHEVROLET D-MAX-2017</x:v>
      </x:c>
      <x:c r="E804" s="10" t="n">
        <x:v>154759.5</x:v>
      </x:c>
      <x:c r="F804" s="10" t="n">
        <x:v>276000</x:v>
      </x:c>
      <x:c r="G804" s="10" t="n">
        <x:v>284280</x:v>
      </x:c>
      <x:c r="H804" s="10" t="n">
        <x:v>281520</x:v>
      </x:c>
      <x:c r="I804" s="12" t="n">
        <x:f>COUNT(E804:H804)</x:f>
        <x:v>4</x:v>
      </x:c>
      <x:c r="J804" s="11" t="n">
        <x:f>IF(I804=0,"Sin precio",AVERAGE(E804:H804))</x:f>
        <x:v>249139.875</x:v>
      </x:c>
      <x:c r="K804" s="11" t="n">
        <x:f>IF(I804=0,"Sin precio",IF(I804=1,J804,ROUND(J804,2)))</x:f>
        <x:v>249139.88</x:v>
      </x:c>
      <x:c r="L804" s="11" t="n">
        <x:f>IF(I804=0,"Sin precio",MIN(E804:H804))</x:f>
        <x:v>154759.5</x:v>
      </x:c>
      <x:c r="M804" s="11" t="n">
        <x:f>IF(I804=0,"Sin precio",MAX(E804:H804))</x:f>
        <x:v>284280</x:v>
      </x:c>
      <x:c r="N804" s="8" t="str">
        <x:f>IF(I804=0,"Sin precio numérico",IF(I804=1,"Único precio de referencia",I804&amp;" precios; promedio"))</x:f>
        <x:v>4 precios; promedio</x:v>
      </x:c>
      <x:c r="O804" s="2" t="str">
        <x:v>N73</x:v>
      </x:c>
      <x:c r="P804" s="2" t="str">
        <x:v>N73</x:v>
      </x:c>
      <x:c r="Q804" s="2" t="str">
        <x:v>N74</x:v>
      </x:c>
      <x:c r="R804" s="2" t="str">
        <x:v>N74</x:v>
      </x:c>
      <x:c r="S804" s="2" t="str"/>
    </x:row>
    <x:row r="805" ht="42" customHeight="1">
      <x:c r="A805" s="2" t="n">
        <x:v>67</x:v>
      </x:c>
      <x:c r="B805" s="8" t="str">
        <x:v>EJE TRASERO</x:v>
      </x:c>
      <x:c r="C805" s="8" t="str">
        <x:v>BUJES DE MUELLE (JUEGO)</x:v>
      </x:c>
      <x:c r="D805" s="8" t="str">
        <x:v>CHEVROLET  NPR  DIESEL-2009</x:v>
      </x:c>
      <x:c r="E805" s="10" t="n">
        <x:v>734782.5</x:v>
      </x:c>
      <x:c r="F805" s="10" t="n">
        <x:v>402500</x:v>
      </x:c>
      <x:c r="G805" s="10" t="n">
        <x:v>414575</x:v>
      </x:c>
      <x:c r="H805" s="10" t="n">
        <x:v>410550</x:v>
      </x:c>
      <x:c r="I805" s="12" t="n">
        <x:f>COUNT(E805:H805)</x:f>
        <x:v>4</x:v>
      </x:c>
      <x:c r="J805" s="11" t="n">
        <x:f>IF(I805=0,"Sin precio",AVERAGE(E805:H805))</x:f>
        <x:v>490601.875</x:v>
      </x:c>
      <x:c r="K805" s="11" t="n">
        <x:f>IF(I805=0,"Sin precio",IF(I805=1,J805,ROUND(J805,2)))</x:f>
        <x:v>490601.88</x:v>
      </x:c>
      <x:c r="L805" s="11" t="n">
        <x:f>IF(I805=0,"Sin precio",MIN(E805:H805))</x:f>
        <x:v>402500</x:v>
      </x:c>
      <x:c r="M805" s="11" t="n">
        <x:f>IF(I805=0,"Sin precio",MAX(E805:H805))</x:f>
        <x:v>734782.5</x:v>
      </x:c>
      <x:c r="N805" s="8" t="str">
        <x:f>IF(I805=0,"Sin precio numérico",IF(I805=1,"Único precio de referencia",I805&amp;" precios; promedio"))</x:f>
        <x:v>4 precios; promedio</x:v>
      </x:c>
      <x:c r="O805" s="2" t="str">
        <x:v>C74</x:v>
      </x:c>
      <x:c r="P805" s="2" t="str">
        <x:v>C74</x:v>
      </x:c>
      <x:c r="Q805" s="2" t="str">
        <x:v>C75</x:v>
      </x:c>
      <x:c r="R805" s="2" t="str">
        <x:v>C75</x:v>
      </x:c>
      <x:c r="S805" s="2" t="str"/>
    </x:row>
    <x:row r="806" ht="42" customHeight="1">
      <x:c r="A806" s="2" t="n">
        <x:v>67</x:v>
      </x:c>
      <x:c r="B806" s="8" t="str">
        <x:v>EJE TRASERO</x:v>
      </x:c>
      <x:c r="C806" s="8" t="str">
        <x:v>BUJES DE MUELLE (JUEGO)</x:v>
      </x:c>
      <x:c r="D806" s="8" t="str">
        <x:v>NISSAN FRONTIER DIESEL-2015</x:v>
      </x:c>
      <x:c r="E806" s="10" t="n">
        <x:v>734782.5</x:v>
      </x:c>
      <x:c r="F806" s="10" t="n">
        <x:v>402500</x:v>
      </x:c>
      <x:c r="G806" s="10" t="n">
        <x:v>414575</x:v>
      </x:c>
      <x:c r="H806" s="10" t="n">
        <x:v>410550</x:v>
      </x:c>
      <x:c r="I806" s="12" t="n">
        <x:f>COUNT(E806:H806)</x:f>
        <x:v>4</x:v>
      </x:c>
      <x:c r="J806" s="11" t="n">
        <x:f>IF(I806=0,"Sin precio",AVERAGE(E806:H806))</x:f>
        <x:v>490601.875</x:v>
      </x:c>
      <x:c r="K806" s="11" t="n">
        <x:f>IF(I806=0,"Sin precio",IF(I806=1,J806,ROUND(J806,2)))</x:f>
        <x:v>490601.88</x:v>
      </x:c>
      <x:c r="L806" s="11" t="n">
        <x:f>IF(I806=0,"Sin precio",MIN(E806:H806))</x:f>
        <x:v>402500</x:v>
      </x:c>
      <x:c r="M806" s="11" t="n">
        <x:f>IF(I806=0,"Sin precio",MAX(E806:H806))</x:f>
        <x:v>734782.5</x:v>
      </x:c>
      <x:c r="N806" s="8" t="str">
        <x:f>IF(I806=0,"Sin precio numérico",IF(I806=1,"Único precio de referencia",I806&amp;" precios; promedio"))</x:f>
        <x:v>4 precios; promedio</x:v>
      </x:c>
      <x:c r="O806" s="2" t="str">
        <x:v>D74</x:v>
      </x:c>
      <x:c r="P806" s="2" t="str">
        <x:v>D74</x:v>
      </x:c>
      <x:c r="Q806" s="2" t="str">
        <x:v>D75</x:v>
      </x:c>
      <x:c r="R806" s="2" t="str">
        <x:v>D75</x:v>
      </x:c>
      <x:c r="S806" s="2" t="str"/>
    </x:row>
    <x:row r="807" ht="42" customHeight="1">
      <x:c r="A807" s="2" t="n">
        <x:v>67</x:v>
      </x:c>
      <x:c r="B807" s="8" t="str">
        <x:v>EJE TRASERO</x:v>
      </x:c>
      <x:c r="C807" s="8" t="str">
        <x:v>BUJES DE MUELLE (JUEGO)</x:v>
      </x:c>
      <x:c r="D807" s="8" t="str">
        <x:v>NISSAN FRONTIER GASOLINA</x:v>
      </x:c>
      <x:c r="E807" s="10" t="n">
        <x:v>734782.5</x:v>
      </x:c>
      <x:c r="F807" s="10" t="n">
        <x:v>320000</x:v>
      </x:c>
      <x:c r="G807" s="10" t="n">
        <x:v>329600</x:v>
      </x:c>
      <x:c r="H807" s="10" t="n">
        <x:v>326400</x:v>
      </x:c>
      <x:c r="I807" s="12" t="n">
        <x:f>COUNT(E807:H807)</x:f>
        <x:v>4</x:v>
      </x:c>
      <x:c r="J807" s="11" t="n">
        <x:f>IF(I807=0,"Sin precio",AVERAGE(E807:H807))</x:f>
        <x:v>427695.625</x:v>
      </x:c>
      <x:c r="K807" s="11" t="n">
        <x:f>IF(I807=0,"Sin precio",IF(I807=1,J807,ROUND(J807,2)))</x:f>
        <x:v>427695.63</x:v>
      </x:c>
      <x:c r="L807" s="11" t="n">
        <x:f>IF(I807=0,"Sin precio",MIN(E807:H807))</x:f>
        <x:v>320000</x:v>
      </x:c>
      <x:c r="M807" s="11" t="n">
        <x:f>IF(I807=0,"Sin precio",MAX(E807:H807))</x:f>
        <x:v>734782.5</x:v>
      </x:c>
      <x:c r="N807" s="8" t="str">
        <x:f>IF(I807=0,"Sin precio numérico",IF(I807=1,"Único precio de referencia",I807&amp;" precios; promedio"))</x:f>
        <x:v>4 precios; promedio</x:v>
      </x:c>
      <x:c r="O807" s="2" t="str">
        <x:v>E74</x:v>
      </x:c>
      <x:c r="P807" s="2" t="str">
        <x:v>E74</x:v>
      </x:c>
      <x:c r="Q807" s="2" t="str">
        <x:v>E75</x:v>
      </x:c>
      <x:c r="R807" s="2" t="str">
        <x:v>E75</x:v>
      </x:c>
      <x:c r="S807" s="2" t="str"/>
    </x:row>
    <x:row r="808" ht="42" customHeight="1">
      <x:c r="A808" s="2" t="n">
        <x:v>67</x:v>
      </x:c>
      <x:c r="B808" s="8" t="str">
        <x:v>EJE TRASERO</x:v>
      </x:c>
      <x:c r="C808" s="8" t="str">
        <x:v>BUJES DE MUELLE (JUEGO)</x:v>
      </x:c>
      <x:c r="D808" s="8" t="str">
        <x:v>RENAULT MASTER DIESEL -2017</x:v>
      </x:c>
      <x:c r="E808" s="10" t="n">
        <x:v>734782.5</x:v>
      </x:c>
      <x:c r="F808" s="10" t="n">
        <x:v>402500</x:v>
      </x:c>
      <x:c r="G808" s="10" t="n">
        <x:v>414575</x:v>
      </x:c>
      <x:c r="H808" s="10" t="n">
        <x:v>410550</x:v>
      </x:c>
      <x:c r="I808" s="12" t="n">
        <x:f>COUNT(E808:H808)</x:f>
        <x:v>4</x:v>
      </x:c>
      <x:c r="J808" s="11" t="n">
        <x:f>IF(I808=0,"Sin precio",AVERAGE(E808:H808))</x:f>
        <x:v>490601.875</x:v>
      </x:c>
      <x:c r="K808" s="11" t="n">
        <x:f>IF(I808=0,"Sin precio",IF(I808=1,J808,ROUND(J808,2)))</x:f>
        <x:v>490601.88</x:v>
      </x:c>
      <x:c r="L808" s="11" t="n">
        <x:f>IF(I808=0,"Sin precio",MIN(E808:H808))</x:f>
        <x:v>402500</x:v>
      </x:c>
      <x:c r="M808" s="11" t="n">
        <x:f>IF(I808=0,"Sin precio",MAX(E808:H808))</x:f>
        <x:v>734782.5</x:v>
      </x:c>
      <x:c r="N808" s="8" t="str">
        <x:f>IF(I808=0,"Sin precio numérico",IF(I808=1,"Único precio de referencia",I808&amp;" precios; promedio"))</x:f>
        <x:v>4 precios; promedio</x:v>
      </x:c>
      <x:c r="O808" s="2" t="str">
        <x:v>F74</x:v>
      </x:c>
      <x:c r="P808" s="2" t="str">
        <x:v>F74</x:v>
      </x:c>
      <x:c r="Q808" s="2" t="str">
        <x:v>F75</x:v>
      </x:c>
      <x:c r="R808" s="2" t="str">
        <x:v>F75</x:v>
      </x:c>
      <x:c r="S808" s="2" t="str"/>
    </x:row>
    <x:row r="809" ht="42" customHeight="1">
      <x:c r="A809" s="2" t="n">
        <x:v>67</x:v>
      </x:c>
      <x:c r="B809" s="8" t="str">
        <x:v>EJE TRASERO</x:v>
      </x:c>
      <x:c r="C809" s="8" t="str">
        <x:v>BUJES DE MUELLE (JUEGO)</x:v>
      </x:c>
      <x:c r="D809" s="8" t="str">
        <x:v>CHEVROLET D-MAX-2011</x:v>
      </x:c>
      <x:c r="E809" s="10" t="n">
        <x:v>734782.5</x:v>
      </x:c>
      <x:c r="F809" s="10" t="n">
        <x:v>320000</x:v>
      </x:c>
      <x:c r="G809" s="10" t="n">
        <x:v>329600</x:v>
      </x:c>
      <x:c r="H809" s="10" t="n">
        <x:v>326400</x:v>
      </x:c>
      <x:c r="I809" s="12" t="n">
        <x:f>COUNT(E809:H809)</x:f>
        <x:v>4</x:v>
      </x:c>
      <x:c r="J809" s="11" t="n">
        <x:f>IF(I809=0,"Sin precio",AVERAGE(E809:H809))</x:f>
        <x:v>427695.625</x:v>
      </x:c>
      <x:c r="K809" s="11" t="n">
        <x:f>IF(I809=0,"Sin precio",IF(I809=1,J809,ROUND(J809,2)))</x:f>
        <x:v>427695.63</x:v>
      </x:c>
      <x:c r="L809" s="11" t="n">
        <x:f>IF(I809=0,"Sin precio",MIN(E809:H809))</x:f>
        <x:v>320000</x:v>
      </x:c>
      <x:c r="M809" s="11" t="n">
        <x:f>IF(I809=0,"Sin precio",MAX(E809:H809))</x:f>
        <x:v>734782.5</x:v>
      </x:c>
      <x:c r="N809" s="8" t="str">
        <x:f>IF(I809=0,"Sin precio numérico",IF(I809=1,"Único precio de referencia",I809&amp;" precios; promedio"))</x:f>
        <x:v>4 precios; promedio</x:v>
      </x:c>
      <x:c r="O809" s="2" t="str">
        <x:v>G74</x:v>
      </x:c>
      <x:c r="P809" s="2" t="str">
        <x:v>G74</x:v>
      </x:c>
      <x:c r="Q809" s="2" t="str">
        <x:v>G75</x:v>
      </x:c>
      <x:c r="R809" s="2" t="str">
        <x:v>G75</x:v>
      </x:c>
      <x:c r="S809" s="2" t="str"/>
    </x:row>
    <x:row r="810" ht="42" customHeight="1">
      <x:c r="A810" s="2" t="n">
        <x:v>67</x:v>
      </x:c>
      <x:c r="B810" s="8" t="str">
        <x:v>EJE TRASERO</x:v>
      </x:c>
      <x:c r="C810" s="8" t="str">
        <x:v>BUJES DE MUELLE (JUEGO)</x:v>
      </x:c>
      <x:c r="D810" s="8" t="str">
        <x:v>HYUNDAY HD 65C</x:v>
      </x:c>
      <x:c r="E810" s="10" t="n">
        <x:v>734782.5</x:v>
      </x:c>
      <x:c r="F810" s="10" t="n">
        <x:v>402500</x:v>
      </x:c>
      <x:c r="G810" s="10" t="n">
        <x:v>414575</x:v>
      </x:c>
      <x:c r="H810" s="10" t="n">
        <x:v>410550</x:v>
      </x:c>
      <x:c r="I810" s="12" t="n">
        <x:f>COUNT(E810:H810)</x:f>
        <x:v>4</x:v>
      </x:c>
      <x:c r="J810" s="11" t="n">
        <x:f>IF(I810=0,"Sin precio",AVERAGE(E810:H810))</x:f>
        <x:v>490601.875</x:v>
      </x:c>
      <x:c r="K810" s="11" t="n">
        <x:f>IF(I810=0,"Sin precio",IF(I810=1,J810,ROUND(J810,2)))</x:f>
        <x:v>490601.88</x:v>
      </x:c>
      <x:c r="L810" s="11" t="n">
        <x:f>IF(I810=0,"Sin precio",MIN(E810:H810))</x:f>
        <x:v>402500</x:v>
      </x:c>
      <x:c r="M810" s="11" t="n">
        <x:f>IF(I810=0,"Sin precio",MAX(E810:H810))</x:f>
        <x:v>734782.5</x:v>
      </x:c>
      <x:c r="N810" s="8" t="str">
        <x:f>IF(I810=0,"Sin precio numérico",IF(I810=1,"Único precio de referencia",I810&amp;" precios; promedio"))</x:f>
        <x:v>4 precios; promedio</x:v>
      </x:c>
      <x:c r="O810" s="2" t="str">
        <x:v>H74</x:v>
      </x:c>
      <x:c r="P810" s="2" t="str">
        <x:v>H74</x:v>
      </x:c>
      <x:c r="Q810" s="2" t="str">
        <x:v>H75</x:v>
      </x:c>
      <x:c r="R810" s="2" t="str">
        <x:v>H75</x:v>
      </x:c>
      <x:c r="S810" s="2" t="str"/>
    </x:row>
    <x:row r="811" ht="42" customHeight="1">
      <x:c r="A811" s="2" t="n">
        <x:v>67</x:v>
      </x:c>
      <x:c r="B811" s="8" t="str">
        <x:v>EJE TRASERO</x:v>
      </x:c>
      <x:c r="C811" s="8" t="str">
        <x:v>BUJES DE MUELLE (JUEGO)</x:v>
      </x:c>
      <x:c r="D811" s="8" t="str">
        <x:v>CHEVROLET SAIL. Mod 2019</x:v>
      </x:c>
      <x:c r="E811" s="10" t="n">
        <x:v>429165</x:v>
      </x:c>
      <x:c r="F811" s="10" t="str">
        <x:v>N/A</x:v>
      </x:c>
      <x:c r="G811" s="10" t="str">
        <x:v>N/A</x:v>
      </x:c>
      <x:c r="H811" s="10" t="str">
        <x:v>N/A</x:v>
      </x:c>
      <x:c r="I811" s="12" t="n">
        <x:f>COUNT(E811:H811)</x:f>
        <x:v>1</x:v>
      </x:c>
      <x:c r="J811" s="11" t="n">
        <x:f>IF(I811=0,"Sin precio",AVERAGE(E811:H811))</x:f>
        <x:v>429165</x:v>
      </x:c>
      <x:c r="K811" s="11" t="n">
        <x:f>IF(I811=0,"Sin precio",IF(I811=1,J811,ROUND(J811,2)))</x:f>
        <x:v>429165</x:v>
      </x:c>
      <x:c r="L811" s="11" t="n">
        <x:f>IF(I811=0,"Sin precio",MIN(E811:H811))</x:f>
        <x:v>429165</x:v>
      </x:c>
      <x:c r="M811" s="11" t="n">
        <x:f>IF(I811=0,"Sin precio",MAX(E811:H811))</x:f>
        <x:v>429165</x:v>
      </x:c>
      <x:c r="N811" s="8" t="str">
        <x:f>IF(I811=0,"Sin precio numérico",IF(I811=1,"Único precio de referencia",I811&amp;" precios; promedio"))</x:f>
        <x:v>Único precio de referencia</x:v>
      </x:c>
      <x:c r="O811" s="2" t="str">
        <x:v>I74</x:v>
      </x:c>
      <x:c r="P811" s="2" t="str">
        <x:v>I74</x:v>
      </x:c>
      <x:c r="Q811" s="2" t="str">
        <x:v>I75</x:v>
      </x:c>
      <x:c r="R811" s="2" t="str">
        <x:v>I75</x:v>
      </x:c>
      <x:c r="S811" s="2" t="str"/>
    </x:row>
    <x:row r="812" ht="42" customHeight="1">
      <x:c r="A812" s="2" t="n">
        <x:v>67</x:v>
      </x:c>
      <x:c r="B812" s="8" t="str">
        <x:v>EJE TRASERO</x:v>
      </x:c>
      <x:c r="C812" s="8" t="str">
        <x:v>BUJES DE MUELLE (JUEGO)</x:v>
      </x:c>
      <x:c r="D812" s="8" t="str">
        <x:v>CHEVROLET COLORADO. Mod. 2019</x:v>
      </x:c>
      <x:c r="E812" s="10" t="n">
        <x:v>734782.5</x:v>
      </x:c>
      <x:c r="F812" s="10" t="n">
        <x:v>350000</x:v>
      </x:c>
      <x:c r="G812" s="10" t="n">
        <x:v>360500</x:v>
      </x:c>
      <x:c r="H812" s="10" t="n">
        <x:v>357000</x:v>
      </x:c>
      <x:c r="I812" s="12" t="n">
        <x:f>COUNT(E812:H812)</x:f>
        <x:v>4</x:v>
      </x:c>
      <x:c r="J812" s="11" t="n">
        <x:f>IF(I812=0,"Sin precio",AVERAGE(E812:H812))</x:f>
        <x:v>450570.625</x:v>
      </x:c>
      <x:c r="K812" s="11" t="n">
        <x:f>IF(I812=0,"Sin precio",IF(I812=1,J812,ROUND(J812,2)))</x:f>
        <x:v>450570.63</x:v>
      </x:c>
      <x:c r="L812" s="11" t="n">
        <x:f>IF(I812=0,"Sin precio",MIN(E812:H812))</x:f>
        <x:v>350000</x:v>
      </x:c>
      <x:c r="M812" s="11" t="n">
        <x:f>IF(I812=0,"Sin precio",MAX(E812:H812))</x:f>
        <x:v>734782.5</x:v>
      </x:c>
      <x:c r="N812" s="8" t="str">
        <x:f>IF(I812=0,"Sin precio numérico",IF(I812=1,"Único precio de referencia",I812&amp;" precios; promedio"))</x:f>
        <x:v>4 precios; promedio</x:v>
      </x:c>
      <x:c r="O812" s="2" t="str">
        <x:v>J74</x:v>
      </x:c>
      <x:c r="P812" s="2" t="str">
        <x:v>J74</x:v>
      </x:c>
      <x:c r="Q812" s="2" t="str">
        <x:v>J75</x:v>
      </x:c>
      <x:c r="R812" s="2" t="str">
        <x:v>J75</x:v>
      </x:c>
      <x:c r="S812" s="2" t="str"/>
    </x:row>
    <x:row r="813" ht="42" customHeight="1">
      <x:c r="A813" s="2" t="n">
        <x:v>67</x:v>
      </x:c>
      <x:c r="B813" s="8" t="str">
        <x:v>EJE TRASERO</x:v>
      </x:c>
      <x:c r="C813" s="8" t="str">
        <x:v>BUJES DE MUELLE (JUEGO)</x:v>
      </x:c>
      <x:c r="D813" s="8" t="str">
        <x:v>CHEVROLET  TRAILBLAZER-2018</x:v>
      </x:c>
      <x:c r="E813" s="10" t="n">
        <x:v>734782.5</x:v>
      </x:c>
      <x:c r="F813" s="10" t="n">
        <x:v>350000</x:v>
      </x:c>
      <x:c r="G813" s="10" t="n">
        <x:v>360500</x:v>
      </x:c>
      <x:c r="H813" s="10" t="n">
        <x:v>357000</x:v>
      </x:c>
      <x:c r="I813" s="12" t="n">
        <x:f>COUNT(E813:H813)</x:f>
        <x:v>4</x:v>
      </x:c>
      <x:c r="J813" s="11" t="n">
        <x:f>IF(I813=0,"Sin precio",AVERAGE(E813:H813))</x:f>
        <x:v>450570.625</x:v>
      </x:c>
      <x:c r="K813" s="11" t="n">
        <x:f>IF(I813=0,"Sin precio",IF(I813=1,J813,ROUND(J813,2)))</x:f>
        <x:v>450570.63</x:v>
      </x:c>
      <x:c r="L813" s="11" t="n">
        <x:f>IF(I813=0,"Sin precio",MIN(E813:H813))</x:f>
        <x:v>350000</x:v>
      </x:c>
      <x:c r="M813" s="11" t="n">
        <x:f>IF(I813=0,"Sin precio",MAX(E813:H813))</x:f>
        <x:v>734782.5</x:v>
      </x:c>
      <x:c r="N813" s="8" t="str">
        <x:f>IF(I813=0,"Sin precio numérico",IF(I813=1,"Único precio de referencia",I813&amp;" precios; promedio"))</x:f>
        <x:v>4 precios; promedio</x:v>
      </x:c>
      <x:c r="O813" s="2" t="str">
        <x:v>K74</x:v>
      </x:c>
      <x:c r="P813" s="2" t="str">
        <x:v>K74</x:v>
      </x:c>
      <x:c r="Q813" s="2" t="str">
        <x:v>K75</x:v>
      </x:c>
      <x:c r="R813" s="2" t="str">
        <x:v>K75</x:v>
      </x:c>
      <x:c r="S813" s="2" t="str"/>
    </x:row>
    <x:row r="814" ht="42" customHeight="1">
      <x:c r="A814" s="2" t="n">
        <x:v>67</x:v>
      </x:c>
      <x:c r="B814" s="8" t="str">
        <x:v>EJE TRASERO</x:v>
      </x:c>
      <x:c r="C814" s="8" t="str">
        <x:v>BUJES DE MUELLE (JUEGO)</x:v>
      </x:c>
      <x:c r="D814" s="8" t="str">
        <x:v>MITSUBISHI L200-2018</x:v>
      </x:c>
      <x:c r="E814" s="10" t="n">
        <x:v>734782.5</x:v>
      </x:c>
      <x:c r="F814" s="10" t="n">
        <x:v>320000</x:v>
      </x:c>
      <x:c r="G814" s="10" t="n">
        <x:v>329600</x:v>
      </x:c>
      <x:c r="H814" s="10" t="n">
        <x:v>326400</x:v>
      </x:c>
      <x:c r="I814" s="12" t="n">
        <x:f>COUNT(E814:H814)</x:f>
        <x:v>4</x:v>
      </x:c>
      <x:c r="J814" s="11" t="n">
        <x:f>IF(I814=0,"Sin precio",AVERAGE(E814:H814))</x:f>
        <x:v>427695.625</x:v>
      </x:c>
      <x:c r="K814" s="11" t="n">
        <x:f>IF(I814=0,"Sin precio",IF(I814=1,J814,ROUND(J814,2)))</x:f>
        <x:v>427695.63</x:v>
      </x:c>
      <x:c r="L814" s="11" t="n">
        <x:f>IF(I814=0,"Sin precio",MIN(E814:H814))</x:f>
        <x:v>320000</x:v>
      </x:c>
      <x:c r="M814" s="11" t="n">
        <x:f>IF(I814=0,"Sin precio",MAX(E814:H814))</x:f>
        <x:v>734782.5</x:v>
      </x:c>
      <x:c r="N814" s="8" t="str">
        <x:f>IF(I814=0,"Sin precio numérico",IF(I814=1,"Único precio de referencia",I814&amp;" precios; promedio"))</x:f>
        <x:v>4 precios; promedio</x:v>
      </x:c>
      <x:c r="O814" s="2" t="str">
        <x:v>L74</x:v>
      </x:c>
      <x:c r="P814" s="2" t="str">
        <x:v>L74</x:v>
      </x:c>
      <x:c r="Q814" s="2" t="str">
        <x:v>L75</x:v>
      </x:c>
      <x:c r="R814" s="2" t="str">
        <x:v>L75</x:v>
      </x:c>
      <x:c r="S814" s="2" t="str"/>
    </x:row>
    <x:row r="815" ht="42" customHeight="1">
      <x:c r="A815" s="2" t="n">
        <x:v>67</x:v>
      </x:c>
      <x:c r="B815" s="8" t="str">
        <x:v>EJE TRASERO</x:v>
      </x:c>
      <x:c r="C815" s="8" t="str">
        <x:v>BUJES DE MUELLE (JUEGO)</x:v>
      </x:c>
      <x:c r="D815" s="8" t="str">
        <x:v>CHEVROLETH NHR-2019</x:v>
      </x:c>
      <x:c r="E815" s="10" t="n">
        <x:v>734782.5</x:v>
      </x:c>
      <x:c r="F815" s="10" t="n">
        <x:v>402500</x:v>
      </x:c>
      <x:c r="G815" s="10" t="n">
        <x:v>414575</x:v>
      </x:c>
      <x:c r="H815" s="10" t="n">
        <x:v>410550</x:v>
      </x:c>
      <x:c r="I815" s="12" t="n">
        <x:f>COUNT(E815:H815)</x:f>
        <x:v>4</x:v>
      </x:c>
      <x:c r="J815" s="11" t="n">
        <x:f>IF(I815=0,"Sin precio",AVERAGE(E815:H815))</x:f>
        <x:v>490601.875</x:v>
      </x:c>
      <x:c r="K815" s="11" t="n">
        <x:f>IF(I815=0,"Sin precio",IF(I815=1,J815,ROUND(J815,2)))</x:f>
        <x:v>490601.88</x:v>
      </x:c>
      <x:c r="L815" s="11" t="n">
        <x:f>IF(I815=0,"Sin precio",MIN(E815:H815))</x:f>
        <x:v>402500</x:v>
      </x:c>
      <x:c r="M815" s="11" t="n">
        <x:f>IF(I815=0,"Sin precio",MAX(E815:H815))</x:f>
        <x:v>734782.5</x:v>
      </x:c>
      <x:c r="N815" s="8" t="str">
        <x:f>IF(I815=0,"Sin precio numérico",IF(I815=1,"Único precio de referencia",I815&amp;" precios; promedio"))</x:f>
        <x:v>4 precios; promedio</x:v>
      </x:c>
      <x:c r="O815" s="2" t="str">
        <x:v>M74</x:v>
      </x:c>
      <x:c r="P815" s="2" t="str">
        <x:v>M74</x:v>
      </x:c>
      <x:c r="Q815" s="2" t="str">
        <x:v>M75</x:v>
      </x:c>
      <x:c r="R815" s="2" t="str">
        <x:v>M75</x:v>
      </x:c>
      <x:c r="S815" s="2" t="str"/>
    </x:row>
    <x:row r="816" ht="42" customHeight="1">
      <x:c r="A816" s="2" t="n">
        <x:v>67</x:v>
      </x:c>
      <x:c r="B816" s="8" t="str">
        <x:v>EJE TRASERO</x:v>
      </x:c>
      <x:c r="C816" s="8" t="str">
        <x:v>BUJES DE MUELLE (JUEGO)</x:v>
      </x:c>
      <x:c r="D816" s="8" t="str">
        <x:v>CHEVROLET D-MAX-2017</x:v>
      </x:c>
      <x:c r="E816" s="10" t="n">
        <x:v>734782.5</x:v>
      </x:c>
      <x:c r="F816" s="10" t="n">
        <x:v>320000</x:v>
      </x:c>
      <x:c r="G816" s="10" t="n">
        <x:v>329600</x:v>
      </x:c>
      <x:c r="H816" s="10" t="n">
        <x:v>326400</x:v>
      </x:c>
      <x:c r="I816" s="12" t="n">
        <x:f>COUNT(E816:H816)</x:f>
        <x:v>4</x:v>
      </x:c>
      <x:c r="J816" s="11" t="n">
        <x:f>IF(I816=0,"Sin precio",AVERAGE(E816:H816))</x:f>
        <x:v>427695.625</x:v>
      </x:c>
      <x:c r="K816" s="11" t="n">
        <x:f>IF(I816=0,"Sin precio",IF(I816=1,J816,ROUND(J816,2)))</x:f>
        <x:v>427695.63</x:v>
      </x:c>
      <x:c r="L816" s="11" t="n">
        <x:f>IF(I816=0,"Sin precio",MIN(E816:H816))</x:f>
        <x:v>320000</x:v>
      </x:c>
      <x:c r="M816" s="11" t="n">
        <x:f>IF(I816=0,"Sin precio",MAX(E816:H816))</x:f>
        <x:v>734782.5</x:v>
      </x:c>
      <x:c r="N816" s="8" t="str">
        <x:f>IF(I816=0,"Sin precio numérico",IF(I816=1,"Único precio de referencia",I816&amp;" precios; promedio"))</x:f>
        <x:v>4 precios; promedio</x:v>
      </x:c>
      <x:c r="O816" s="2" t="str">
        <x:v>N74</x:v>
      </x:c>
      <x:c r="P816" s="2" t="str">
        <x:v>N74</x:v>
      </x:c>
      <x:c r="Q816" s="2" t="str">
        <x:v>N75</x:v>
      </x:c>
      <x:c r="R816" s="2" t="str">
        <x:v>N75</x:v>
      </x:c>
      <x:c r="S816" s="2" t="str"/>
    </x:row>
    <x:row r="817" ht="42" customHeight="1">
      <x:c r="A817" s="2" t="n">
        <x:v>68</x:v>
      </x:c>
      <x:c r="B817" s="8" t="str">
        <x:v>EJE TRASERO</x:v>
      </x:c>
      <x:c r="C817" s="8" t="str">
        <x:v>BUJES DE TIJERA (JUEGO)</x:v>
      </x:c>
      <x:c r="D817" s="8" t="str">
        <x:v>CHEVROLET  NPR  DIESEL-2009</x:v>
      </x:c>
      <x:c r="E817" s="10" t="str">
        <x:v>N/A</x:v>
      </x:c>
      <x:c r="F817" s="10" t="n">
        <x:v>354200</x:v>
      </x:c>
      <x:c r="G817" s="10" t="n">
        <x:v>364826</x:v>
      </x:c>
      <x:c r="H817" s="10" t="n">
        <x:v>361284</x:v>
      </x:c>
      <x:c r="I817" s="12" t="n">
        <x:f>COUNT(E817:H817)</x:f>
        <x:v>3</x:v>
      </x:c>
      <x:c r="J817" s="11" t="n">
        <x:f>IF(I817=0,"Sin precio",AVERAGE(E817:H817))</x:f>
        <x:v>360103.3333333333</x:v>
      </x:c>
      <x:c r="K817" s="11" t="n">
        <x:f>IF(I817=0,"Sin precio",IF(I817=1,J817,ROUND(J817,2)))</x:f>
        <x:v>360103.33</x:v>
      </x:c>
      <x:c r="L817" s="11" t="n">
        <x:f>IF(I817=0,"Sin precio",MIN(E817:H817))</x:f>
        <x:v>354200</x:v>
      </x:c>
      <x:c r="M817" s="11" t="n">
        <x:f>IF(I817=0,"Sin precio",MAX(E817:H817))</x:f>
        <x:v>364826</x:v>
      </x:c>
      <x:c r="N817" s="8" t="str">
        <x:f>IF(I817=0,"Sin precio numérico",IF(I817=1,"Único precio de referencia",I817&amp;" precios; promedio"))</x:f>
        <x:v>3 precios; promedio</x:v>
      </x:c>
      <x:c r="O817" s="2" t="str">
        <x:v>C75</x:v>
      </x:c>
      <x:c r="P817" s="2" t="str">
        <x:v>C75</x:v>
      </x:c>
      <x:c r="Q817" s="2" t="str">
        <x:v>C76</x:v>
      </x:c>
      <x:c r="R817" s="2" t="str">
        <x:v>C76</x:v>
      </x:c>
      <x:c r="S817" s="2" t="str"/>
    </x:row>
    <x:row r="818" ht="42" customHeight="1">
      <x:c r="A818" s="2" t="n">
        <x:v>68</x:v>
      </x:c>
      <x:c r="B818" s="8" t="str">
        <x:v>EJE TRASERO</x:v>
      </x:c>
      <x:c r="C818" s="8" t="str">
        <x:v>BUJES DE TIJERA (JUEGO)</x:v>
      </x:c>
      <x:c r="D818" s="8" t="str">
        <x:v>NISSAN FRONTIER DIESEL-2015</x:v>
      </x:c>
      <x:c r="E818" s="10" t="n">
        <x:v>573549.111</x:v>
      </x:c>
      <x:c r="F818" s="10" t="n">
        <x:v>354200</x:v>
      </x:c>
      <x:c r="G818" s="10" t="n">
        <x:v>364826</x:v>
      </x:c>
      <x:c r="H818" s="10" t="n">
        <x:v>361284</x:v>
      </x:c>
      <x:c r="I818" s="12" t="n">
        <x:f>COUNT(E818:H818)</x:f>
        <x:v>4</x:v>
      </x:c>
      <x:c r="J818" s="11" t="n">
        <x:f>IF(I818=0,"Sin precio",AVERAGE(E818:H818))</x:f>
        <x:v>413464.77775</x:v>
      </x:c>
      <x:c r="K818" s="11" t="n">
        <x:f>IF(I818=0,"Sin precio",IF(I818=1,J818,ROUND(J818,2)))</x:f>
        <x:v>413464.78</x:v>
      </x:c>
      <x:c r="L818" s="11" t="n">
        <x:f>IF(I818=0,"Sin precio",MIN(E818:H818))</x:f>
        <x:v>354200</x:v>
      </x:c>
      <x:c r="M818" s="11" t="n">
        <x:f>IF(I818=0,"Sin precio",MAX(E818:H818))</x:f>
        <x:v>573549.111</x:v>
      </x:c>
      <x:c r="N818" s="8" t="str">
        <x:f>IF(I818=0,"Sin precio numérico",IF(I818=1,"Único precio de referencia",I818&amp;" precios; promedio"))</x:f>
        <x:v>4 precios; promedio</x:v>
      </x:c>
      <x:c r="O818" s="2" t="str">
        <x:v>D75</x:v>
      </x:c>
      <x:c r="P818" s="2" t="str">
        <x:v>D75</x:v>
      </x:c>
      <x:c r="Q818" s="2" t="str">
        <x:v>D76</x:v>
      </x:c>
      <x:c r="R818" s="2" t="str">
        <x:v>D76</x:v>
      </x:c>
      <x:c r="S818" s="2" t="str"/>
    </x:row>
    <x:row r="819" ht="42" customHeight="1">
      <x:c r="A819" s="2" t="n">
        <x:v>68</x:v>
      </x:c>
      <x:c r="B819" s="8" t="str">
        <x:v>EJE TRASERO</x:v>
      </x:c>
      <x:c r="C819" s="8" t="str">
        <x:v>BUJES DE TIJERA (JUEGO)</x:v>
      </x:c>
      <x:c r="D819" s="8" t="str">
        <x:v>NISSAN FRONTIER GASOLINA</x:v>
      </x:c>
      <x:c r="E819" s="10" t="n">
        <x:v>573549.111</x:v>
      </x:c>
      <x:c r="F819" s="10" t="n">
        <x:v>264000</x:v>
      </x:c>
      <x:c r="G819" s="10" t="n">
        <x:v>271920</x:v>
      </x:c>
      <x:c r="H819" s="10" t="n">
        <x:v>269280</x:v>
      </x:c>
      <x:c r="I819" s="12" t="n">
        <x:f>COUNT(E819:H819)</x:f>
        <x:v>4</x:v>
      </x:c>
      <x:c r="J819" s="11" t="n">
        <x:f>IF(I819=0,"Sin precio",AVERAGE(E819:H819))</x:f>
        <x:v>344687.27775</x:v>
      </x:c>
      <x:c r="K819" s="11" t="n">
        <x:f>IF(I819=0,"Sin precio",IF(I819=1,J819,ROUND(J819,2)))</x:f>
        <x:v>344687.28</x:v>
      </x:c>
      <x:c r="L819" s="11" t="n">
        <x:f>IF(I819=0,"Sin precio",MIN(E819:H819))</x:f>
        <x:v>264000</x:v>
      </x:c>
      <x:c r="M819" s="11" t="n">
        <x:f>IF(I819=0,"Sin precio",MAX(E819:H819))</x:f>
        <x:v>573549.111</x:v>
      </x:c>
      <x:c r="N819" s="8" t="str">
        <x:f>IF(I819=0,"Sin precio numérico",IF(I819=1,"Único precio de referencia",I819&amp;" precios; promedio"))</x:f>
        <x:v>4 precios; promedio</x:v>
      </x:c>
      <x:c r="O819" s="2" t="str">
        <x:v>E75</x:v>
      </x:c>
      <x:c r="P819" s="2" t="str">
        <x:v>E75</x:v>
      </x:c>
      <x:c r="Q819" s="2" t="str">
        <x:v>E76</x:v>
      </x:c>
      <x:c r="R819" s="2" t="str">
        <x:v>E76</x:v>
      </x:c>
      <x:c r="S819" s="2" t="str"/>
    </x:row>
    <x:row r="820" ht="42" customHeight="1">
      <x:c r="A820" s="2" t="n">
        <x:v>68</x:v>
      </x:c>
      <x:c r="B820" s="8" t="str">
        <x:v>EJE TRASERO</x:v>
      </x:c>
      <x:c r="C820" s="8" t="str">
        <x:v>BUJES DE TIJERA (JUEGO)</x:v>
      </x:c>
      <x:c r="D820" s="8" t="str">
        <x:v>RENAULT MASTER DIESEL -2017</x:v>
      </x:c>
      <x:c r="E820" s="10" t="n">
        <x:v>573549.111</x:v>
      </x:c>
      <x:c r="F820" s="10" t="n">
        <x:v>354200</x:v>
      </x:c>
      <x:c r="G820" s="10" t="n">
        <x:v>364826</x:v>
      </x:c>
      <x:c r="H820" s="10" t="n">
        <x:v>361284</x:v>
      </x:c>
      <x:c r="I820" s="12" t="n">
        <x:f>COUNT(E820:H820)</x:f>
        <x:v>4</x:v>
      </x:c>
      <x:c r="J820" s="11" t="n">
        <x:f>IF(I820=0,"Sin precio",AVERAGE(E820:H820))</x:f>
        <x:v>413464.77775</x:v>
      </x:c>
      <x:c r="K820" s="11" t="n">
        <x:f>IF(I820=0,"Sin precio",IF(I820=1,J820,ROUND(J820,2)))</x:f>
        <x:v>413464.78</x:v>
      </x:c>
      <x:c r="L820" s="11" t="n">
        <x:f>IF(I820=0,"Sin precio",MIN(E820:H820))</x:f>
        <x:v>354200</x:v>
      </x:c>
      <x:c r="M820" s="11" t="n">
        <x:f>IF(I820=0,"Sin precio",MAX(E820:H820))</x:f>
        <x:v>573549.111</x:v>
      </x:c>
      <x:c r="N820" s="8" t="str">
        <x:f>IF(I820=0,"Sin precio numérico",IF(I820=1,"Único precio de referencia",I820&amp;" precios; promedio"))</x:f>
        <x:v>4 precios; promedio</x:v>
      </x:c>
      <x:c r="O820" s="2" t="str">
        <x:v>F75</x:v>
      </x:c>
      <x:c r="P820" s="2" t="str">
        <x:v>F75</x:v>
      </x:c>
      <x:c r="Q820" s="2" t="str">
        <x:v>F76</x:v>
      </x:c>
      <x:c r="R820" s="2" t="str">
        <x:v>F76</x:v>
      </x:c>
      <x:c r="S820" s="2" t="str"/>
    </x:row>
    <x:row r="821" ht="42" customHeight="1">
      <x:c r="A821" s="2" t="n">
        <x:v>68</x:v>
      </x:c>
      <x:c r="B821" s="8" t="str">
        <x:v>EJE TRASERO</x:v>
      </x:c>
      <x:c r="C821" s="8" t="str">
        <x:v>BUJES DE TIJERA (JUEGO)</x:v>
      </x:c>
      <x:c r="D821" s="8" t="str">
        <x:v>CHEVROLET D-MAX-2011</x:v>
      </x:c>
      <x:c r="E821" s="10" t="n">
        <x:v>573549.111</x:v>
      </x:c>
      <x:c r="F821" s="10" t="n">
        <x:v>264000</x:v>
      </x:c>
      <x:c r="G821" s="10" t="n">
        <x:v>271920</x:v>
      </x:c>
      <x:c r="H821" s="10" t="n">
        <x:v>269280</x:v>
      </x:c>
      <x:c r="I821" s="12" t="n">
        <x:f>COUNT(E821:H821)</x:f>
        <x:v>4</x:v>
      </x:c>
      <x:c r="J821" s="11" t="n">
        <x:f>IF(I821=0,"Sin precio",AVERAGE(E821:H821))</x:f>
        <x:v>344687.27775</x:v>
      </x:c>
      <x:c r="K821" s="11" t="n">
        <x:f>IF(I821=0,"Sin precio",IF(I821=1,J821,ROUND(J821,2)))</x:f>
        <x:v>344687.28</x:v>
      </x:c>
      <x:c r="L821" s="11" t="n">
        <x:f>IF(I821=0,"Sin precio",MIN(E821:H821))</x:f>
        <x:v>264000</x:v>
      </x:c>
      <x:c r="M821" s="11" t="n">
        <x:f>IF(I821=0,"Sin precio",MAX(E821:H821))</x:f>
        <x:v>573549.111</x:v>
      </x:c>
      <x:c r="N821" s="8" t="str">
        <x:f>IF(I821=0,"Sin precio numérico",IF(I821=1,"Único precio de referencia",I821&amp;" precios; promedio"))</x:f>
        <x:v>4 precios; promedio</x:v>
      </x:c>
      <x:c r="O821" s="2" t="str">
        <x:v>G75</x:v>
      </x:c>
      <x:c r="P821" s="2" t="str">
        <x:v>G75</x:v>
      </x:c>
      <x:c r="Q821" s="2" t="str">
        <x:v>G76</x:v>
      </x:c>
      <x:c r="R821" s="2" t="str">
        <x:v>G76</x:v>
      </x:c>
      <x:c r="S821" s="2" t="str"/>
    </x:row>
    <x:row r="822" ht="42" customHeight="1">
      <x:c r="A822" s="2" t="n">
        <x:v>68</x:v>
      </x:c>
      <x:c r="B822" s="8" t="str">
        <x:v>EJE TRASERO</x:v>
      </x:c>
      <x:c r="C822" s="8" t="str">
        <x:v>BUJES DE TIJERA (JUEGO)</x:v>
      </x:c>
      <x:c r="D822" s="8" t="str">
        <x:v>HYUNDAY HD 65C</x:v>
      </x:c>
      <x:c r="E822" s="10" t="str">
        <x:v>N/A</x:v>
      </x:c>
      <x:c r="F822" s="10" t="n">
        <x:v>354200</x:v>
      </x:c>
      <x:c r="G822" s="10" t="n">
        <x:v>364826</x:v>
      </x:c>
      <x:c r="H822" s="10" t="n">
        <x:v>361284</x:v>
      </x:c>
      <x:c r="I822" s="12" t="n">
        <x:f>COUNT(E822:H822)</x:f>
        <x:v>3</x:v>
      </x:c>
      <x:c r="J822" s="11" t="n">
        <x:f>IF(I822=0,"Sin precio",AVERAGE(E822:H822))</x:f>
        <x:v>360103.3333333333</x:v>
      </x:c>
      <x:c r="K822" s="11" t="n">
        <x:f>IF(I822=0,"Sin precio",IF(I822=1,J822,ROUND(J822,2)))</x:f>
        <x:v>360103.33</x:v>
      </x:c>
      <x:c r="L822" s="11" t="n">
        <x:f>IF(I822=0,"Sin precio",MIN(E822:H822))</x:f>
        <x:v>354200</x:v>
      </x:c>
      <x:c r="M822" s="11" t="n">
        <x:f>IF(I822=0,"Sin precio",MAX(E822:H822))</x:f>
        <x:v>364826</x:v>
      </x:c>
      <x:c r="N822" s="8" t="str">
        <x:f>IF(I822=0,"Sin precio numérico",IF(I822=1,"Único precio de referencia",I822&amp;" precios; promedio"))</x:f>
        <x:v>3 precios; promedio</x:v>
      </x:c>
      <x:c r="O822" s="2" t="str">
        <x:v>H75</x:v>
      </x:c>
      <x:c r="P822" s="2" t="str">
        <x:v>H75</x:v>
      </x:c>
      <x:c r="Q822" s="2" t="str">
        <x:v>H76</x:v>
      </x:c>
      <x:c r="R822" s="2" t="str">
        <x:v>H76</x:v>
      </x:c>
      <x:c r="S822" s="2" t="str"/>
    </x:row>
    <x:row r="823" ht="42" customHeight="1">
      <x:c r="A823" s="2" t="n">
        <x:v>68</x:v>
      </x:c>
      <x:c r="B823" s="8" t="str">
        <x:v>EJE TRASERO</x:v>
      </x:c>
      <x:c r="C823" s="8" t="str">
        <x:v>BUJES DE TIJERA (JUEGO)</x:v>
      </x:c>
      <x:c r="D823" s="8" t="str">
        <x:v>CHEVROLET SAIL. Mod 2019</x:v>
      </x:c>
      <x:c r="E823" s="10" t="n">
        <x:v>416160</x:v>
      </x:c>
      <x:c r="F823" s="10" t="n">
        <x:v>220000</x:v>
      </x:c>
      <x:c r="G823" s="10" t="n">
        <x:v>226600</x:v>
      </x:c>
      <x:c r="H823" s="10" t="n">
        <x:v>224400</x:v>
      </x:c>
      <x:c r="I823" s="12" t="n">
        <x:f>COUNT(E823:H823)</x:f>
        <x:v>4</x:v>
      </x:c>
      <x:c r="J823" s="11" t="n">
        <x:f>IF(I823=0,"Sin precio",AVERAGE(E823:H823))</x:f>
        <x:v>271790</x:v>
      </x:c>
      <x:c r="K823" s="11" t="n">
        <x:f>IF(I823=0,"Sin precio",IF(I823=1,J823,ROUND(J823,2)))</x:f>
        <x:v>271790</x:v>
      </x:c>
      <x:c r="L823" s="11" t="n">
        <x:f>IF(I823=0,"Sin precio",MIN(E823:H823))</x:f>
        <x:v>220000</x:v>
      </x:c>
      <x:c r="M823" s="11" t="n">
        <x:f>IF(I823=0,"Sin precio",MAX(E823:H823))</x:f>
        <x:v>416160</x:v>
      </x:c>
      <x:c r="N823" s="8" t="str">
        <x:f>IF(I823=0,"Sin precio numérico",IF(I823=1,"Único precio de referencia",I823&amp;" precios; promedio"))</x:f>
        <x:v>4 precios; promedio</x:v>
      </x:c>
      <x:c r="O823" s="2" t="str">
        <x:v>I75</x:v>
      </x:c>
      <x:c r="P823" s="2" t="str">
        <x:v>I75</x:v>
      </x:c>
      <x:c r="Q823" s="2" t="str">
        <x:v>I76</x:v>
      </x:c>
      <x:c r="R823" s="2" t="str">
        <x:v>I76</x:v>
      </x:c>
      <x:c r="S823" s="2" t="str"/>
    </x:row>
    <x:row r="824" ht="42" customHeight="1">
      <x:c r="A824" s="2" t="n">
        <x:v>68</x:v>
      </x:c>
      <x:c r="B824" s="8" t="str">
        <x:v>EJE TRASERO</x:v>
      </x:c>
      <x:c r="C824" s="8" t="str">
        <x:v>BUJES DE TIJERA (JUEGO)</x:v>
      </x:c>
      <x:c r="D824" s="8" t="str">
        <x:v>CHEVROLET COLORADO. Mod. 2019</x:v>
      </x:c>
      <x:c r="E824" s="10" t="str">
        <x:v>N/A</x:v>
      </x:c>
      <x:c r="F824" s="10" t="n">
        <x:v>308000</x:v>
      </x:c>
      <x:c r="G824" s="10" t="n">
        <x:v>317240</x:v>
      </x:c>
      <x:c r="H824" s="10" t="n">
        <x:v>314160</x:v>
      </x:c>
      <x:c r="I824" s="12" t="n">
        <x:f>COUNT(E824:H824)</x:f>
        <x:v>3</x:v>
      </x:c>
      <x:c r="J824" s="11" t="n">
        <x:f>IF(I824=0,"Sin precio",AVERAGE(E824:H824))</x:f>
        <x:v>313133.3333333333</x:v>
      </x:c>
      <x:c r="K824" s="11" t="n">
        <x:f>IF(I824=0,"Sin precio",IF(I824=1,J824,ROUND(J824,2)))</x:f>
        <x:v>313133.33</x:v>
      </x:c>
      <x:c r="L824" s="11" t="n">
        <x:f>IF(I824=0,"Sin precio",MIN(E824:H824))</x:f>
        <x:v>308000</x:v>
      </x:c>
      <x:c r="M824" s="11" t="n">
        <x:f>IF(I824=0,"Sin precio",MAX(E824:H824))</x:f>
        <x:v>317240</x:v>
      </x:c>
      <x:c r="N824" s="8" t="str">
        <x:f>IF(I824=0,"Sin precio numérico",IF(I824=1,"Único precio de referencia",I824&amp;" precios; promedio"))</x:f>
        <x:v>3 precios; promedio</x:v>
      </x:c>
      <x:c r="O824" s="2" t="str">
        <x:v>J75</x:v>
      </x:c>
      <x:c r="P824" s="2" t="str">
        <x:v>J75</x:v>
      </x:c>
      <x:c r="Q824" s="2" t="str">
        <x:v>J76</x:v>
      </x:c>
      <x:c r="R824" s="2" t="str">
        <x:v>J76</x:v>
      </x:c>
      <x:c r="S824" s="2" t="str"/>
    </x:row>
    <x:row r="825" ht="42" customHeight="1">
      <x:c r="A825" s="2" t="n">
        <x:v>68</x:v>
      </x:c>
      <x:c r="B825" s="8" t="str">
        <x:v>EJE TRASERO</x:v>
      </x:c>
      <x:c r="C825" s="8" t="str">
        <x:v>BUJES DE TIJERA (JUEGO)</x:v>
      </x:c>
      <x:c r="D825" s="8" t="str">
        <x:v>CHEVROLET  TRAILBLAZER-2018</x:v>
      </x:c>
      <x:c r="E825" s="10" t="n">
        <x:v>573549.111</x:v>
      </x:c>
      <x:c r="F825" s="10" t="n">
        <x:v>308000</x:v>
      </x:c>
      <x:c r="G825" s="10" t="n">
        <x:v>317240</x:v>
      </x:c>
      <x:c r="H825" s="10" t="n">
        <x:v>314160</x:v>
      </x:c>
      <x:c r="I825" s="12" t="n">
        <x:f>COUNT(E825:H825)</x:f>
        <x:v>4</x:v>
      </x:c>
      <x:c r="J825" s="11" t="n">
        <x:f>IF(I825=0,"Sin precio",AVERAGE(E825:H825))</x:f>
        <x:v>378237.27775</x:v>
      </x:c>
      <x:c r="K825" s="11" t="n">
        <x:f>IF(I825=0,"Sin precio",IF(I825=1,J825,ROUND(J825,2)))</x:f>
        <x:v>378237.28</x:v>
      </x:c>
      <x:c r="L825" s="11" t="n">
        <x:f>IF(I825=0,"Sin precio",MIN(E825:H825))</x:f>
        <x:v>308000</x:v>
      </x:c>
      <x:c r="M825" s="11" t="n">
        <x:f>IF(I825=0,"Sin precio",MAX(E825:H825))</x:f>
        <x:v>573549.111</x:v>
      </x:c>
      <x:c r="N825" s="8" t="str">
        <x:f>IF(I825=0,"Sin precio numérico",IF(I825=1,"Único precio de referencia",I825&amp;" precios; promedio"))</x:f>
        <x:v>4 precios; promedio</x:v>
      </x:c>
      <x:c r="O825" s="2" t="str">
        <x:v>K75</x:v>
      </x:c>
      <x:c r="P825" s="2" t="str">
        <x:v>K75</x:v>
      </x:c>
      <x:c r="Q825" s="2" t="str">
        <x:v>K76</x:v>
      </x:c>
      <x:c r="R825" s="2" t="str">
        <x:v>K76</x:v>
      </x:c>
      <x:c r="S825" s="2" t="str"/>
    </x:row>
    <x:row r="826" ht="42" customHeight="1">
      <x:c r="A826" s="2" t="n">
        <x:v>68</x:v>
      </x:c>
      <x:c r="B826" s="8" t="str">
        <x:v>EJE TRASERO</x:v>
      </x:c>
      <x:c r="C826" s="8" t="str">
        <x:v>BUJES DE TIJERA (JUEGO)</x:v>
      </x:c>
      <x:c r="D826" s="8" t="str">
        <x:v>MITSUBISHI L200-2018</x:v>
      </x:c>
      <x:c r="E826" s="10" t="n">
        <x:v>573549.111</x:v>
      </x:c>
      <x:c r="F826" s="10" t="n">
        <x:v>277200</x:v>
      </x:c>
      <x:c r="G826" s="10" t="n">
        <x:v>285516</x:v>
      </x:c>
      <x:c r="H826" s="10" t="n">
        <x:v>282744</x:v>
      </x:c>
      <x:c r="I826" s="12" t="n">
        <x:f>COUNT(E826:H826)</x:f>
        <x:v>4</x:v>
      </x:c>
      <x:c r="J826" s="11" t="n">
        <x:f>IF(I826=0,"Sin precio",AVERAGE(E826:H826))</x:f>
        <x:v>354752.27775</x:v>
      </x:c>
      <x:c r="K826" s="11" t="n">
        <x:f>IF(I826=0,"Sin precio",IF(I826=1,J826,ROUND(J826,2)))</x:f>
        <x:v>354752.28</x:v>
      </x:c>
      <x:c r="L826" s="11" t="n">
        <x:f>IF(I826=0,"Sin precio",MIN(E826:H826))</x:f>
        <x:v>277200</x:v>
      </x:c>
      <x:c r="M826" s="11" t="n">
        <x:f>IF(I826=0,"Sin precio",MAX(E826:H826))</x:f>
        <x:v>573549.111</x:v>
      </x:c>
      <x:c r="N826" s="8" t="str">
        <x:f>IF(I826=0,"Sin precio numérico",IF(I826=1,"Único precio de referencia",I826&amp;" precios; promedio"))</x:f>
        <x:v>4 precios; promedio</x:v>
      </x:c>
      <x:c r="O826" s="2" t="str">
        <x:v>L75</x:v>
      </x:c>
      <x:c r="P826" s="2" t="str">
        <x:v>L75</x:v>
      </x:c>
      <x:c r="Q826" s="2" t="str">
        <x:v>L76</x:v>
      </x:c>
      <x:c r="R826" s="2" t="str">
        <x:v>L76</x:v>
      </x:c>
      <x:c r="S826" s="2" t="str"/>
    </x:row>
    <x:row r="827" ht="42" customHeight="1">
      <x:c r="A827" s="2" t="n">
        <x:v>68</x:v>
      </x:c>
      <x:c r="B827" s="8" t="str">
        <x:v>EJE TRASERO</x:v>
      </x:c>
      <x:c r="C827" s="8" t="str">
        <x:v>BUJES DE TIJERA (JUEGO)</x:v>
      </x:c>
      <x:c r="D827" s="8" t="str">
        <x:v>CHEVROLETH NHR-2019</x:v>
      </x:c>
      <x:c r="E827" s="10" t="str">
        <x:v>N/A</x:v>
      </x:c>
      <x:c r="F827" s="10" t="n">
        <x:v>354200</x:v>
      </x:c>
      <x:c r="G827" s="10" t="n">
        <x:v>364826</x:v>
      </x:c>
      <x:c r="H827" s="10" t="n">
        <x:v>361284</x:v>
      </x:c>
      <x:c r="I827" s="12" t="n">
        <x:f>COUNT(E827:H827)</x:f>
        <x:v>3</x:v>
      </x:c>
      <x:c r="J827" s="11" t="n">
        <x:f>IF(I827=0,"Sin precio",AVERAGE(E827:H827))</x:f>
        <x:v>360103.3333333333</x:v>
      </x:c>
      <x:c r="K827" s="11" t="n">
        <x:f>IF(I827=0,"Sin precio",IF(I827=1,J827,ROUND(J827,2)))</x:f>
        <x:v>360103.33</x:v>
      </x:c>
      <x:c r="L827" s="11" t="n">
        <x:f>IF(I827=0,"Sin precio",MIN(E827:H827))</x:f>
        <x:v>354200</x:v>
      </x:c>
      <x:c r="M827" s="11" t="n">
        <x:f>IF(I827=0,"Sin precio",MAX(E827:H827))</x:f>
        <x:v>364826</x:v>
      </x:c>
      <x:c r="N827" s="8" t="str">
        <x:f>IF(I827=0,"Sin precio numérico",IF(I827=1,"Único precio de referencia",I827&amp;" precios; promedio"))</x:f>
        <x:v>3 precios; promedio</x:v>
      </x:c>
      <x:c r="O827" s="2" t="str">
        <x:v>M75</x:v>
      </x:c>
      <x:c r="P827" s="2" t="str">
        <x:v>M75</x:v>
      </x:c>
      <x:c r="Q827" s="2" t="str">
        <x:v>M76</x:v>
      </x:c>
      <x:c r="R827" s="2" t="str">
        <x:v>M76</x:v>
      </x:c>
      <x:c r="S827" s="2" t="str"/>
    </x:row>
    <x:row r="828" ht="42" customHeight="1">
      <x:c r="A828" s="2" t="n">
        <x:v>68</x:v>
      </x:c>
      <x:c r="B828" s="8" t="str">
        <x:v>EJE TRASERO</x:v>
      </x:c>
      <x:c r="C828" s="8" t="str">
        <x:v>BUJES DE TIJERA (JUEGO)</x:v>
      </x:c>
      <x:c r="D828" s="8" t="str">
        <x:v>CHEVROLET D-MAX-2017</x:v>
      </x:c>
      <x:c r="E828" s="10" t="n">
        <x:v>573549.111</x:v>
      </x:c>
      <x:c r="F828" s="10" t="n">
        <x:v>264000</x:v>
      </x:c>
      <x:c r="G828" s="10" t="n">
        <x:v>271920</x:v>
      </x:c>
      <x:c r="H828" s="10" t="n">
        <x:v>269280</x:v>
      </x:c>
      <x:c r="I828" s="12" t="n">
        <x:f>COUNT(E828:H828)</x:f>
        <x:v>4</x:v>
      </x:c>
      <x:c r="J828" s="11" t="n">
        <x:f>IF(I828=0,"Sin precio",AVERAGE(E828:H828))</x:f>
        <x:v>344687.27775</x:v>
      </x:c>
      <x:c r="K828" s="11" t="n">
        <x:f>IF(I828=0,"Sin precio",IF(I828=1,J828,ROUND(J828,2)))</x:f>
        <x:v>344687.28</x:v>
      </x:c>
      <x:c r="L828" s="11" t="n">
        <x:f>IF(I828=0,"Sin precio",MIN(E828:H828))</x:f>
        <x:v>264000</x:v>
      </x:c>
      <x:c r="M828" s="11" t="n">
        <x:f>IF(I828=0,"Sin precio",MAX(E828:H828))</x:f>
        <x:v>573549.111</x:v>
      </x:c>
      <x:c r="N828" s="8" t="str">
        <x:f>IF(I828=0,"Sin precio numérico",IF(I828=1,"Único precio de referencia",I828&amp;" precios; promedio"))</x:f>
        <x:v>4 precios; promedio</x:v>
      </x:c>
      <x:c r="O828" s="2" t="str">
        <x:v>N75</x:v>
      </x:c>
      <x:c r="P828" s="2" t="str">
        <x:v>N75</x:v>
      </x:c>
      <x:c r="Q828" s="2" t="str">
        <x:v>N76</x:v>
      </x:c>
      <x:c r="R828" s="2" t="str">
        <x:v>N76</x:v>
      </x:c>
      <x:c r="S828" s="2" t="str"/>
    </x:row>
    <x:row r="829" ht="42" customHeight="1">
      <x:c r="A829" s="2" t="n">
        <x:v>69</x:v>
      </x:c>
      <x:c r="B829" s="8" t="str">
        <x:v>EJE TRASERO</x:v>
      </x:c>
      <x:c r="C829" s="8" t="str">
        <x:v>COPELA DE AMORTIGUADOR</x:v>
      </x:c>
      <x:c r="D829" s="8" t="str">
        <x:v>CHEVROLET  NPR  DIESEL-2009</x:v>
      </x:c>
      <x:c r="E829" s="10" t="n">
        <x:v>257499</x:v>
      </x:c>
      <x:c r="F829" s="10" t="n">
        <x:v>241500</x:v>
      </x:c>
      <x:c r="G829" s="10" t="n">
        <x:v>248745</x:v>
      </x:c>
      <x:c r="H829" s="10" t="n">
        <x:v>246330</x:v>
      </x:c>
      <x:c r="I829" s="12" t="n">
        <x:f>COUNT(E829:H829)</x:f>
        <x:v>4</x:v>
      </x:c>
      <x:c r="J829" s="11" t="n">
        <x:f>IF(I829=0,"Sin precio",AVERAGE(E829:H829))</x:f>
        <x:v>248518.5</x:v>
      </x:c>
      <x:c r="K829" s="11" t="n">
        <x:f>IF(I829=0,"Sin precio",IF(I829=1,J829,ROUND(J829,2)))</x:f>
        <x:v>248518.5</x:v>
      </x:c>
      <x:c r="L829" s="11" t="n">
        <x:f>IF(I829=0,"Sin precio",MIN(E829:H829))</x:f>
        <x:v>241500</x:v>
      </x:c>
      <x:c r="M829" s="11" t="n">
        <x:f>IF(I829=0,"Sin precio",MAX(E829:H829))</x:f>
        <x:v>257499</x:v>
      </x:c>
      <x:c r="N829" s="8" t="str">
        <x:f>IF(I829=0,"Sin precio numérico",IF(I829=1,"Único precio de referencia",I829&amp;" precios; promedio"))</x:f>
        <x:v>4 precios; promedio</x:v>
      </x:c>
      <x:c r="O829" s="2" t="str">
        <x:v>C76</x:v>
      </x:c>
      <x:c r="P829" s="2" t="str">
        <x:v>C76</x:v>
      </x:c>
      <x:c r="Q829" s="2" t="str">
        <x:v>C77</x:v>
      </x:c>
      <x:c r="R829" s="2" t="str">
        <x:v>C77</x:v>
      </x:c>
      <x:c r="S829" s="2" t="str"/>
    </x:row>
    <x:row r="830" ht="42" customHeight="1">
      <x:c r="A830" s="2" t="n">
        <x:v>69</x:v>
      </x:c>
      <x:c r="B830" s="8" t="str">
        <x:v>EJE TRASERO</x:v>
      </x:c>
      <x:c r="C830" s="8" t="str">
        <x:v>COPELA DE AMORTIGUADOR</x:v>
      </x:c>
      <x:c r="D830" s="8" t="str">
        <x:v>NISSAN FRONTIER DIESEL-2015</x:v>
      </x:c>
      <x:c r="E830" s="10" t="n">
        <x:v>257499</x:v>
      </x:c>
      <x:c r="F830" s="10" t="n">
        <x:v>241500</x:v>
      </x:c>
      <x:c r="G830" s="10" t="n">
        <x:v>248745</x:v>
      </x:c>
      <x:c r="H830" s="10" t="n">
        <x:v>246330</x:v>
      </x:c>
      <x:c r="I830" s="12" t="n">
        <x:f>COUNT(E830:H830)</x:f>
        <x:v>4</x:v>
      </x:c>
      <x:c r="J830" s="11" t="n">
        <x:f>IF(I830=0,"Sin precio",AVERAGE(E830:H830))</x:f>
        <x:v>248518.5</x:v>
      </x:c>
      <x:c r="K830" s="11" t="n">
        <x:f>IF(I830=0,"Sin precio",IF(I830=1,J830,ROUND(J830,2)))</x:f>
        <x:v>248518.5</x:v>
      </x:c>
      <x:c r="L830" s="11" t="n">
        <x:f>IF(I830=0,"Sin precio",MIN(E830:H830))</x:f>
        <x:v>241500</x:v>
      </x:c>
      <x:c r="M830" s="11" t="n">
        <x:f>IF(I830=0,"Sin precio",MAX(E830:H830))</x:f>
        <x:v>257499</x:v>
      </x:c>
      <x:c r="N830" s="8" t="str">
        <x:f>IF(I830=0,"Sin precio numérico",IF(I830=1,"Único precio de referencia",I830&amp;" precios; promedio"))</x:f>
        <x:v>4 precios; promedio</x:v>
      </x:c>
      <x:c r="O830" s="2" t="str">
        <x:v>D76</x:v>
      </x:c>
      <x:c r="P830" s="2" t="str">
        <x:v>D76</x:v>
      </x:c>
      <x:c r="Q830" s="2" t="str">
        <x:v>D77</x:v>
      </x:c>
      <x:c r="R830" s="2" t="str">
        <x:v>D77</x:v>
      </x:c>
      <x:c r="S830" s="2" t="str"/>
    </x:row>
    <x:row r="831" ht="42" customHeight="1">
      <x:c r="A831" s="2" t="n">
        <x:v>69</x:v>
      </x:c>
      <x:c r="B831" s="8" t="str">
        <x:v>EJE TRASERO</x:v>
      </x:c>
      <x:c r="C831" s="8" t="str">
        <x:v>COPELA DE AMORTIGUADOR</x:v>
      </x:c>
      <x:c r="D831" s="8" t="str">
        <x:v>NISSAN FRONTIER GASOLINA</x:v>
      </x:c>
      <x:c r="E831" s="10" t="n">
        <x:v>257499</x:v>
      </x:c>
      <x:c r="F831" s="10" t="n">
        <x:v>180000</x:v>
      </x:c>
      <x:c r="G831" s="10" t="n">
        <x:v>185400</x:v>
      </x:c>
      <x:c r="H831" s="10" t="n">
        <x:v>183600</x:v>
      </x:c>
      <x:c r="I831" s="12" t="n">
        <x:f>COUNT(E831:H831)</x:f>
        <x:v>4</x:v>
      </x:c>
      <x:c r="J831" s="11" t="n">
        <x:f>IF(I831=0,"Sin precio",AVERAGE(E831:H831))</x:f>
        <x:v>201624.75</x:v>
      </x:c>
      <x:c r="K831" s="11" t="n">
        <x:f>IF(I831=0,"Sin precio",IF(I831=1,J831,ROUND(J831,2)))</x:f>
        <x:v>201624.75</x:v>
      </x:c>
      <x:c r="L831" s="11" t="n">
        <x:f>IF(I831=0,"Sin precio",MIN(E831:H831))</x:f>
        <x:v>180000</x:v>
      </x:c>
      <x:c r="M831" s="11" t="n">
        <x:f>IF(I831=0,"Sin precio",MAX(E831:H831))</x:f>
        <x:v>257499</x:v>
      </x:c>
      <x:c r="N831" s="8" t="str">
        <x:f>IF(I831=0,"Sin precio numérico",IF(I831=1,"Único precio de referencia",I831&amp;" precios; promedio"))</x:f>
        <x:v>4 precios; promedio</x:v>
      </x:c>
      <x:c r="O831" s="2" t="str">
        <x:v>E76</x:v>
      </x:c>
      <x:c r="P831" s="2" t="str">
        <x:v>E76</x:v>
      </x:c>
      <x:c r="Q831" s="2" t="str">
        <x:v>E77</x:v>
      </x:c>
      <x:c r="R831" s="2" t="str">
        <x:v>E77</x:v>
      </x:c>
      <x:c r="S831" s="2" t="str"/>
    </x:row>
    <x:row r="832" ht="42" customHeight="1">
      <x:c r="A832" s="2" t="n">
        <x:v>69</x:v>
      </x:c>
      <x:c r="B832" s="8" t="str">
        <x:v>EJE TRASERO</x:v>
      </x:c>
      <x:c r="C832" s="8" t="str">
        <x:v>COPELA DE AMORTIGUADOR</x:v>
      </x:c>
      <x:c r="D832" s="8" t="str">
        <x:v>RENAULT MASTER DIESEL -2017</x:v>
      </x:c>
      <x:c r="E832" s="10" t="n">
        <x:v>257499</x:v>
      </x:c>
      <x:c r="F832" s="10" t="n">
        <x:v>241500</x:v>
      </x:c>
      <x:c r="G832" s="10" t="n">
        <x:v>248745</x:v>
      </x:c>
      <x:c r="H832" s="10" t="n">
        <x:v>246330</x:v>
      </x:c>
      <x:c r="I832" s="12" t="n">
        <x:f>COUNT(E832:H832)</x:f>
        <x:v>4</x:v>
      </x:c>
      <x:c r="J832" s="11" t="n">
        <x:f>IF(I832=0,"Sin precio",AVERAGE(E832:H832))</x:f>
        <x:v>248518.5</x:v>
      </x:c>
      <x:c r="K832" s="11" t="n">
        <x:f>IF(I832=0,"Sin precio",IF(I832=1,J832,ROUND(J832,2)))</x:f>
        <x:v>248518.5</x:v>
      </x:c>
      <x:c r="L832" s="11" t="n">
        <x:f>IF(I832=0,"Sin precio",MIN(E832:H832))</x:f>
        <x:v>241500</x:v>
      </x:c>
      <x:c r="M832" s="11" t="n">
        <x:f>IF(I832=0,"Sin precio",MAX(E832:H832))</x:f>
        <x:v>257499</x:v>
      </x:c>
      <x:c r="N832" s="8" t="str">
        <x:f>IF(I832=0,"Sin precio numérico",IF(I832=1,"Único precio de referencia",I832&amp;" precios; promedio"))</x:f>
        <x:v>4 precios; promedio</x:v>
      </x:c>
      <x:c r="O832" s="2" t="str">
        <x:v>F76</x:v>
      </x:c>
      <x:c r="P832" s="2" t="str">
        <x:v>F76</x:v>
      </x:c>
      <x:c r="Q832" s="2" t="str">
        <x:v>F77</x:v>
      </x:c>
      <x:c r="R832" s="2" t="str">
        <x:v>F77</x:v>
      </x:c>
      <x:c r="S832" s="2" t="str"/>
    </x:row>
    <x:row r="833" ht="42" customHeight="1">
      <x:c r="A833" s="2" t="n">
        <x:v>69</x:v>
      </x:c>
      <x:c r="B833" s="8" t="str">
        <x:v>EJE TRASERO</x:v>
      </x:c>
      <x:c r="C833" s="8" t="str">
        <x:v>COPELA DE AMORTIGUADOR</x:v>
      </x:c>
      <x:c r="D833" s="8" t="str">
        <x:v>CHEVROLET D-MAX-2011</x:v>
      </x:c>
      <x:c r="E833" s="10" t="n">
        <x:v>257499</x:v>
      </x:c>
      <x:c r="F833" s="10" t="n">
        <x:v>180000</x:v>
      </x:c>
      <x:c r="G833" s="10" t="n">
        <x:v>185400</x:v>
      </x:c>
      <x:c r="H833" s="10" t="n">
        <x:v>183600</x:v>
      </x:c>
      <x:c r="I833" s="12" t="n">
        <x:f>COUNT(E833:H833)</x:f>
        <x:v>4</x:v>
      </x:c>
      <x:c r="J833" s="11" t="n">
        <x:f>IF(I833=0,"Sin precio",AVERAGE(E833:H833))</x:f>
        <x:v>201624.75</x:v>
      </x:c>
      <x:c r="K833" s="11" t="n">
        <x:f>IF(I833=0,"Sin precio",IF(I833=1,J833,ROUND(J833,2)))</x:f>
        <x:v>201624.75</x:v>
      </x:c>
      <x:c r="L833" s="11" t="n">
        <x:f>IF(I833=0,"Sin precio",MIN(E833:H833))</x:f>
        <x:v>180000</x:v>
      </x:c>
      <x:c r="M833" s="11" t="n">
        <x:f>IF(I833=0,"Sin precio",MAX(E833:H833))</x:f>
        <x:v>257499</x:v>
      </x:c>
      <x:c r="N833" s="8" t="str">
        <x:f>IF(I833=0,"Sin precio numérico",IF(I833=1,"Único precio de referencia",I833&amp;" precios; promedio"))</x:f>
        <x:v>4 precios; promedio</x:v>
      </x:c>
      <x:c r="O833" s="2" t="str">
        <x:v>G76</x:v>
      </x:c>
      <x:c r="P833" s="2" t="str">
        <x:v>G76</x:v>
      </x:c>
      <x:c r="Q833" s="2" t="str">
        <x:v>G77</x:v>
      </x:c>
      <x:c r="R833" s="2" t="str">
        <x:v>G77</x:v>
      </x:c>
      <x:c r="S833" s="2" t="str"/>
    </x:row>
    <x:row r="834" ht="42" customHeight="1">
      <x:c r="A834" s="2" t="n">
        <x:v>69</x:v>
      </x:c>
      <x:c r="B834" s="8" t="str">
        <x:v>EJE TRASERO</x:v>
      </x:c>
      <x:c r="C834" s="8" t="str">
        <x:v>COPELA DE AMORTIGUADOR</x:v>
      </x:c>
      <x:c r="D834" s="8" t="str">
        <x:v>HYUNDAY HD 65C</x:v>
      </x:c>
      <x:c r="E834" s="10" t="n">
        <x:v>257499</x:v>
      </x:c>
      <x:c r="F834" s="10" t="n">
        <x:v>241500</x:v>
      </x:c>
      <x:c r="G834" s="10" t="n">
        <x:v>248745</x:v>
      </x:c>
      <x:c r="H834" s="10" t="n">
        <x:v>246330</x:v>
      </x:c>
      <x:c r="I834" s="12" t="n">
        <x:f>COUNT(E834:H834)</x:f>
        <x:v>4</x:v>
      </x:c>
      <x:c r="J834" s="11" t="n">
        <x:f>IF(I834=0,"Sin precio",AVERAGE(E834:H834))</x:f>
        <x:v>248518.5</x:v>
      </x:c>
      <x:c r="K834" s="11" t="n">
        <x:f>IF(I834=0,"Sin precio",IF(I834=1,J834,ROUND(J834,2)))</x:f>
        <x:v>248518.5</x:v>
      </x:c>
      <x:c r="L834" s="11" t="n">
        <x:f>IF(I834=0,"Sin precio",MIN(E834:H834))</x:f>
        <x:v>241500</x:v>
      </x:c>
      <x:c r="M834" s="11" t="n">
        <x:f>IF(I834=0,"Sin precio",MAX(E834:H834))</x:f>
        <x:v>257499</x:v>
      </x:c>
      <x:c r="N834" s="8" t="str">
        <x:f>IF(I834=0,"Sin precio numérico",IF(I834=1,"Único precio de referencia",I834&amp;" precios; promedio"))</x:f>
        <x:v>4 precios; promedio</x:v>
      </x:c>
      <x:c r="O834" s="2" t="str">
        <x:v>H76</x:v>
      </x:c>
      <x:c r="P834" s="2" t="str">
        <x:v>H76</x:v>
      </x:c>
      <x:c r="Q834" s="2" t="str">
        <x:v>H77</x:v>
      </x:c>
      <x:c r="R834" s="2" t="str">
        <x:v>H77</x:v>
      </x:c>
      <x:c r="S834" s="2" t="str"/>
    </x:row>
    <x:row r="835" ht="42" customHeight="1">
      <x:c r="A835" s="2" t="n">
        <x:v>69</x:v>
      </x:c>
      <x:c r="B835" s="8" t="str">
        <x:v>EJE TRASERO</x:v>
      </x:c>
      <x:c r="C835" s="8" t="str">
        <x:v>COPELA DE AMORTIGUADOR</x:v>
      </x:c>
      <x:c r="D835" s="8" t="str">
        <x:v>CHEVROLET SAIL. Mod 2019</x:v>
      </x:c>
      <x:c r="E835" s="10" t="n">
        <x:v>179469</x:v>
      </x:c>
      <x:c r="F835" s="10" t="n">
        <x:v>150000</x:v>
      </x:c>
      <x:c r="G835" s="10" t="n">
        <x:v>154500</x:v>
      </x:c>
      <x:c r="H835" s="10" t="n">
        <x:v>153000</x:v>
      </x:c>
      <x:c r="I835" s="12" t="n">
        <x:f>COUNT(E835:H835)</x:f>
        <x:v>4</x:v>
      </x:c>
      <x:c r="J835" s="11" t="n">
        <x:f>IF(I835=0,"Sin precio",AVERAGE(E835:H835))</x:f>
        <x:v>159242.25</x:v>
      </x:c>
      <x:c r="K835" s="11" t="n">
        <x:f>IF(I835=0,"Sin precio",IF(I835=1,J835,ROUND(J835,2)))</x:f>
        <x:v>159242.25</x:v>
      </x:c>
      <x:c r="L835" s="11" t="n">
        <x:f>IF(I835=0,"Sin precio",MIN(E835:H835))</x:f>
        <x:v>150000</x:v>
      </x:c>
      <x:c r="M835" s="11" t="n">
        <x:f>IF(I835=0,"Sin precio",MAX(E835:H835))</x:f>
        <x:v>179469</x:v>
      </x:c>
      <x:c r="N835" s="8" t="str">
        <x:f>IF(I835=0,"Sin precio numérico",IF(I835=1,"Único precio de referencia",I835&amp;" precios; promedio"))</x:f>
        <x:v>4 precios; promedio</x:v>
      </x:c>
      <x:c r="O835" s="2" t="str">
        <x:v>I76</x:v>
      </x:c>
      <x:c r="P835" s="2" t="str">
        <x:v>I76</x:v>
      </x:c>
      <x:c r="Q835" s="2" t="str">
        <x:v>I77</x:v>
      </x:c>
      <x:c r="R835" s="2" t="str">
        <x:v>I77</x:v>
      </x:c>
      <x:c r="S835" s="2" t="str"/>
    </x:row>
    <x:row r="836" ht="42" customHeight="1">
      <x:c r="A836" s="2" t="n">
        <x:v>69</x:v>
      </x:c>
      <x:c r="B836" s="8" t="str">
        <x:v>EJE TRASERO</x:v>
      </x:c>
      <x:c r="C836" s="8" t="str">
        <x:v>COPELA DE AMORTIGUADOR</x:v>
      </x:c>
      <x:c r="D836" s="8" t="str">
        <x:v>CHEVROLET COLORADO. Mod. 2019</x:v>
      </x:c>
      <x:c r="E836" s="10" t="n">
        <x:v>258149.25</x:v>
      </x:c>
      <x:c r="F836" s="10" t="n">
        <x:v>210000</x:v>
      </x:c>
      <x:c r="G836" s="10" t="n">
        <x:v>216300</x:v>
      </x:c>
      <x:c r="H836" s="10" t="n">
        <x:v>214200</x:v>
      </x:c>
      <x:c r="I836" s="12" t="n">
        <x:f>COUNT(E836:H836)</x:f>
        <x:v>4</x:v>
      </x:c>
      <x:c r="J836" s="11" t="n">
        <x:f>IF(I836=0,"Sin precio",AVERAGE(E836:H836))</x:f>
        <x:v>224662.3125</x:v>
      </x:c>
      <x:c r="K836" s="11" t="n">
        <x:f>IF(I836=0,"Sin precio",IF(I836=1,J836,ROUND(J836,2)))</x:f>
        <x:v>224662.31</x:v>
      </x:c>
      <x:c r="L836" s="11" t="n">
        <x:f>IF(I836=0,"Sin precio",MIN(E836:H836))</x:f>
        <x:v>210000</x:v>
      </x:c>
      <x:c r="M836" s="11" t="n">
        <x:f>IF(I836=0,"Sin precio",MAX(E836:H836))</x:f>
        <x:v>258149.25</x:v>
      </x:c>
      <x:c r="N836" s="8" t="str">
        <x:f>IF(I836=0,"Sin precio numérico",IF(I836=1,"Único precio de referencia",I836&amp;" precios; promedio"))</x:f>
        <x:v>4 precios; promedio</x:v>
      </x:c>
      <x:c r="O836" s="2" t="str">
        <x:v>J76</x:v>
      </x:c>
      <x:c r="P836" s="2" t="str">
        <x:v>J76</x:v>
      </x:c>
      <x:c r="Q836" s="2" t="str">
        <x:v>J77</x:v>
      </x:c>
      <x:c r="R836" s="2" t="str">
        <x:v>J77</x:v>
      </x:c>
      <x:c r="S836" s="2" t="str"/>
    </x:row>
    <x:row r="837" ht="42" customHeight="1">
      <x:c r="A837" s="2" t="n">
        <x:v>69</x:v>
      </x:c>
      <x:c r="B837" s="8" t="str">
        <x:v>EJE TRASERO</x:v>
      </x:c>
      <x:c r="C837" s="8" t="str">
        <x:v>COPELA DE AMORTIGUADOR</x:v>
      </x:c>
      <x:c r="D837" s="8" t="str">
        <x:v>CHEVROLET  TRAILBLAZER-2018</x:v>
      </x:c>
      <x:c r="E837" s="10" t="n">
        <x:v>257499</x:v>
      </x:c>
      <x:c r="F837" s="10" t="n">
        <x:v>210000</x:v>
      </x:c>
      <x:c r="G837" s="10" t="n">
        <x:v>216300</x:v>
      </x:c>
      <x:c r="H837" s="10" t="n">
        <x:v>214200</x:v>
      </x:c>
      <x:c r="I837" s="12" t="n">
        <x:f>COUNT(E837:H837)</x:f>
        <x:v>4</x:v>
      </x:c>
      <x:c r="J837" s="11" t="n">
        <x:f>IF(I837=0,"Sin precio",AVERAGE(E837:H837))</x:f>
        <x:v>224499.75</x:v>
      </x:c>
      <x:c r="K837" s="11" t="n">
        <x:f>IF(I837=0,"Sin precio",IF(I837=1,J837,ROUND(J837,2)))</x:f>
        <x:v>224499.75</x:v>
      </x:c>
      <x:c r="L837" s="11" t="n">
        <x:f>IF(I837=0,"Sin precio",MIN(E837:H837))</x:f>
        <x:v>210000</x:v>
      </x:c>
      <x:c r="M837" s="11" t="n">
        <x:f>IF(I837=0,"Sin precio",MAX(E837:H837))</x:f>
        <x:v>257499</x:v>
      </x:c>
      <x:c r="N837" s="8" t="str">
        <x:f>IF(I837=0,"Sin precio numérico",IF(I837=1,"Único precio de referencia",I837&amp;" precios; promedio"))</x:f>
        <x:v>4 precios; promedio</x:v>
      </x:c>
      <x:c r="O837" s="2" t="str">
        <x:v>K76</x:v>
      </x:c>
      <x:c r="P837" s="2" t="str">
        <x:v>K76</x:v>
      </x:c>
      <x:c r="Q837" s="2" t="str">
        <x:v>K77</x:v>
      </x:c>
      <x:c r="R837" s="2" t="str">
        <x:v>K77</x:v>
      </x:c>
      <x:c r="S837" s="2" t="str"/>
    </x:row>
    <x:row r="838" ht="42" customHeight="1">
      <x:c r="A838" s="2" t="n">
        <x:v>69</x:v>
      </x:c>
      <x:c r="B838" s="8" t="str">
        <x:v>EJE TRASERO</x:v>
      </x:c>
      <x:c r="C838" s="8" t="str">
        <x:v>COPELA DE AMORTIGUADOR</x:v>
      </x:c>
      <x:c r="D838" s="8" t="str">
        <x:v>MITSUBISHI L200-2018</x:v>
      </x:c>
      <x:c r="E838" s="10" t="n">
        <x:v>257499</x:v>
      </x:c>
      <x:c r="F838" s="10" t="n">
        <x:v>189000</x:v>
      </x:c>
      <x:c r="G838" s="10" t="n">
        <x:v>194670</x:v>
      </x:c>
      <x:c r="H838" s="10" t="n">
        <x:v>192780</x:v>
      </x:c>
      <x:c r="I838" s="12" t="n">
        <x:f>COUNT(E838:H838)</x:f>
        <x:v>4</x:v>
      </x:c>
      <x:c r="J838" s="11" t="n">
        <x:f>IF(I838=0,"Sin precio",AVERAGE(E838:H838))</x:f>
        <x:v>208487.25</x:v>
      </x:c>
      <x:c r="K838" s="11" t="n">
        <x:f>IF(I838=0,"Sin precio",IF(I838=1,J838,ROUND(J838,2)))</x:f>
        <x:v>208487.25</x:v>
      </x:c>
      <x:c r="L838" s="11" t="n">
        <x:f>IF(I838=0,"Sin precio",MIN(E838:H838))</x:f>
        <x:v>189000</x:v>
      </x:c>
      <x:c r="M838" s="11" t="n">
        <x:f>IF(I838=0,"Sin precio",MAX(E838:H838))</x:f>
        <x:v>257499</x:v>
      </x:c>
      <x:c r="N838" s="8" t="str">
        <x:f>IF(I838=0,"Sin precio numérico",IF(I838=1,"Único precio de referencia",I838&amp;" precios; promedio"))</x:f>
        <x:v>4 precios; promedio</x:v>
      </x:c>
      <x:c r="O838" s="2" t="str">
        <x:v>L76</x:v>
      </x:c>
      <x:c r="P838" s="2" t="str">
        <x:v>L76</x:v>
      </x:c>
      <x:c r="Q838" s="2" t="str">
        <x:v>L77</x:v>
      </x:c>
      <x:c r="R838" s="2" t="str">
        <x:v>L77</x:v>
      </x:c>
      <x:c r="S838" s="2" t="str"/>
    </x:row>
    <x:row r="839" ht="42" customHeight="1">
      <x:c r="A839" s="2" t="n">
        <x:v>69</x:v>
      </x:c>
      <x:c r="B839" s="8" t="str">
        <x:v>EJE TRASERO</x:v>
      </x:c>
      <x:c r="C839" s="8" t="str">
        <x:v>COPELA DE AMORTIGUADOR</x:v>
      </x:c>
      <x:c r="D839" s="8" t="str">
        <x:v>CHEVROLETH NHR-2019</x:v>
      </x:c>
      <x:c r="E839" s="10" t="n">
        <x:v>257499</x:v>
      </x:c>
      <x:c r="F839" s="10" t="n">
        <x:v>241500</x:v>
      </x:c>
      <x:c r="G839" s="10" t="n">
        <x:v>248745</x:v>
      </x:c>
      <x:c r="H839" s="10" t="n">
        <x:v>246330</x:v>
      </x:c>
      <x:c r="I839" s="12" t="n">
        <x:f>COUNT(E839:H839)</x:f>
        <x:v>4</x:v>
      </x:c>
      <x:c r="J839" s="11" t="n">
        <x:f>IF(I839=0,"Sin precio",AVERAGE(E839:H839))</x:f>
        <x:v>248518.5</x:v>
      </x:c>
      <x:c r="K839" s="11" t="n">
        <x:f>IF(I839=0,"Sin precio",IF(I839=1,J839,ROUND(J839,2)))</x:f>
        <x:v>248518.5</x:v>
      </x:c>
      <x:c r="L839" s="11" t="n">
        <x:f>IF(I839=0,"Sin precio",MIN(E839:H839))</x:f>
        <x:v>241500</x:v>
      </x:c>
      <x:c r="M839" s="11" t="n">
        <x:f>IF(I839=0,"Sin precio",MAX(E839:H839))</x:f>
        <x:v>257499</x:v>
      </x:c>
      <x:c r="N839" s="8" t="str">
        <x:f>IF(I839=0,"Sin precio numérico",IF(I839=1,"Único precio de referencia",I839&amp;" precios; promedio"))</x:f>
        <x:v>4 precios; promedio</x:v>
      </x:c>
      <x:c r="O839" s="2" t="str">
        <x:v>M76</x:v>
      </x:c>
      <x:c r="P839" s="2" t="str">
        <x:v>M76</x:v>
      </x:c>
      <x:c r="Q839" s="2" t="str">
        <x:v>M77</x:v>
      </x:c>
      <x:c r="R839" s="2" t="str">
        <x:v>M77</x:v>
      </x:c>
      <x:c r="S839" s="2" t="str"/>
    </x:row>
    <x:row r="840" ht="42" customHeight="1">
      <x:c r="A840" s="2" t="n">
        <x:v>69</x:v>
      </x:c>
      <x:c r="B840" s="8" t="str">
        <x:v>EJE TRASERO</x:v>
      </x:c>
      <x:c r="C840" s="8" t="str">
        <x:v>COPELA DE AMORTIGUADOR</x:v>
      </x:c>
      <x:c r="D840" s="8" t="str">
        <x:v>CHEVROLET D-MAX-2017</x:v>
      </x:c>
      <x:c r="E840" s="10" t="n">
        <x:v>257499</x:v>
      </x:c>
      <x:c r="F840" s="10" t="n">
        <x:v>180000</x:v>
      </x:c>
      <x:c r="G840" s="10" t="n">
        <x:v>185400</x:v>
      </x:c>
      <x:c r="H840" s="10" t="n">
        <x:v>183600</x:v>
      </x:c>
      <x:c r="I840" s="12" t="n">
        <x:f>COUNT(E840:H840)</x:f>
        <x:v>4</x:v>
      </x:c>
      <x:c r="J840" s="11" t="n">
        <x:f>IF(I840=0,"Sin precio",AVERAGE(E840:H840))</x:f>
        <x:v>201624.75</x:v>
      </x:c>
      <x:c r="K840" s="11" t="n">
        <x:f>IF(I840=0,"Sin precio",IF(I840=1,J840,ROUND(J840,2)))</x:f>
        <x:v>201624.75</x:v>
      </x:c>
      <x:c r="L840" s="11" t="n">
        <x:f>IF(I840=0,"Sin precio",MIN(E840:H840))</x:f>
        <x:v>180000</x:v>
      </x:c>
      <x:c r="M840" s="11" t="n">
        <x:f>IF(I840=0,"Sin precio",MAX(E840:H840))</x:f>
        <x:v>257499</x:v>
      </x:c>
      <x:c r="N840" s="8" t="str">
        <x:f>IF(I840=0,"Sin precio numérico",IF(I840=1,"Único precio de referencia",I840&amp;" precios; promedio"))</x:f>
        <x:v>4 precios; promedio</x:v>
      </x:c>
      <x:c r="O840" s="2" t="str">
        <x:v>N76</x:v>
      </x:c>
      <x:c r="P840" s="2" t="str">
        <x:v>N76</x:v>
      </x:c>
      <x:c r="Q840" s="2" t="str">
        <x:v>N77</x:v>
      </x:c>
      <x:c r="R840" s="2" t="str">
        <x:v>N77</x:v>
      </x:c>
      <x:c r="S840" s="2" t="str"/>
    </x:row>
    <x:row r="841" ht="42" customHeight="1">
      <x:c r="A841" s="2" t="n">
        <x:v>70</x:v>
      </x:c>
      <x:c r="B841" s="8" t="str">
        <x:v>EJE TRASERO</x:v>
      </x:c>
      <x:c r="C841" s="8" t="str">
        <x:v>ESPIRAL AMORTIGUADOR</x:v>
      </x:c>
      <x:c r="D841" s="8" t="str">
        <x:v>CHEVROLET  NPR  DIESEL-2009</x:v>
      </x:c>
      <x:c r="E841" s="10" t="str">
        <x:v>N/A</x:v>
      </x:c>
      <x:c r="F841" s="10" t="n">
        <x:v>676200</x:v>
      </x:c>
      <x:c r="G841" s="10" t="n">
        <x:v>696486</x:v>
      </x:c>
      <x:c r="H841" s="10" t="n">
        <x:v>689724</x:v>
      </x:c>
      <x:c r="I841" s="12" t="n">
        <x:f>COUNT(E841:H841)</x:f>
        <x:v>3</x:v>
      </x:c>
      <x:c r="J841" s="11" t="n">
        <x:f>IF(I841=0,"Sin precio",AVERAGE(E841:H841))</x:f>
        <x:v>687470</x:v>
      </x:c>
      <x:c r="K841" s="11" t="n">
        <x:f>IF(I841=0,"Sin precio",IF(I841=1,J841,ROUND(J841,2)))</x:f>
        <x:v>687470</x:v>
      </x:c>
      <x:c r="L841" s="11" t="n">
        <x:f>IF(I841=0,"Sin precio",MIN(E841:H841))</x:f>
        <x:v>676200</x:v>
      </x:c>
      <x:c r="M841" s="11" t="n">
        <x:f>IF(I841=0,"Sin precio",MAX(E841:H841))</x:f>
        <x:v>696486</x:v>
      </x:c>
      <x:c r="N841" s="8" t="str">
        <x:f>IF(I841=0,"Sin precio numérico",IF(I841=1,"Único precio de referencia",I841&amp;" precios; promedio"))</x:f>
        <x:v>3 precios; promedio</x:v>
      </x:c>
      <x:c r="O841" s="2" t="str">
        <x:v>C77</x:v>
      </x:c>
      <x:c r="P841" s="2" t="str">
        <x:v>C77</x:v>
      </x:c>
      <x:c r="Q841" s="2" t="str">
        <x:v>C78</x:v>
      </x:c>
      <x:c r="R841" s="2" t="str">
        <x:v>C78</x:v>
      </x:c>
      <x:c r="S841" s="2" t="str"/>
    </x:row>
    <x:row r="842" ht="42" customHeight="1">
      <x:c r="A842" s="2" t="n">
        <x:v>70</x:v>
      </x:c>
      <x:c r="B842" s="8" t="str">
        <x:v>EJE TRASERO</x:v>
      </x:c>
      <x:c r="C842" s="8" t="str">
        <x:v>ESPIRAL AMORTIGUADOR</x:v>
      </x:c>
      <x:c r="D842" s="8" t="str">
        <x:v>NISSAN FRONTIER DIESEL-2015</x:v>
      </x:c>
      <x:c r="E842" s="10" t="n">
        <x:v>678861</x:v>
      </x:c>
      <x:c r="F842" s="10" t="n">
        <x:v>676200</x:v>
      </x:c>
      <x:c r="G842" s="10" t="n">
        <x:v>696486</x:v>
      </x:c>
      <x:c r="H842" s="10" t="n">
        <x:v>689724</x:v>
      </x:c>
      <x:c r="I842" s="12" t="n">
        <x:f>COUNT(E842:H842)</x:f>
        <x:v>4</x:v>
      </x:c>
      <x:c r="J842" s="11" t="n">
        <x:f>IF(I842=0,"Sin precio",AVERAGE(E842:H842))</x:f>
        <x:v>685317.75</x:v>
      </x:c>
      <x:c r="K842" s="11" t="n">
        <x:f>IF(I842=0,"Sin precio",IF(I842=1,J842,ROUND(J842,2)))</x:f>
        <x:v>685317.75</x:v>
      </x:c>
      <x:c r="L842" s="11" t="n">
        <x:f>IF(I842=0,"Sin precio",MIN(E842:H842))</x:f>
        <x:v>676200</x:v>
      </x:c>
      <x:c r="M842" s="11" t="n">
        <x:f>IF(I842=0,"Sin precio",MAX(E842:H842))</x:f>
        <x:v>696486</x:v>
      </x:c>
      <x:c r="N842" s="8" t="str">
        <x:f>IF(I842=0,"Sin precio numérico",IF(I842=1,"Único precio de referencia",I842&amp;" precios; promedio"))</x:f>
        <x:v>4 precios; promedio</x:v>
      </x:c>
      <x:c r="O842" s="2" t="str">
        <x:v>D77</x:v>
      </x:c>
      <x:c r="P842" s="2" t="str">
        <x:v>D77</x:v>
      </x:c>
      <x:c r="Q842" s="2" t="str">
        <x:v>D78</x:v>
      </x:c>
      <x:c r="R842" s="2" t="str">
        <x:v>D78</x:v>
      </x:c>
      <x:c r="S842" s="2" t="str"/>
    </x:row>
    <x:row r="843" ht="42" customHeight="1">
      <x:c r="A843" s="2" t="n">
        <x:v>70</x:v>
      </x:c>
      <x:c r="B843" s="8" t="str">
        <x:v>EJE TRASERO</x:v>
      </x:c>
      <x:c r="C843" s="8" t="str">
        <x:v>ESPIRAL AMORTIGUADOR</x:v>
      </x:c>
      <x:c r="D843" s="8" t="str">
        <x:v>NISSAN FRONTIER GASOLINA</x:v>
      </x:c>
      <x:c r="E843" s="10" t="n">
        <x:v>678861</x:v>
      </x:c>
      <x:c r="F843" s="10" t="n">
        <x:v>504000</x:v>
      </x:c>
      <x:c r="G843" s="10" t="n">
        <x:v>519120</x:v>
      </x:c>
      <x:c r="H843" s="10" t="n">
        <x:v>514080</x:v>
      </x:c>
      <x:c r="I843" s="12" t="n">
        <x:f>COUNT(E843:H843)</x:f>
        <x:v>4</x:v>
      </x:c>
      <x:c r="J843" s="11" t="n">
        <x:f>IF(I843=0,"Sin precio",AVERAGE(E843:H843))</x:f>
        <x:v>554015.25</x:v>
      </x:c>
      <x:c r="K843" s="11" t="n">
        <x:f>IF(I843=0,"Sin precio",IF(I843=1,J843,ROUND(J843,2)))</x:f>
        <x:v>554015.25</x:v>
      </x:c>
      <x:c r="L843" s="11" t="n">
        <x:f>IF(I843=0,"Sin precio",MIN(E843:H843))</x:f>
        <x:v>504000</x:v>
      </x:c>
      <x:c r="M843" s="11" t="n">
        <x:f>IF(I843=0,"Sin precio",MAX(E843:H843))</x:f>
        <x:v>678861</x:v>
      </x:c>
      <x:c r="N843" s="8" t="str">
        <x:f>IF(I843=0,"Sin precio numérico",IF(I843=1,"Único precio de referencia",I843&amp;" precios; promedio"))</x:f>
        <x:v>4 precios; promedio</x:v>
      </x:c>
      <x:c r="O843" s="2" t="str">
        <x:v>E77</x:v>
      </x:c>
      <x:c r="P843" s="2" t="str">
        <x:v>E77</x:v>
      </x:c>
      <x:c r="Q843" s="2" t="str">
        <x:v>E78</x:v>
      </x:c>
      <x:c r="R843" s="2" t="str">
        <x:v>E78</x:v>
      </x:c>
      <x:c r="S843" s="2" t="str"/>
    </x:row>
    <x:row r="844" ht="42" customHeight="1">
      <x:c r="A844" s="2" t="n">
        <x:v>70</x:v>
      </x:c>
      <x:c r="B844" s="8" t="str">
        <x:v>EJE TRASERO</x:v>
      </x:c>
      <x:c r="C844" s="8" t="str">
        <x:v>ESPIRAL AMORTIGUADOR</x:v>
      </x:c>
      <x:c r="D844" s="8" t="str">
        <x:v>RENAULT MASTER DIESEL -2017</x:v>
      </x:c>
      <x:c r="E844" s="10" t="n">
        <x:v>678861</x:v>
      </x:c>
      <x:c r="F844" s="10" t="n">
        <x:v>676200</x:v>
      </x:c>
      <x:c r="G844" s="10" t="n">
        <x:v>696486</x:v>
      </x:c>
      <x:c r="H844" s="10" t="n">
        <x:v>689724</x:v>
      </x:c>
      <x:c r="I844" s="12" t="n">
        <x:f>COUNT(E844:H844)</x:f>
        <x:v>4</x:v>
      </x:c>
      <x:c r="J844" s="11" t="n">
        <x:f>IF(I844=0,"Sin precio",AVERAGE(E844:H844))</x:f>
        <x:v>685317.75</x:v>
      </x:c>
      <x:c r="K844" s="11" t="n">
        <x:f>IF(I844=0,"Sin precio",IF(I844=1,J844,ROUND(J844,2)))</x:f>
        <x:v>685317.75</x:v>
      </x:c>
      <x:c r="L844" s="11" t="n">
        <x:f>IF(I844=0,"Sin precio",MIN(E844:H844))</x:f>
        <x:v>676200</x:v>
      </x:c>
      <x:c r="M844" s="11" t="n">
        <x:f>IF(I844=0,"Sin precio",MAX(E844:H844))</x:f>
        <x:v>696486</x:v>
      </x:c>
      <x:c r="N844" s="8" t="str">
        <x:f>IF(I844=0,"Sin precio numérico",IF(I844=1,"Único precio de referencia",I844&amp;" precios; promedio"))</x:f>
        <x:v>4 precios; promedio</x:v>
      </x:c>
      <x:c r="O844" s="2" t="str">
        <x:v>F77</x:v>
      </x:c>
      <x:c r="P844" s="2" t="str">
        <x:v>F77</x:v>
      </x:c>
      <x:c r="Q844" s="2" t="str">
        <x:v>F78</x:v>
      </x:c>
      <x:c r="R844" s="2" t="str">
        <x:v>F78</x:v>
      </x:c>
      <x:c r="S844" s="2" t="str"/>
    </x:row>
    <x:row r="845" ht="42" customHeight="1">
      <x:c r="A845" s="2" t="n">
        <x:v>70</x:v>
      </x:c>
      <x:c r="B845" s="8" t="str">
        <x:v>EJE TRASERO</x:v>
      </x:c>
      <x:c r="C845" s="8" t="str">
        <x:v>ESPIRAL AMORTIGUADOR</x:v>
      </x:c>
      <x:c r="D845" s="8" t="str">
        <x:v>CHEVROLET D-MAX-2011</x:v>
      </x:c>
      <x:c r="E845" s="10" t="n">
        <x:v>678861</x:v>
      </x:c>
      <x:c r="F845" s="10" t="n">
        <x:v>504000</x:v>
      </x:c>
      <x:c r="G845" s="10" t="n">
        <x:v>519120</x:v>
      </x:c>
      <x:c r="H845" s="10" t="n">
        <x:v>514080</x:v>
      </x:c>
      <x:c r="I845" s="12" t="n">
        <x:f>COUNT(E845:H845)</x:f>
        <x:v>4</x:v>
      </x:c>
      <x:c r="J845" s="11" t="n">
        <x:f>IF(I845=0,"Sin precio",AVERAGE(E845:H845))</x:f>
        <x:v>554015.25</x:v>
      </x:c>
      <x:c r="K845" s="11" t="n">
        <x:f>IF(I845=0,"Sin precio",IF(I845=1,J845,ROUND(J845,2)))</x:f>
        <x:v>554015.25</x:v>
      </x:c>
      <x:c r="L845" s="11" t="n">
        <x:f>IF(I845=0,"Sin precio",MIN(E845:H845))</x:f>
        <x:v>504000</x:v>
      </x:c>
      <x:c r="M845" s="11" t="n">
        <x:f>IF(I845=0,"Sin precio",MAX(E845:H845))</x:f>
        <x:v>678861</x:v>
      </x:c>
      <x:c r="N845" s="8" t="str">
        <x:f>IF(I845=0,"Sin precio numérico",IF(I845=1,"Único precio de referencia",I845&amp;" precios; promedio"))</x:f>
        <x:v>4 precios; promedio</x:v>
      </x:c>
      <x:c r="O845" s="2" t="str">
        <x:v>G77</x:v>
      </x:c>
      <x:c r="P845" s="2" t="str">
        <x:v>G77</x:v>
      </x:c>
      <x:c r="Q845" s="2" t="str">
        <x:v>G78</x:v>
      </x:c>
      <x:c r="R845" s="2" t="str">
        <x:v>G78</x:v>
      </x:c>
      <x:c r="S845" s="2" t="str"/>
    </x:row>
    <x:row r="846" ht="42" customHeight="1">
      <x:c r="A846" s="2" t="n">
        <x:v>70</x:v>
      </x:c>
      <x:c r="B846" s="8" t="str">
        <x:v>EJE TRASERO</x:v>
      </x:c>
      <x:c r="C846" s="8" t="str">
        <x:v>ESPIRAL AMORTIGUADOR</x:v>
      </x:c>
      <x:c r="D846" s="8" t="str">
        <x:v>HYUNDAY HD 65C</x:v>
      </x:c>
      <x:c r="E846" s="10" t="str">
        <x:v>N/A</x:v>
      </x:c>
      <x:c r="F846" s="10" t="n">
        <x:v>676200</x:v>
      </x:c>
      <x:c r="G846" s="10" t="n">
        <x:v>696486</x:v>
      </x:c>
      <x:c r="H846" s="10" t="n">
        <x:v>689724</x:v>
      </x:c>
      <x:c r="I846" s="12" t="n">
        <x:f>COUNT(E846:H846)</x:f>
        <x:v>3</x:v>
      </x:c>
      <x:c r="J846" s="11" t="n">
        <x:f>IF(I846=0,"Sin precio",AVERAGE(E846:H846))</x:f>
        <x:v>687470</x:v>
      </x:c>
      <x:c r="K846" s="11" t="n">
        <x:f>IF(I846=0,"Sin precio",IF(I846=1,J846,ROUND(J846,2)))</x:f>
        <x:v>687470</x:v>
      </x:c>
      <x:c r="L846" s="11" t="n">
        <x:f>IF(I846=0,"Sin precio",MIN(E846:H846))</x:f>
        <x:v>676200</x:v>
      </x:c>
      <x:c r="M846" s="11" t="n">
        <x:f>IF(I846=0,"Sin precio",MAX(E846:H846))</x:f>
        <x:v>696486</x:v>
      </x:c>
      <x:c r="N846" s="8" t="str">
        <x:f>IF(I846=0,"Sin precio numérico",IF(I846=1,"Único precio de referencia",I846&amp;" precios; promedio"))</x:f>
        <x:v>3 precios; promedio</x:v>
      </x:c>
      <x:c r="O846" s="2" t="str">
        <x:v>H77</x:v>
      </x:c>
      <x:c r="P846" s="2" t="str">
        <x:v>H77</x:v>
      </x:c>
      <x:c r="Q846" s="2" t="str">
        <x:v>H78</x:v>
      </x:c>
      <x:c r="R846" s="2" t="str">
        <x:v>H78</x:v>
      </x:c>
      <x:c r="S846" s="2" t="str"/>
    </x:row>
    <x:row r="847" ht="42" customHeight="1">
      <x:c r="A847" s="2" t="n">
        <x:v>70</x:v>
      </x:c>
      <x:c r="B847" s="8" t="str">
        <x:v>EJE TRASERO</x:v>
      </x:c>
      <x:c r="C847" s="8" t="str">
        <x:v>ESPIRAL AMORTIGUADOR</x:v>
      </x:c>
      <x:c r="D847" s="8" t="str">
        <x:v>CHEVROLET SAIL. Mod 2019</x:v>
      </x:c>
      <x:c r="E847" s="10" t="n">
        <x:v>164448.225</x:v>
      </x:c>
      <x:c r="F847" s="10" t="n">
        <x:v>420000</x:v>
      </x:c>
      <x:c r="G847" s="10" t="n">
        <x:v>432600</x:v>
      </x:c>
      <x:c r="H847" s="10" t="n">
        <x:v>428400</x:v>
      </x:c>
      <x:c r="I847" s="12" t="n">
        <x:f>COUNT(E847:H847)</x:f>
        <x:v>4</x:v>
      </x:c>
      <x:c r="J847" s="11" t="n">
        <x:f>IF(I847=0,"Sin precio",AVERAGE(E847:H847))</x:f>
        <x:v>361362.05625</x:v>
      </x:c>
      <x:c r="K847" s="11" t="n">
        <x:f>IF(I847=0,"Sin precio",IF(I847=1,J847,ROUND(J847,2)))</x:f>
        <x:v>361362.06</x:v>
      </x:c>
      <x:c r="L847" s="11" t="n">
        <x:f>IF(I847=0,"Sin precio",MIN(E847:H847))</x:f>
        <x:v>164448.225</x:v>
      </x:c>
      <x:c r="M847" s="11" t="n">
        <x:f>IF(I847=0,"Sin precio",MAX(E847:H847))</x:f>
        <x:v>432600</x:v>
      </x:c>
      <x:c r="N847" s="8" t="str">
        <x:f>IF(I847=0,"Sin precio numérico",IF(I847=1,"Único precio de referencia",I847&amp;" precios; promedio"))</x:f>
        <x:v>4 precios; promedio</x:v>
      </x:c>
      <x:c r="O847" s="2" t="str">
        <x:v>I77</x:v>
      </x:c>
      <x:c r="P847" s="2" t="str">
        <x:v>I77</x:v>
      </x:c>
      <x:c r="Q847" s="2" t="str">
        <x:v>I78</x:v>
      </x:c>
      <x:c r="R847" s="2" t="str">
        <x:v>I78</x:v>
      </x:c>
      <x:c r="S847" s="2" t="str"/>
    </x:row>
    <x:row r="848" ht="42" customHeight="1">
      <x:c r="A848" s="2" t="n">
        <x:v>70</x:v>
      </x:c>
      <x:c r="B848" s="8" t="str">
        <x:v>EJE TRASERO</x:v>
      </x:c>
      <x:c r="C848" s="8" t="str">
        <x:v>ESPIRAL AMORTIGUADOR</x:v>
      </x:c>
      <x:c r="D848" s="8" t="str">
        <x:v>CHEVROLET COLORADO. Mod. 2019</x:v>
      </x:c>
      <x:c r="E848" s="10" t="str">
        <x:v>N/A</x:v>
      </x:c>
      <x:c r="F848" s="10" t="n">
        <x:v>588000</x:v>
      </x:c>
      <x:c r="G848" s="10" t="n">
        <x:v>605640</x:v>
      </x:c>
      <x:c r="H848" s="10" t="n">
        <x:v>599760</x:v>
      </x:c>
      <x:c r="I848" s="12" t="n">
        <x:f>COUNT(E848:H848)</x:f>
        <x:v>3</x:v>
      </x:c>
      <x:c r="J848" s="11" t="n">
        <x:f>IF(I848=0,"Sin precio",AVERAGE(E848:H848))</x:f>
        <x:v>597800</x:v>
      </x:c>
      <x:c r="K848" s="11" t="n">
        <x:f>IF(I848=0,"Sin precio",IF(I848=1,J848,ROUND(J848,2)))</x:f>
        <x:v>597800</x:v>
      </x:c>
      <x:c r="L848" s="11" t="n">
        <x:f>IF(I848=0,"Sin precio",MIN(E848:H848))</x:f>
        <x:v>588000</x:v>
      </x:c>
      <x:c r="M848" s="11" t="n">
        <x:f>IF(I848=0,"Sin precio",MAX(E848:H848))</x:f>
        <x:v>605640</x:v>
      </x:c>
      <x:c r="N848" s="8" t="str">
        <x:f>IF(I848=0,"Sin precio numérico",IF(I848=1,"Único precio de referencia",I848&amp;" precios; promedio"))</x:f>
        <x:v>3 precios; promedio</x:v>
      </x:c>
      <x:c r="O848" s="2" t="str">
        <x:v>J77</x:v>
      </x:c>
      <x:c r="P848" s="2" t="str">
        <x:v>J77</x:v>
      </x:c>
      <x:c r="Q848" s="2" t="str">
        <x:v>J78</x:v>
      </x:c>
      <x:c r="R848" s="2" t="str">
        <x:v>J78</x:v>
      </x:c>
      <x:c r="S848" s="2" t="str"/>
    </x:row>
    <x:row r="849" ht="42" customHeight="1">
      <x:c r="A849" s="2" t="n">
        <x:v>70</x:v>
      </x:c>
      <x:c r="B849" s="8" t="str">
        <x:v>EJE TRASERO</x:v>
      </x:c>
      <x:c r="C849" s="8" t="str">
        <x:v>ESPIRAL AMORTIGUADOR</x:v>
      </x:c>
      <x:c r="D849" s="8" t="str">
        <x:v>CHEVROLET  TRAILBLAZER-2018</x:v>
      </x:c>
      <x:c r="E849" s="10" t="n">
        <x:v>678861</x:v>
      </x:c>
      <x:c r="F849" s="10" t="n">
        <x:v>588000</x:v>
      </x:c>
      <x:c r="G849" s="10" t="n">
        <x:v>605640</x:v>
      </x:c>
      <x:c r="H849" s="10" t="n">
        <x:v>599760</x:v>
      </x:c>
      <x:c r="I849" s="12" t="n">
        <x:f>COUNT(E849:H849)</x:f>
        <x:v>4</x:v>
      </x:c>
      <x:c r="J849" s="11" t="n">
        <x:f>IF(I849=0,"Sin precio",AVERAGE(E849:H849))</x:f>
        <x:v>618065.25</x:v>
      </x:c>
      <x:c r="K849" s="11" t="n">
        <x:f>IF(I849=0,"Sin precio",IF(I849=1,J849,ROUND(J849,2)))</x:f>
        <x:v>618065.25</x:v>
      </x:c>
      <x:c r="L849" s="11" t="n">
        <x:f>IF(I849=0,"Sin precio",MIN(E849:H849))</x:f>
        <x:v>588000</x:v>
      </x:c>
      <x:c r="M849" s="11" t="n">
        <x:f>IF(I849=0,"Sin precio",MAX(E849:H849))</x:f>
        <x:v>678861</x:v>
      </x:c>
      <x:c r="N849" s="8" t="str">
        <x:f>IF(I849=0,"Sin precio numérico",IF(I849=1,"Único precio de referencia",I849&amp;" precios; promedio"))</x:f>
        <x:v>4 precios; promedio</x:v>
      </x:c>
      <x:c r="O849" s="2" t="str">
        <x:v>K77</x:v>
      </x:c>
      <x:c r="P849" s="2" t="str">
        <x:v>K77</x:v>
      </x:c>
      <x:c r="Q849" s="2" t="str">
        <x:v>K78</x:v>
      </x:c>
      <x:c r="R849" s="2" t="str">
        <x:v>K78</x:v>
      </x:c>
      <x:c r="S849" s="2" t="str"/>
    </x:row>
    <x:row r="850" ht="42" customHeight="1">
      <x:c r="A850" s="2" t="n">
        <x:v>70</x:v>
      </x:c>
      <x:c r="B850" s="8" t="str">
        <x:v>EJE TRASERO</x:v>
      </x:c>
      <x:c r="C850" s="8" t="str">
        <x:v>ESPIRAL AMORTIGUADOR</x:v>
      </x:c>
      <x:c r="D850" s="8" t="str">
        <x:v>MITSUBISHI L200-2018</x:v>
      </x:c>
      <x:c r="E850" s="10" t="n">
        <x:v>678861</x:v>
      </x:c>
      <x:c r="F850" s="10" t="n">
        <x:v>529200</x:v>
      </x:c>
      <x:c r="G850" s="10" t="n">
        <x:v>545076</x:v>
      </x:c>
      <x:c r="H850" s="10" t="n">
        <x:v>539784</x:v>
      </x:c>
      <x:c r="I850" s="12" t="n">
        <x:f>COUNT(E850:H850)</x:f>
        <x:v>4</x:v>
      </x:c>
      <x:c r="J850" s="11" t="n">
        <x:f>IF(I850=0,"Sin precio",AVERAGE(E850:H850))</x:f>
        <x:v>573230.25</x:v>
      </x:c>
      <x:c r="K850" s="11" t="n">
        <x:f>IF(I850=0,"Sin precio",IF(I850=1,J850,ROUND(J850,2)))</x:f>
        <x:v>573230.25</x:v>
      </x:c>
      <x:c r="L850" s="11" t="n">
        <x:f>IF(I850=0,"Sin precio",MIN(E850:H850))</x:f>
        <x:v>529200</x:v>
      </x:c>
      <x:c r="M850" s="11" t="n">
        <x:f>IF(I850=0,"Sin precio",MAX(E850:H850))</x:f>
        <x:v>678861</x:v>
      </x:c>
      <x:c r="N850" s="8" t="str">
        <x:f>IF(I850=0,"Sin precio numérico",IF(I850=1,"Único precio de referencia",I850&amp;" precios; promedio"))</x:f>
        <x:v>4 precios; promedio</x:v>
      </x:c>
      <x:c r="O850" s="2" t="str">
        <x:v>L77</x:v>
      </x:c>
      <x:c r="P850" s="2" t="str">
        <x:v>L77</x:v>
      </x:c>
      <x:c r="Q850" s="2" t="str">
        <x:v>L78</x:v>
      </x:c>
      <x:c r="R850" s="2" t="str">
        <x:v>L78</x:v>
      </x:c>
      <x:c r="S850" s="2" t="str"/>
    </x:row>
    <x:row r="851" ht="42" customHeight="1">
      <x:c r="A851" s="2" t="n">
        <x:v>70</x:v>
      </x:c>
      <x:c r="B851" s="8" t="str">
        <x:v>EJE TRASERO</x:v>
      </x:c>
      <x:c r="C851" s="8" t="str">
        <x:v>ESPIRAL AMORTIGUADOR</x:v>
      </x:c>
      <x:c r="D851" s="8" t="str">
        <x:v>CHEVROLETH NHR-2019</x:v>
      </x:c>
      <x:c r="E851" s="10" t="str">
        <x:v>N/A</x:v>
      </x:c>
      <x:c r="F851" s="10" t="n">
        <x:v>676200</x:v>
      </x:c>
      <x:c r="G851" s="10" t="n">
        <x:v>696486</x:v>
      </x:c>
      <x:c r="H851" s="10" t="n">
        <x:v>689724</x:v>
      </x:c>
      <x:c r="I851" s="12" t="n">
        <x:f>COUNT(E851:H851)</x:f>
        <x:v>3</x:v>
      </x:c>
      <x:c r="J851" s="11" t="n">
        <x:f>IF(I851=0,"Sin precio",AVERAGE(E851:H851))</x:f>
        <x:v>687470</x:v>
      </x:c>
      <x:c r="K851" s="11" t="n">
        <x:f>IF(I851=0,"Sin precio",IF(I851=1,J851,ROUND(J851,2)))</x:f>
        <x:v>687470</x:v>
      </x:c>
      <x:c r="L851" s="11" t="n">
        <x:f>IF(I851=0,"Sin precio",MIN(E851:H851))</x:f>
        <x:v>676200</x:v>
      </x:c>
      <x:c r="M851" s="11" t="n">
        <x:f>IF(I851=0,"Sin precio",MAX(E851:H851))</x:f>
        <x:v>696486</x:v>
      </x:c>
      <x:c r="N851" s="8" t="str">
        <x:f>IF(I851=0,"Sin precio numérico",IF(I851=1,"Único precio de referencia",I851&amp;" precios; promedio"))</x:f>
        <x:v>3 precios; promedio</x:v>
      </x:c>
      <x:c r="O851" s="2" t="str">
        <x:v>M77</x:v>
      </x:c>
      <x:c r="P851" s="2" t="str">
        <x:v>M77</x:v>
      </x:c>
      <x:c r="Q851" s="2" t="str">
        <x:v>M78</x:v>
      </x:c>
      <x:c r="R851" s="2" t="str">
        <x:v>M78</x:v>
      </x:c>
      <x:c r="S851" s="2" t="str"/>
    </x:row>
    <x:row r="852" ht="42" customHeight="1">
      <x:c r="A852" s="2" t="n">
        <x:v>70</x:v>
      </x:c>
      <x:c r="B852" s="8" t="str">
        <x:v>EJE TRASERO</x:v>
      </x:c>
      <x:c r="C852" s="8" t="str">
        <x:v>ESPIRAL AMORTIGUADOR</x:v>
      </x:c>
      <x:c r="D852" s="8" t="str">
        <x:v>CHEVROLET D-MAX-2017</x:v>
      </x:c>
      <x:c r="E852" s="10" t="n">
        <x:v>678861</x:v>
      </x:c>
      <x:c r="F852" s="10" t="n">
        <x:v>504000</x:v>
      </x:c>
      <x:c r="G852" s="10" t="n">
        <x:v>519120</x:v>
      </x:c>
      <x:c r="H852" s="10" t="n">
        <x:v>514080</x:v>
      </x:c>
      <x:c r="I852" s="12" t="n">
        <x:f>COUNT(E852:H852)</x:f>
        <x:v>4</x:v>
      </x:c>
      <x:c r="J852" s="11" t="n">
        <x:f>IF(I852=0,"Sin precio",AVERAGE(E852:H852))</x:f>
        <x:v>554015.25</x:v>
      </x:c>
      <x:c r="K852" s="11" t="n">
        <x:f>IF(I852=0,"Sin precio",IF(I852=1,J852,ROUND(J852,2)))</x:f>
        <x:v>554015.25</x:v>
      </x:c>
      <x:c r="L852" s="11" t="n">
        <x:f>IF(I852=0,"Sin precio",MIN(E852:H852))</x:f>
        <x:v>504000</x:v>
      </x:c>
      <x:c r="M852" s="11" t="n">
        <x:f>IF(I852=0,"Sin precio",MAX(E852:H852))</x:f>
        <x:v>678861</x:v>
      </x:c>
      <x:c r="N852" s="8" t="str">
        <x:f>IF(I852=0,"Sin precio numérico",IF(I852=1,"Único precio de referencia",I852&amp;" precios; promedio"))</x:f>
        <x:v>4 precios; promedio</x:v>
      </x:c>
      <x:c r="O852" s="2" t="str">
        <x:v>N77</x:v>
      </x:c>
      <x:c r="P852" s="2" t="str">
        <x:v>N77</x:v>
      </x:c>
      <x:c r="Q852" s="2" t="str">
        <x:v>N78</x:v>
      </x:c>
      <x:c r="R852" s="2" t="str">
        <x:v>N78</x:v>
      </x:c>
      <x:c r="S852" s="2" t="str"/>
    </x:row>
    <x:row r="853" ht="42" customHeight="1">
      <x:c r="A853" s="2" t="n">
        <x:v>71</x:v>
      </x:c>
      <x:c r="B853" s="8" t="str">
        <x:v>EJE TRASERO</x:v>
      </x:c>
      <x:c r="C853" s="8" t="str">
        <x:v>RETENEDOR DE RUEDA</x:v>
      </x:c>
      <x:c r="D853" s="8" t="str">
        <x:v>CHEVROLET  NPR  DIESEL-2009</x:v>
      </x:c>
      <x:c r="E853" s="10" t="n">
        <x:v>167114.25</x:v>
      </x:c>
      <x:c r="F853" s="10" t="n">
        <x:v>193200</x:v>
      </x:c>
      <x:c r="G853" s="10" t="n">
        <x:v>198996</x:v>
      </x:c>
      <x:c r="H853" s="10" t="n">
        <x:v>197064</x:v>
      </x:c>
      <x:c r="I853" s="12" t="n">
        <x:f>COUNT(E853:H853)</x:f>
        <x:v>4</x:v>
      </x:c>
      <x:c r="J853" s="11" t="n">
        <x:f>IF(I853=0,"Sin precio",AVERAGE(E853:H853))</x:f>
        <x:v>189093.5625</x:v>
      </x:c>
      <x:c r="K853" s="11" t="n">
        <x:f>IF(I853=0,"Sin precio",IF(I853=1,J853,ROUND(J853,2)))</x:f>
        <x:v>189093.56</x:v>
      </x:c>
      <x:c r="L853" s="11" t="n">
        <x:f>IF(I853=0,"Sin precio",MIN(E853:H853))</x:f>
        <x:v>167114.25</x:v>
      </x:c>
      <x:c r="M853" s="11" t="n">
        <x:f>IF(I853=0,"Sin precio",MAX(E853:H853))</x:f>
        <x:v>198996</x:v>
      </x:c>
      <x:c r="N853" s="8" t="str">
        <x:f>IF(I853=0,"Sin precio numérico",IF(I853=1,"Único precio de referencia",I853&amp;" precios; promedio"))</x:f>
        <x:v>4 precios; promedio</x:v>
      </x:c>
      <x:c r="O853" s="2" t="str">
        <x:v>C78</x:v>
      </x:c>
      <x:c r="P853" s="2" t="str">
        <x:v>C78</x:v>
      </x:c>
      <x:c r="Q853" s="2" t="str">
        <x:v>C79</x:v>
      </x:c>
      <x:c r="R853" s="2" t="str">
        <x:v>C79</x:v>
      </x:c>
      <x:c r="S853" s="2" t="str"/>
    </x:row>
    <x:row r="854" ht="42" customHeight="1">
      <x:c r="A854" s="2" t="n">
        <x:v>71</x:v>
      </x:c>
      <x:c r="B854" s="8" t="str">
        <x:v>EJE TRASERO</x:v>
      </x:c>
      <x:c r="C854" s="8" t="str">
        <x:v>RETENEDOR DE RUEDA</x:v>
      </x:c>
      <x:c r="D854" s="8" t="str">
        <x:v>NISSAN FRONTIER DIESEL-2015</x:v>
      </x:c>
      <x:c r="E854" s="10" t="n">
        <x:v>175567.5</x:v>
      </x:c>
      <x:c r="F854" s="10" t="n">
        <x:v>193200</x:v>
      </x:c>
      <x:c r="G854" s="10" t="n">
        <x:v>198996</x:v>
      </x:c>
      <x:c r="H854" s="10" t="n">
        <x:v>197064</x:v>
      </x:c>
      <x:c r="I854" s="12" t="n">
        <x:f>COUNT(E854:H854)</x:f>
        <x:v>4</x:v>
      </x:c>
      <x:c r="J854" s="11" t="n">
        <x:f>IF(I854=0,"Sin precio",AVERAGE(E854:H854))</x:f>
        <x:v>191206.875</x:v>
      </x:c>
      <x:c r="K854" s="11" t="n">
        <x:f>IF(I854=0,"Sin precio",IF(I854=1,J854,ROUND(J854,2)))</x:f>
        <x:v>191206.88</x:v>
      </x:c>
      <x:c r="L854" s="11" t="n">
        <x:f>IF(I854=0,"Sin precio",MIN(E854:H854))</x:f>
        <x:v>175567.5</x:v>
      </x:c>
      <x:c r="M854" s="11" t="n">
        <x:f>IF(I854=0,"Sin precio",MAX(E854:H854))</x:f>
        <x:v>198996</x:v>
      </x:c>
      <x:c r="N854" s="8" t="str">
        <x:f>IF(I854=0,"Sin precio numérico",IF(I854=1,"Único precio de referencia",I854&amp;" precios; promedio"))</x:f>
        <x:v>4 precios; promedio</x:v>
      </x:c>
      <x:c r="O854" s="2" t="str">
        <x:v>D78</x:v>
      </x:c>
      <x:c r="P854" s="2" t="str">
        <x:v>D78</x:v>
      </x:c>
      <x:c r="Q854" s="2" t="str">
        <x:v>D79</x:v>
      </x:c>
      <x:c r="R854" s="2" t="str">
        <x:v>D79</x:v>
      </x:c>
      <x:c r="S854" s="2" t="str"/>
    </x:row>
    <x:row r="855" ht="42" customHeight="1">
      <x:c r="A855" s="2" t="n">
        <x:v>71</x:v>
      </x:c>
      <x:c r="B855" s="8" t="str">
        <x:v>EJE TRASERO</x:v>
      </x:c>
      <x:c r="C855" s="8" t="str">
        <x:v>RETENEDOR DE RUEDA</x:v>
      </x:c>
      <x:c r="D855" s="8" t="str">
        <x:v>NISSAN FRONTIER GASOLINA</x:v>
      </x:c>
      <x:c r="E855" s="10" t="n">
        <x:v>175567.5</x:v>
      </x:c>
      <x:c r="F855" s="10" t="n">
        <x:v>144000</x:v>
      </x:c>
      <x:c r="G855" s="10" t="n">
        <x:v>148320</x:v>
      </x:c>
      <x:c r="H855" s="10" t="n">
        <x:v>146880</x:v>
      </x:c>
      <x:c r="I855" s="12" t="n">
        <x:f>COUNT(E855:H855)</x:f>
        <x:v>4</x:v>
      </x:c>
      <x:c r="J855" s="11" t="n">
        <x:f>IF(I855=0,"Sin precio",AVERAGE(E855:H855))</x:f>
        <x:v>153691.875</x:v>
      </x:c>
      <x:c r="K855" s="11" t="n">
        <x:f>IF(I855=0,"Sin precio",IF(I855=1,J855,ROUND(J855,2)))</x:f>
        <x:v>153691.88</x:v>
      </x:c>
      <x:c r="L855" s="11" t="n">
        <x:f>IF(I855=0,"Sin precio",MIN(E855:H855))</x:f>
        <x:v>144000</x:v>
      </x:c>
      <x:c r="M855" s="11" t="n">
        <x:f>IF(I855=0,"Sin precio",MAX(E855:H855))</x:f>
        <x:v>175567.5</x:v>
      </x:c>
      <x:c r="N855" s="8" t="str">
        <x:f>IF(I855=0,"Sin precio numérico",IF(I855=1,"Único precio de referencia",I855&amp;" precios; promedio"))</x:f>
        <x:v>4 precios; promedio</x:v>
      </x:c>
      <x:c r="O855" s="2" t="str">
        <x:v>E78</x:v>
      </x:c>
      <x:c r="P855" s="2" t="str">
        <x:v>E78</x:v>
      </x:c>
      <x:c r="Q855" s="2" t="str">
        <x:v>E79</x:v>
      </x:c>
      <x:c r="R855" s="2" t="str">
        <x:v>E79</x:v>
      </x:c>
      <x:c r="S855" s="2" t="str"/>
    </x:row>
    <x:row r="856" ht="42" customHeight="1">
      <x:c r="A856" s="2" t="n">
        <x:v>71</x:v>
      </x:c>
      <x:c r="B856" s="8" t="str">
        <x:v>EJE TRASERO</x:v>
      </x:c>
      <x:c r="C856" s="8" t="str">
        <x:v>RETENEDOR DE RUEDA</x:v>
      </x:c>
      <x:c r="D856" s="8" t="str">
        <x:v>RENAULT MASTER DIESEL -2017</x:v>
      </x:c>
      <x:c r="E856" s="10" t="n">
        <x:v>215622.9</x:v>
      </x:c>
      <x:c r="F856" s="10" t="n">
        <x:v>193200</x:v>
      </x:c>
      <x:c r="G856" s="10" t="n">
        <x:v>198996</x:v>
      </x:c>
      <x:c r="H856" s="10" t="n">
        <x:v>197064</x:v>
      </x:c>
      <x:c r="I856" s="12" t="n">
        <x:f>COUNT(E856:H856)</x:f>
        <x:v>4</x:v>
      </x:c>
      <x:c r="J856" s="11" t="n">
        <x:f>IF(I856=0,"Sin precio",AVERAGE(E856:H856))</x:f>
        <x:v>201220.725</x:v>
      </x:c>
      <x:c r="K856" s="11" t="n">
        <x:f>IF(I856=0,"Sin precio",IF(I856=1,J856,ROUND(J856,2)))</x:f>
        <x:v>201220.73</x:v>
      </x:c>
      <x:c r="L856" s="11" t="n">
        <x:f>IF(I856=0,"Sin precio",MIN(E856:H856))</x:f>
        <x:v>193200</x:v>
      </x:c>
      <x:c r="M856" s="11" t="n">
        <x:f>IF(I856=0,"Sin precio",MAX(E856:H856))</x:f>
        <x:v>215622.9</x:v>
      </x:c>
      <x:c r="N856" s="8" t="str">
        <x:f>IF(I856=0,"Sin precio numérico",IF(I856=1,"Único precio de referencia",I856&amp;" precios; promedio"))</x:f>
        <x:v>4 precios; promedio</x:v>
      </x:c>
      <x:c r="O856" s="2" t="str">
        <x:v>F78</x:v>
      </x:c>
      <x:c r="P856" s="2" t="str">
        <x:v>F78</x:v>
      </x:c>
      <x:c r="Q856" s="2" t="str">
        <x:v>F79</x:v>
      </x:c>
      <x:c r="R856" s="2" t="str">
        <x:v>F79</x:v>
      </x:c>
      <x:c r="S856" s="2" t="str"/>
    </x:row>
    <x:row r="857" ht="42" customHeight="1">
      <x:c r="A857" s="2" t="n">
        <x:v>71</x:v>
      </x:c>
      <x:c r="B857" s="8" t="str">
        <x:v>EJE TRASERO</x:v>
      </x:c>
      <x:c r="C857" s="8" t="str">
        <x:v>RETENEDOR DE RUEDA</x:v>
      </x:c>
      <x:c r="D857" s="8" t="str">
        <x:v>CHEVROLET D-MAX-2011</x:v>
      </x:c>
      <x:c r="E857" s="10" t="n">
        <x:v>175567.5</x:v>
      </x:c>
      <x:c r="F857" s="10" t="n">
        <x:v>144000</x:v>
      </x:c>
      <x:c r="G857" s="10" t="n">
        <x:v>148320</x:v>
      </x:c>
      <x:c r="H857" s="10" t="n">
        <x:v>146880</x:v>
      </x:c>
      <x:c r="I857" s="12" t="n">
        <x:f>COUNT(E857:H857)</x:f>
        <x:v>4</x:v>
      </x:c>
      <x:c r="J857" s="11" t="n">
        <x:f>IF(I857=0,"Sin precio",AVERAGE(E857:H857))</x:f>
        <x:v>153691.875</x:v>
      </x:c>
      <x:c r="K857" s="11" t="n">
        <x:f>IF(I857=0,"Sin precio",IF(I857=1,J857,ROUND(J857,2)))</x:f>
        <x:v>153691.88</x:v>
      </x:c>
      <x:c r="L857" s="11" t="n">
        <x:f>IF(I857=0,"Sin precio",MIN(E857:H857))</x:f>
        <x:v>144000</x:v>
      </x:c>
      <x:c r="M857" s="11" t="n">
        <x:f>IF(I857=0,"Sin precio",MAX(E857:H857))</x:f>
        <x:v>175567.5</x:v>
      </x:c>
      <x:c r="N857" s="8" t="str">
        <x:f>IF(I857=0,"Sin precio numérico",IF(I857=1,"Único precio de referencia",I857&amp;" precios; promedio"))</x:f>
        <x:v>4 precios; promedio</x:v>
      </x:c>
      <x:c r="O857" s="2" t="str">
        <x:v>G78</x:v>
      </x:c>
      <x:c r="P857" s="2" t="str">
        <x:v>G78</x:v>
      </x:c>
      <x:c r="Q857" s="2" t="str">
        <x:v>G79</x:v>
      </x:c>
      <x:c r="R857" s="2" t="str">
        <x:v>G79</x:v>
      </x:c>
      <x:c r="S857" s="2" t="str"/>
    </x:row>
    <x:row r="858" ht="42" customHeight="1">
      <x:c r="A858" s="2" t="n">
        <x:v>71</x:v>
      </x:c>
      <x:c r="B858" s="8" t="str">
        <x:v>EJE TRASERO</x:v>
      </x:c>
      <x:c r="C858" s="8" t="str">
        <x:v>RETENEDOR DE RUEDA</x:v>
      </x:c>
      <x:c r="D858" s="8" t="str">
        <x:v>HYUNDAY HD 65C</x:v>
      </x:c>
      <x:c r="E858" s="10" t="n">
        <x:v>219134.25</x:v>
      </x:c>
      <x:c r="F858" s="10" t="n">
        <x:v>193200</x:v>
      </x:c>
      <x:c r="G858" s="10" t="n">
        <x:v>198996</x:v>
      </x:c>
      <x:c r="H858" s="10" t="n">
        <x:v>197064</x:v>
      </x:c>
      <x:c r="I858" s="12" t="n">
        <x:f>COUNT(E858:H858)</x:f>
        <x:v>4</x:v>
      </x:c>
      <x:c r="J858" s="11" t="n">
        <x:f>IF(I858=0,"Sin precio",AVERAGE(E858:H858))</x:f>
        <x:v>202098.5625</x:v>
      </x:c>
      <x:c r="K858" s="11" t="n">
        <x:f>IF(I858=0,"Sin precio",IF(I858=1,J858,ROUND(J858,2)))</x:f>
        <x:v>202098.56</x:v>
      </x:c>
      <x:c r="L858" s="11" t="n">
        <x:f>IF(I858=0,"Sin precio",MIN(E858:H858))</x:f>
        <x:v>193200</x:v>
      </x:c>
      <x:c r="M858" s="11" t="n">
        <x:f>IF(I858=0,"Sin precio",MAX(E858:H858))</x:f>
        <x:v>219134.25</x:v>
      </x:c>
      <x:c r="N858" s="8" t="str">
        <x:f>IF(I858=0,"Sin precio numérico",IF(I858=1,"Único precio de referencia",I858&amp;" precios; promedio"))</x:f>
        <x:v>4 precios; promedio</x:v>
      </x:c>
      <x:c r="O858" s="2" t="str">
        <x:v>H78</x:v>
      </x:c>
      <x:c r="P858" s="2" t="str">
        <x:v>H78</x:v>
      </x:c>
      <x:c r="Q858" s="2" t="str">
        <x:v>H79</x:v>
      </x:c>
      <x:c r="R858" s="2" t="str">
        <x:v>H79</x:v>
      </x:c>
      <x:c r="S858" s="2" t="str"/>
    </x:row>
    <x:row r="859" ht="42" customHeight="1">
      <x:c r="A859" s="2" t="n">
        <x:v>71</x:v>
      </x:c>
      <x:c r="B859" s="8" t="str">
        <x:v>EJE TRASERO</x:v>
      </x:c>
      <x:c r="C859" s="8" t="str">
        <x:v>RETENEDOR DE RUEDA</x:v>
      </x:c>
      <x:c r="D859" s="8" t="str">
        <x:v>CHEVROLET SAIL. Mod 2019</x:v>
      </x:c>
      <x:c r="E859" s="10" t="n">
        <x:v>115165.7775</x:v>
      </x:c>
      <x:c r="F859" s="10" t="n">
        <x:v>120000</x:v>
      </x:c>
      <x:c r="G859" s="10" t="n">
        <x:v>123600</x:v>
      </x:c>
      <x:c r="H859" s="10" t="n">
        <x:v>122400</x:v>
      </x:c>
      <x:c r="I859" s="12" t="n">
        <x:f>COUNT(E859:H859)</x:f>
        <x:v>4</x:v>
      </x:c>
      <x:c r="J859" s="11" t="n">
        <x:f>IF(I859=0,"Sin precio",AVERAGE(E859:H859))</x:f>
        <x:v>120291.44437499999</x:v>
      </x:c>
      <x:c r="K859" s="11" t="n">
        <x:f>IF(I859=0,"Sin precio",IF(I859=1,J859,ROUND(J859,2)))</x:f>
        <x:v>120291.44</x:v>
      </x:c>
      <x:c r="L859" s="11" t="n">
        <x:f>IF(I859=0,"Sin precio",MIN(E859:H859))</x:f>
        <x:v>115165.7775</x:v>
      </x:c>
      <x:c r="M859" s="11" t="n">
        <x:f>IF(I859=0,"Sin precio",MAX(E859:H859))</x:f>
        <x:v>123600</x:v>
      </x:c>
      <x:c r="N859" s="8" t="str">
        <x:f>IF(I859=0,"Sin precio numérico",IF(I859=1,"Único precio de referencia",I859&amp;" precios; promedio"))</x:f>
        <x:v>4 precios; promedio</x:v>
      </x:c>
      <x:c r="O859" s="2" t="str">
        <x:v>I78</x:v>
      </x:c>
      <x:c r="P859" s="2" t="str">
        <x:v>I78</x:v>
      </x:c>
      <x:c r="Q859" s="2" t="str">
        <x:v>I79</x:v>
      </x:c>
      <x:c r="R859" s="2" t="str">
        <x:v>I79</x:v>
      </x:c>
      <x:c r="S859" s="2" t="str"/>
    </x:row>
    <x:row r="860" ht="42" customHeight="1">
      <x:c r="A860" s="2" t="n">
        <x:v>71</x:v>
      </x:c>
      <x:c r="B860" s="8" t="str">
        <x:v>EJE TRASERO</x:v>
      </x:c>
      <x:c r="C860" s="8" t="str">
        <x:v>RETENEDOR DE RUEDA</x:v>
      </x:c>
      <x:c r="D860" s="8" t="str">
        <x:v>CHEVROLET COLORADO. Mod. 2019</x:v>
      </x:c>
      <x:c r="E860" s="10" t="n">
        <x:v>175567.5</x:v>
      </x:c>
      <x:c r="F860" s="10" t="n">
        <x:v>168000</x:v>
      </x:c>
      <x:c r="G860" s="10" t="n">
        <x:v>173040</x:v>
      </x:c>
      <x:c r="H860" s="10" t="n">
        <x:v>171360</x:v>
      </x:c>
      <x:c r="I860" s="12" t="n">
        <x:f>COUNT(E860:H860)</x:f>
        <x:v>4</x:v>
      </x:c>
      <x:c r="J860" s="11" t="n">
        <x:f>IF(I860=0,"Sin precio",AVERAGE(E860:H860))</x:f>
        <x:v>171991.875</x:v>
      </x:c>
      <x:c r="K860" s="11" t="n">
        <x:f>IF(I860=0,"Sin precio",IF(I860=1,J860,ROUND(J860,2)))</x:f>
        <x:v>171991.88</x:v>
      </x:c>
      <x:c r="L860" s="11" t="n">
        <x:f>IF(I860=0,"Sin precio",MIN(E860:H860))</x:f>
        <x:v>168000</x:v>
      </x:c>
      <x:c r="M860" s="11" t="n">
        <x:f>IF(I860=0,"Sin precio",MAX(E860:H860))</x:f>
        <x:v>175567.5</x:v>
      </x:c>
      <x:c r="N860" s="8" t="str">
        <x:f>IF(I860=0,"Sin precio numérico",IF(I860=1,"Único precio de referencia",I860&amp;" precios; promedio"))</x:f>
        <x:v>4 precios; promedio</x:v>
      </x:c>
      <x:c r="O860" s="2" t="str">
        <x:v>J78</x:v>
      </x:c>
      <x:c r="P860" s="2" t="str">
        <x:v>J78</x:v>
      </x:c>
      <x:c r="Q860" s="2" t="str">
        <x:v>J79</x:v>
      </x:c>
      <x:c r="R860" s="2" t="str">
        <x:v>J79</x:v>
      </x:c>
      <x:c r="S860" s="2" t="str"/>
    </x:row>
    <x:row r="861" ht="42" customHeight="1">
      <x:c r="A861" s="2" t="n">
        <x:v>71</x:v>
      </x:c>
      <x:c r="B861" s="8" t="str">
        <x:v>EJE TRASERO</x:v>
      </x:c>
      <x:c r="C861" s="8" t="str">
        <x:v>RETENEDOR DE RUEDA</x:v>
      </x:c>
      <x:c r="D861" s="8" t="str">
        <x:v>CHEVROLET  TRAILBLAZER-2018</x:v>
      </x:c>
      <x:c r="E861" s="10" t="n">
        <x:v>175567.5</x:v>
      </x:c>
      <x:c r="F861" s="10" t="n">
        <x:v>168000</x:v>
      </x:c>
      <x:c r="G861" s="10" t="n">
        <x:v>173040</x:v>
      </x:c>
      <x:c r="H861" s="10" t="n">
        <x:v>171360</x:v>
      </x:c>
      <x:c r="I861" s="12" t="n">
        <x:f>COUNT(E861:H861)</x:f>
        <x:v>4</x:v>
      </x:c>
      <x:c r="J861" s="11" t="n">
        <x:f>IF(I861=0,"Sin precio",AVERAGE(E861:H861))</x:f>
        <x:v>171991.875</x:v>
      </x:c>
      <x:c r="K861" s="11" t="n">
        <x:f>IF(I861=0,"Sin precio",IF(I861=1,J861,ROUND(J861,2)))</x:f>
        <x:v>171991.88</x:v>
      </x:c>
      <x:c r="L861" s="11" t="n">
        <x:f>IF(I861=0,"Sin precio",MIN(E861:H861))</x:f>
        <x:v>168000</x:v>
      </x:c>
      <x:c r="M861" s="11" t="n">
        <x:f>IF(I861=0,"Sin precio",MAX(E861:H861))</x:f>
        <x:v>175567.5</x:v>
      </x:c>
      <x:c r="N861" s="8" t="str">
        <x:f>IF(I861=0,"Sin precio numérico",IF(I861=1,"Único precio de referencia",I861&amp;" precios; promedio"))</x:f>
        <x:v>4 precios; promedio</x:v>
      </x:c>
      <x:c r="O861" s="2" t="str">
        <x:v>K78</x:v>
      </x:c>
      <x:c r="P861" s="2" t="str">
        <x:v>K78</x:v>
      </x:c>
      <x:c r="Q861" s="2" t="str">
        <x:v>K79</x:v>
      </x:c>
      <x:c r="R861" s="2" t="str">
        <x:v>K79</x:v>
      </x:c>
      <x:c r="S861" s="2" t="str"/>
    </x:row>
    <x:row r="862" ht="42" customHeight="1">
      <x:c r="A862" s="2" t="n">
        <x:v>71</x:v>
      </x:c>
      <x:c r="B862" s="8" t="str">
        <x:v>EJE TRASERO</x:v>
      </x:c>
      <x:c r="C862" s="8" t="str">
        <x:v>RETENEDOR DE RUEDA</x:v>
      </x:c>
      <x:c r="D862" s="8" t="str">
        <x:v>MITSUBISHI L200-2018</x:v>
      </x:c>
      <x:c r="E862" s="10" t="n">
        <x:v>175567.5</x:v>
      </x:c>
      <x:c r="F862" s="10" t="n">
        <x:v>151200</x:v>
      </x:c>
      <x:c r="G862" s="10" t="n">
        <x:v>155736</x:v>
      </x:c>
      <x:c r="H862" s="10" t="n">
        <x:v>154224</x:v>
      </x:c>
      <x:c r="I862" s="12" t="n">
        <x:f>COUNT(E862:H862)</x:f>
        <x:v>4</x:v>
      </x:c>
      <x:c r="J862" s="11" t="n">
        <x:f>IF(I862=0,"Sin precio",AVERAGE(E862:H862))</x:f>
        <x:v>159181.875</x:v>
      </x:c>
      <x:c r="K862" s="11" t="n">
        <x:f>IF(I862=0,"Sin precio",IF(I862=1,J862,ROUND(J862,2)))</x:f>
        <x:v>159181.88</x:v>
      </x:c>
      <x:c r="L862" s="11" t="n">
        <x:f>IF(I862=0,"Sin precio",MIN(E862:H862))</x:f>
        <x:v>151200</x:v>
      </x:c>
      <x:c r="M862" s="11" t="n">
        <x:f>IF(I862=0,"Sin precio",MAX(E862:H862))</x:f>
        <x:v>175567.5</x:v>
      </x:c>
      <x:c r="N862" s="8" t="str">
        <x:f>IF(I862=0,"Sin precio numérico",IF(I862=1,"Único precio de referencia",I862&amp;" precios; promedio"))</x:f>
        <x:v>4 precios; promedio</x:v>
      </x:c>
      <x:c r="O862" s="2" t="str">
        <x:v>L78</x:v>
      </x:c>
      <x:c r="P862" s="2" t="str">
        <x:v>L78</x:v>
      </x:c>
      <x:c r="Q862" s="2" t="str">
        <x:v>L79</x:v>
      </x:c>
      <x:c r="R862" s="2" t="str">
        <x:v>L79</x:v>
      </x:c>
      <x:c r="S862" s="2" t="str"/>
    </x:row>
    <x:row r="863" ht="42" customHeight="1">
      <x:c r="A863" s="2" t="n">
        <x:v>71</x:v>
      </x:c>
      <x:c r="B863" s="8" t="str">
        <x:v>EJE TRASERO</x:v>
      </x:c>
      <x:c r="C863" s="8" t="str">
        <x:v>RETENEDOR DE RUEDA</x:v>
      </x:c>
      <x:c r="D863" s="8" t="str">
        <x:v>CHEVROLETH NHR-2019</x:v>
      </x:c>
      <x:c r="E863" s="10" t="n">
        <x:v>175567.5</x:v>
      </x:c>
      <x:c r="F863" s="10" t="n">
        <x:v>193200</x:v>
      </x:c>
      <x:c r="G863" s="10" t="n">
        <x:v>198996</x:v>
      </x:c>
      <x:c r="H863" s="10" t="n">
        <x:v>197064</x:v>
      </x:c>
      <x:c r="I863" s="12" t="n">
        <x:f>COUNT(E863:H863)</x:f>
        <x:v>4</x:v>
      </x:c>
      <x:c r="J863" s="11" t="n">
        <x:f>IF(I863=0,"Sin precio",AVERAGE(E863:H863))</x:f>
        <x:v>191206.875</x:v>
      </x:c>
      <x:c r="K863" s="11" t="n">
        <x:f>IF(I863=0,"Sin precio",IF(I863=1,J863,ROUND(J863,2)))</x:f>
        <x:v>191206.88</x:v>
      </x:c>
      <x:c r="L863" s="11" t="n">
        <x:f>IF(I863=0,"Sin precio",MIN(E863:H863))</x:f>
        <x:v>175567.5</x:v>
      </x:c>
      <x:c r="M863" s="11" t="n">
        <x:f>IF(I863=0,"Sin precio",MAX(E863:H863))</x:f>
        <x:v>198996</x:v>
      </x:c>
      <x:c r="N863" s="8" t="str">
        <x:f>IF(I863=0,"Sin precio numérico",IF(I863=1,"Único precio de referencia",I863&amp;" precios; promedio"))</x:f>
        <x:v>4 precios; promedio</x:v>
      </x:c>
      <x:c r="O863" s="2" t="str">
        <x:v>M78</x:v>
      </x:c>
      <x:c r="P863" s="2" t="str">
        <x:v>M78</x:v>
      </x:c>
      <x:c r="Q863" s="2" t="str">
        <x:v>M79</x:v>
      </x:c>
      <x:c r="R863" s="2" t="str">
        <x:v>M79</x:v>
      </x:c>
      <x:c r="S863" s="2" t="str"/>
    </x:row>
    <x:row r="864" ht="42" customHeight="1">
      <x:c r="A864" s="2" t="n">
        <x:v>71</x:v>
      </x:c>
      <x:c r="B864" s="8" t="str">
        <x:v>EJE TRASERO</x:v>
      </x:c>
      <x:c r="C864" s="8" t="str">
        <x:v>RETENEDOR DE RUEDA</x:v>
      </x:c>
      <x:c r="D864" s="8" t="str">
        <x:v>CHEVROLET D-MAX-2017</x:v>
      </x:c>
      <x:c r="E864" s="10" t="n">
        <x:v>175567.5</x:v>
      </x:c>
      <x:c r="F864" s="10" t="n">
        <x:v>144000</x:v>
      </x:c>
      <x:c r="G864" s="10" t="n">
        <x:v>148320</x:v>
      </x:c>
      <x:c r="H864" s="10" t="n">
        <x:v>146880</x:v>
      </x:c>
      <x:c r="I864" s="12" t="n">
        <x:f>COUNT(E864:H864)</x:f>
        <x:v>4</x:v>
      </x:c>
      <x:c r="J864" s="11" t="n">
        <x:f>IF(I864=0,"Sin precio",AVERAGE(E864:H864))</x:f>
        <x:v>153691.875</x:v>
      </x:c>
      <x:c r="K864" s="11" t="n">
        <x:f>IF(I864=0,"Sin precio",IF(I864=1,J864,ROUND(J864,2)))</x:f>
        <x:v>153691.88</x:v>
      </x:c>
      <x:c r="L864" s="11" t="n">
        <x:f>IF(I864=0,"Sin precio",MIN(E864:H864))</x:f>
        <x:v>144000</x:v>
      </x:c>
      <x:c r="M864" s="11" t="n">
        <x:f>IF(I864=0,"Sin precio",MAX(E864:H864))</x:f>
        <x:v>175567.5</x:v>
      </x:c>
      <x:c r="N864" s="8" t="str">
        <x:f>IF(I864=0,"Sin precio numérico",IF(I864=1,"Único precio de referencia",I864&amp;" precios; promedio"))</x:f>
        <x:v>4 precios; promedio</x:v>
      </x:c>
      <x:c r="O864" s="2" t="str">
        <x:v>N78</x:v>
      </x:c>
      <x:c r="P864" s="2" t="str">
        <x:v>N78</x:v>
      </x:c>
      <x:c r="Q864" s="2" t="str">
        <x:v>N79</x:v>
      </x:c>
      <x:c r="R864" s="2" t="str">
        <x:v>N79</x:v>
      </x:c>
      <x:c r="S864" s="2" t="str"/>
    </x:row>
    <x:row r="865" ht="42" customHeight="1">
      <x:c r="A865" s="2" t="n">
        <x:v>72</x:v>
      </x:c>
      <x:c r="B865" s="8" t="str">
        <x:v>EJE TRASERO</x:v>
      </x:c>
      <x:c r="C865" s="8" t="str">
        <x:v>RODAMIENTO TRASERO (UNA SOLA RUEDA)</x:v>
      </x:c>
      <x:c r="D865" s="8" t="str">
        <x:v>CHEVROLET  NPR  DIESEL-2009</x:v>
      </x:c>
      <x:c r="E865" s="10" t="n">
        <x:v>1111044.4605</x:v>
      </x:c>
      <x:c r="F865" s="10" t="n">
        <x:v>289800</x:v>
      </x:c>
      <x:c r="G865" s="10" t="n">
        <x:v>298494</x:v>
      </x:c>
      <x:c r="H865" s="10" t="n">
        <x:v>295596</x:v>
      </x:c>
      <x:c r="I865" s="12" t="n">
        <x:f>COUNT(E865:H865)</x:f>
        <x:v>4</x:v>
      </x:c>
      <x:c r="J865" s="11" t="n">
        <x:f>IF(I865=0,"Sin precio",AVERAGE(E865:H865))</x:f>
        <x:v>498733.615125</x:v>
      </x:c>
      <x:c r="K865" s="11" t="n">
        <x:f>IF(I865=0,"Sin precio",IF(I865=1,J865,ROUND(J865,2)))</x:f>
        <x:v>498733.62</x:v>
      </x:c>
      <x:c r="L865" s="11" t="n">
        <x:f>IF(I865=0,"Sin precio",MIN(E865:H865))</x:f>
        <x:v>289800</x:v>
      </x:c>
      <x:c r="M865" s="11" t="n">
        <x:f>IF(I865=0,"Sin precio",MAX(E865:H865))</x:f>
        <x:v>1111044.4605</x:v>
      </x:c>
      <x:c r="N865" s="8" t="str">
        <x:f>IF(I865=0,"Sin precio numérico",IF(I865=1,"Único precio de referencia",I865&amp;" precios; promedio"))</x:f>
        <x:v>4 precios; promedio</x:v>
      </x:c>
      <x:c r="O865" s="2" t="str">
        <x:v>C79</x:v>
      </x:c>
      <x:c r="P865" s="2" t="str">
        <x:v>C79</x:v>
      </x:c>
      <x:c r="Q865" s="2" t="str">
        <x:v>C80</x:v>
      </x:c>
      <x:c r="R865" s="2" t="str">
        <x:v>C80</x:v>
      </x:c>
      <x:c r="S865" s="2" t="str"/>
    </x:row>
    <x:row r="866" ht="42" customHeight="1">
      <x:c r="A866" s="2" t="n">
        <x:v>72</x:v>
      </x:c>
      <x:c r="B866" s="8" t="str">
        <x:v>EJE TRASERO</x:v>
      </x:c>
      <x:c r="C866" s="8" t="str">
        <x:v>RODAMIENTO TRASERO (UNA SOLA RUEDA)</x:v>
      </x:c>
      <x:c r="D866" s="8" t="str">
        <x:v>NISSAN FRONTIER DIESEL-2015</x:v>
      </x:c>
      <x:c r="E866" s="10" t="n">
        <x:v>773797.5</x:v>
      </x:c>
      <x:c r="F866" s="10" t="n">
        <x:v>289800</x:v>
      </x:c>
      <x:c r="G866" s="10" t="n">
        <x:v>298494</x:v>
      </x:c>
      <x:c r="H866" s="10" t="n">
        <x:v>295596</x:v>
      </x:c>
      <x:c r="I866" s="12" t="n">
        <x:f>COUNT(E866:H866)</x:f>
        <x:v>4</x:v>
      </x:c>
      <x:c r="J866" s="11" t="n">
        <x:f>IF(I866=0,"Sin precio",AVERAGE(E866:H866))</x:f>
        <x:v>414421.875</x:v>
      </x:c>
      <x:c r="K866" s="11" t="n">
        <x:f>IF(I866=0,"Sin precio",IF(I866=1,J866,ROUND(J866,2)))</x:f>
        <x:v>414421.88</x:v>
      </x:c>
      <x:c r="L866" s="11" t="n">
        <x:f>IF(I866=0,"Sin precio",MIN(E866:H866))</x:f>
        <x:v>289800</x:v>
      </x:c>
      <x:c r="M866" s="11" t="n">
        <x:f>IF(I866=0,"Sin precio",MAX(E866:H866))</x:f>
        <x:v>773797.5</x:v>
      </x:c>
      <x:c r="N866" s="8" t="str">
        <x:f>IF(I866=0,"Sin precio numérico",IF(I866=1,"Único precio de referencia",I866&amp;" precios; promedio"))</x:f>
        <x:v>4 precios; promedio</x:v>
      </x:c>
      <x:c r="O866" s="2" t="str">
        <x:v>D79</x:v>
      </x:c>
      <x:c r="P866" s="2" t="str">
        <x:v>D79</x:v>
      </x:c>
      <x:c r="Q866" s="2" t="str">
        <x:v>D80</x:v>
      </x:c>
      <x:c r="R866" s="2" t="str">
        <x:v>D80</x:v>
      </x:c>
      <x:c r="S866" s="2" t="str"/>
    </x:row>
    <x:row r="867" ht="42" customHeight="1">
      <x:c r="A867" s="2" t="n">
        <x:v>72</x:v>
      </x:c>
      <x:c r="B867" s="8" t="str">
        <x:v>EJE TRASERO</x:v>
      </x:c>
      <x:c r="C867" s="8" t="str">
        <x:v>RODAMIENTO TRASERO (UNA SOLA RUEDA)</x:v>
      </x:c>
      <x:c r="D867" s="8" t="str">
        <x:v>NISSAN FRONTIER GASOLINA</x:v>
      </x:c>
      <x:c r="E867" s="10" t="n">
        <x:v>773797.5</x:v>
      </x:c>
      <x:c r="F867" s="10" t="n">
        <x:v>216000</x:v>
      </x:c>
      <x:c r="G867" s="10" t="n">
        <x:v>222480</x:v>
      </x:c>
      <x:c r="H867" s="10" t="n">
        <x:v>220320</x:v>
      </x:c>
      <x:c r="I867" s="12" t="n">
        <x:f>COUNT(E867:H867)</x:f>
        <x:v>4</x:v>
      </x:c>
      <x:c r="J867" s="11" t="n">
        <x:f>IF(I867=0,"Sin precio",AVERAGE(E867:H867))</x:f>
        <x:v>358149.375</x:v>
      </x:c>
      <x:c r="K867" s="11" t="n">
        <x:f>IF(I867=0,"Sin precio",IF(I867=1,J867,ROUND(J867,2)))</x:f>
        <x:v>358149.38</x:v>
      </x:c>
      <x:c r="L867" s="11" t="n">
        <x:f>IF(I867=0,"Sin precio",MIN(E867:H867))</x:f>
        <x:v>216000</x:v>
      </x:c>
      <x:c r="M867" s="11" t="n">
        <x:f>IF(I867=0,"Sin precio",MAX(E867:H867))</x:f>
        <x:v>773797.5</x:v>
      </x:c>
      <x:c r="N867" s="8" t="str">
        <x:f>IF(I867=0,"Sin precio numérico",IF(I867=1,"Único precio de referencia",I867&amp;" precios; promedio"))</x:f>
        <x:v>4 precios; promedio</x:v>
      </x:c>
      <x:c r="O867" s="2" t="str">
        <x:v>E79</x:v>
      </x:c>
      <x:c r="P867" s="2" t="str">
        <x:v>E79</x:v>
      </x:c>
      <x:c r="Q867" s="2" t="str">
        <x:v>E80</x:v>
      </x:c>
      <x:c r="R867" s="2" t="str">
        <x:v>E80</x:v>
      </x:c>
      <x:c r="S867" s="2" t="str"/>
    </x:row>
    <x:row r="868" ht="42" customHeight="1">
      <x:c r="A868" s="2" t="n">
        <x:v>72</x:v>
      </x:c>
      <x:c r="B868" s="8" t="str">
        <x:v>EJE TRASERO</x:v>
      </x:c>
      <x:c r="C868" s="8" t="str">
        <x:v>RODAMIENTO TRASERO (UNA SOLA RUEDA)</x:v>
      </x:c>
      <x:c r="D868" s="8" t="str">
        <x:v>RENAULT MASTER DIESEL -2017</x:v>
      </x:c>
      <x:c r="E868" s="10" t="n">
        <x:v>1190980.9935</x:v>
      </x:c>
      <x:c r="F868" s="10" t="n">
        <x:v>289800</x:v>
      </x:c>
      <x:c r="G868" s="10" t="n">
        <x:v>298494</x:v>
      </x:c>
      <x:c r="H868" s="10" t="n">
        <x:v>295596</x:v>
      </x:c>
      <x:c r="I868" s="12" t="n">
        <x:f>COUNT(E868:H868)</x:f>
        <x:v>4</x:v>
      </x:c>
      <x:c r="J868" s="11" t="n">
        <x:f>IF(I868=0,"Sin precio",AVERAGE(E868:H868))</x:f>
        <x:v>518717.748375</x:v>
      </x:c>
      <x:c r="K868" s="11" t="n">
        <x:f>IF(I868=0,"Sin precio",IF(I868=1,J868,ROUND(J868,2)))</x:f>
        <x:v>518717.75</x:v>
      </x:c>
      <x:c r="L868" s="11" t="n">
        <x:f>IF(I868=0,"Sin precio",MIN(E868:H868))</x:f>
        <x:v>289800</x:v>
      </x:c>
      <x:c r="M868" s="11" t="n">
        <x:f>IF(I868=0,"Sin precio",MAX(E868:H868))</x:f>
        <x:v>1190980.9935</x:v>
      </x:c>
      <x:c r="N868" s="8" t="str">
        <x:f>IF(I868=0,"Sin precio numérico",IF(I868=1,"Único precio de referencia",I868&amp;" precios; promedio"))</x:f>
        <x:v>4 precios; promedio</x:v>
      </x:c>
      <x:c r="O868" s="2" t="str">
        <x:v>F79</x:v>
      </x:c>
      <x:c r="P868" s="2" t="str">
        <x:v>F79</x:v>
      </x:c>
      <x:c r="Q868" s="2" t="str">
        <x:v>F80</x:v>
      </x:c>
      <x:c r="R868" s="2" t="str">
        <x:v>F80</x:v>
      </x:c>
      <x:c r="S868" s="2" t="str"/>
    </x:row>
    <x:row r="869" ht="42" customHeight="1">
      <x:c r="A869" s="2" t="n">
        <x:v>72</x:v>
      </x:c>
      <x:c r="B869" s="8" t="str">
        <x:v>EJE TRASERO</x:v>
      </x:c>
      <x:c r="C869" s="8" t="str">
        <x:v>RODAMIENTO TRASERO (UNA SOLA RUEDA)</x:v>
      </x:c>
      <x:c r="D869" s="8" t="str">
        <x:v>CHEVROLET D-MAX-2011</x:v>
      </x:c>
      <x:c r="E869" s="10" t="n">
        <x:v>773797.5</x:v>
      </x:c>
      <x:c r="F869" s="10" t="n">
        <x:v>216000</x:v>
      </x:c>
      <x:c r="G869" s="10" t="n">
        <x:v>222480</x:v>
      </x:c>
      <x:c r="H869" s="10" t="n">
        <x:v>220320</x:v>
      </x:c>
      <x:c r="I869" s="12" t="n">
        <x:f>COUNT(E869:H869)</x:f>
        <x:v>4</x:v>
      </x:c>
      <x:c r="J869" s="11" t="n">
        <x:f>IF(I869=0,"Sin precio",AVERAGE(E869:H869))</x:f>
        <x:v>358149.375</x:v>
      </x:c>
      <x:c r="K869" s="11" t="n">
        <x:f>IF(I869=0,"Sin precio",IF(I869=1,J869,ROUND(J869,2)))</x:f>
        <x:v>358149.38</x:v>
      </x:c>
      <x:c r="L869" s="11" t="n">
        <x:f>IF(I869=0,"Sin precio",MIN(E869:H869))</x:f>
        <x:v>216000</x:v>
      </x:c>
      <x:c r="M869" s="11" t="n">
        <x:f>IF(I869=0,"Sin precio",MAX(E869:H869))</x:f>
        <x:v>773797.5</x:v>
      </x:c>
      <x:c r="N869" s="8" t="str">
        <x:f>IF(I869=0,"Sin precio numérico",IF(I869=1,"Único precio de referencia",I869&amp;" precios; promedio"))</x:f>
        <x:v>4 precios; promedio</x:v>
      </x:c>
      <x:c r="O869" s="2" t="str">
        <x:v>G79</x:v>
      </x:c>
      <x:c r="P869" s="2" t="str">
        <x:v>G79</x:v>
      </x:c>
      <x:c r="Q869" s="2" t="str">
        <x:v>G80</x:v>
      </x:c>
      <x:c r="R869" s="2" t="str">
        <x:v>G80</x:v>
      </x:c>
      <x:c r="S869" s="2" t="str"/>
    </x:row>
    <x:row r="870" ht="42" customHeight="1">
      <x:c r="A870" s="2" t="n">
        <x:v>72</x:v>
      </x:c>
      <x:c r="B870" s="8" t="str">
        <x:v>EJE TRASERO</x:v>
      </x:c>
      <x:c r="C870" s="8" t="str">
        <x:v>RODAMIENTO TRASERO (UNA SOLA RUEDA)</x:v>
      </x:c>
      <x:c r="D870" s="8" t="str">
        <x:v>HYUNDAY HD 65C</x:v>
      </x:c>
      <x:c r="E870" s="10" t="n">
        <x:v>1198493.9819999998</x:v>
      </x:c>
      <x:c r="F870" s="10" t="n">
        <x:v>289800</x:v>
      </x:c>
      <x:c r="G870" s="10" t="n">
        <x:v>298494</x:v>
      </x:c>
      <x:c r="H870" s="10" t="n">
        <x:v>295596</x:v>
      </x:c>
      <x:c r="I870" s="12" t="n">
        <x:f>COUNT(E870:H870)</x:f>
        <x:v>4</x:v>
      </x:c>
      <x:c r="J870" s="11" t="n">
        <x:f>IF(I870=0,"Sin precio",AVERAGE(E870:H870))</x:f>
        <x:v>520595.99549999996</x:v>
      </x:c>
      <x:c r="K870" s="11" t="n">
        <x:f>IF(I870=0,"Sin precio",IF(I870=1,J870,ROUND(J870,2)))</x:f>
        <x:v>520596</x:v>
      </x:c>
      <x:c r="L870" s="11" t="n">
        <x:f>IF(I870=0,"Sin precio",MIN(E870:H870))</x:f>
        <x:v>289800</x:v>
      </x:c>
      <x:c r="M870" s="11" t="n">
        <x:f>IF(I870=0,"Sin precio",MAX(E870:H870))</x:f>
        <x:v>1198493.9819999998</x:v>
      </x:c>
      <x:c r="N870" s="8" t="str">
        <x:f>IF(I870=0,"Sin precio numérico",IF(I870=1,"Único precio de referencia",I870&amp;" precios; promedio"))</x:f>
        <x:v>4 precios; promedio</x:v>
      </x:c>
      <x:c r="O870" s="2" t="str">
        <x:v>H79</x:v>
      </x:c>
      <x:c r="P870" s="2" t="str">
        <x:v>H79</x:v>
      </x:c>
      <x:c r="Q870" s="2" t="str">
        <x:v>H80</x:v>
      </x:c>
      <x:c r="R870" s="2" t="str">
        <x:v>H80</x:v>
      </x:c>
      <x:c r="S870" s="2" t="str"/>
    </x:row>
    <x:row r="871" ht="42" customHeight="1">
      <x:c r="A871" s="2" t="n">
        <x:v>72</x:v>
      </x:c>
      <x:c r="B871" s="8" t="str">
        <x:v>EJE TRASERO</x:v>
      </x:c>
      <x:c r="C871" s="8" t="str">
        <x:v>RODAMIENTO TRASERO (UNA SOLA RUEDA)</x:v>
      </x:c>
      <x:c r="D871" s="8" t="str">
        <x:v>CHEVROLET SAIL. Mod 2019</x:v>
      </x:c>
      <x:c r="E871" s="10" t="n">
        <x:v>647649</x:v>
      </x:c>
      <x:c r="F871" s="10" t="n">
        <x:v>180000</x:v>
      </x:c>
      <x:c r="G871" s="10" t="n">
        <x:v>185400</x:v>
      </x:c>
      <x:c r="H871" s="10" t="n">
        <x:v>183600</x:v>
      </x:c>
      <x:c r="I871" s="12" t="n">
        <x:f>COUNT(E871:H871)</x:f>
        <x:v>4</x:v>
      </x:c>
      <x:c r="J871" s="11" t="n">
        <x:f>IF(I871=0,"Sin precio",AVERAGE(E871:H871))</x:f>
        <x:v>299162.25</x:v>
      </x:c>
      <x:c r="K871" s="11" t="n">
        <x:f>IF(I871=0,"Sin precio",IF(I871=1,J871,ROUND(J871,2)))</x:f>
        <x:v>299162.25</x:v>
      </x:c>
      <x:c r="L871" s="11" t="n">
        <x:f>IF(I871=0,"Sin precio",MIN(E871:H871))</x:f>
        <x:v>180000</x:v>
      </x:c>
      <x:c r="M871" s="11" t="n">
        <x:f>IF(I871=0,"Sin precio",MAX(E871:H871))</x:f>
        <x:v>647649</x:v>
      </x:c>
      <x:c r="N871" s="8" t="str">
        <x:f>IF(I871=0,"Sin precio numérico",IF(I871=1,"Único precio de referencia",I871&amp;" precios; promedio"))</x:f>
        <x:v>4 precios; promedio</x:v>
      </x:c>
      <x:c r="O871" s="2" t="str">
        <x:v>I79</x:v>
      </x:c>
      <x:c r="P871" s="2" t="str">
        <x:v>I79</x:v>
      </x:c>
      <x:c r="Q871" s="2" t="str">
        <x:v>I80</x:v>
      </x:c>
      <x:c r="R871" s="2" t="str">
        <x:v>I80</x:v>
      </x:c>
      <x:c r="S871" s="2" t="str"/>
    </x:row>
    <x:row r="872" ht="42" customHeight="1">
      <x:c r="A872" s="2" t="n">
        <x:v>72</x:v>
      </x:c>
      <x:c r="B872" s="8" t="str">
        <x:v>EJE TRASERO</x:v>
      </x:c>
      <x:c r="C872" s="8" t="str">
        <x:v>RODAMIENTO TRASERO (UNA SOLA RUEDA)</x:v>
      </x:c>
      <x:c r="D872" s="8" t="str">
        <x:v>CHEVROLET COLORADO. Mod. 2019</x:v>
      </x:c>
      <x:c r="E872" s="10" t="n">
        <x:v>773797.5</x:v>
      </x:c>
      <x:c r="F872" s="10" t="n">
        <x:v>252000</x:v>
      </x:c>
      <x:c r="G872" s="10" t="n">
        <x:v>259560</x:v>
      </x:c>
      <x:c r="H872" s="10" t="n">
        <x:v>257040</x:v>
      </x:c>
      <x:c r="I872" s="12" t="n">
        <x:f>COUNT(E872:H872)</x:f>
        <x:v>4</x:v>
      </x:c>
      <x:c r="J872" s="11" t="n">
        <x:f>IF(I872=0,"Sin precio",AVERAGE(E872:H872))</x:f>
        <x:v>385599.375</x:v>
      </x:c>
      <x:c r="K872" s="11" t="n">
        <x:f>IF(I872=0,"Sin precio",IF(I872=1,J872,ROUND(J872,2)))</x:f>
        <x:v>385599.38</x:v>
      </x:c>
      <x:c r="L872" s="11" t="n">
        <x:f>IF(I872=0,"Sin precio",MIN(E872:H872))</x:f>
        <x:v>252000</x:v>
      </x:c>
      <x:c r="M872" s="11" t="n">
        <x:f>IF(I872=0,"Sin precio",MAX(E872:H872))</x:f>
        <x:v>773797.5</x:v>
      </x:c>
      <x:c r="N872" s="8" t="str">
        <x:f>IF(I872=0,"Sin precio numérico",IF(I872=1,"Único precio de referencia",I872&amp;" precios; promedio"))</x:f>
        <x:v>4 precios; promedio</x:v>
      </x:c>
      <x:c r="O872" s="2" t="str">
        <x:v>J79</x:v>
      </x:c>
      <x:c r="P872" s="2" t="str">
        <x:v>J79</x:v>
      </x:c>
      <x:c r="Q872" s="2" t="str">
        <x:v>J80</x:v>
      </x:c>
      <x:c r="R872" s="2" t="str">
        <x:v>J80</x:v>
      </x:c>
      <x:c r="S872" s="2" t="str"/>
    </x:row>
    <x:row r="873" ht="42" customHeight="1">
      <x:c r="A873" s="2" t="n">
        <x:v>72</x:v>
      </x:c>
      <x:c r="B873" s="8" t="str">
        <x:v>EJE TRASERO</x:v>
      </x:c>
      <x:c r="C873" s="8" t="str">
        <x:v>RODAMIENTO TRASERO (UNA SOLA RUEDA)</x:v>
      </x:c>
      <x:c r="D873" s="8" t="str">
        <x:v>CHEVROLET  TRAILBLAZER-2018</x:v>
      </x:c>
      <x:c r="E873" s="10" t="n">
        <x:v>773797.5</x:v>
      </x:c>
      <x:c r="F873" s="10" t="n">
        <x:v>252000</x:v>
      </x:c>
      <x:c r="G873" s="10" t="n">
        <x:v>259560</x:v>
      </x:c>
      <x:c r="H873" s="10" t="n">
        <x:v>257040</x:v>
      </x:c>
      <x:c r="I873" s="12" t="n">
        <x:f>COUNT(E873:H873)</x:f>
        <x:v>4</x:v>
      </x:c>
      <x:c r="J873" s="11" t="n">
        <x:f>IF(I873=0,"Sin precio",AVERAGE(E873:H873))</x:f>
        <x:v>385599.375</x:v>
      </x:c>
      <x:c r="K873" s="11" t="n">
        <x:f>IF(I873=0,"Sin precio",IF(I873=1,J873,ROUND(J873,2)))</x:f>
        <x:v>385599.38</x:v>
      </x:c>
      <x:c r="L873" s="11" t="n">
        <x:f>IF(I873=0,"Sin precio",MIN(E873:H873))</x:f>
        <x:v>252000</x:v>
      </x:c>
      <x:c r="M873" s="11" t="n">
        <x:f>IF(I873=0,"Sin precio",MAX(E873:H873))</x:f>
        <x:v>773797.5</x:v>
      </x:c>
      <x:c r="N873" s="8" t="str">
        <x:f>IF(I873=0,"Sin precio numérico",IF(I873=1,"Único precio de referencia",I873&amp;" precios; promedio"))</x:f>
        <x:v>4 precios; promedio</x:v>
      </x:c>
      <x:c r="O873" s="2" t="str">
        <x:v>K79</x:v>
      </x:c>
      <x:c r="P873" s="2" t="str">
        <x:v>K79</x:v>
      </x:c>
      <x:c r="Q873" s="2" t="str">
        <x:v>K80</x:v>
      </x:c>
      <x:c r="R873" s="2" t="str">
        <x:v>K80</x:v>
      </x:c>
      <x:c r="S873" s="2" t="str"/>
    </x:row>
    <x:row r="874" ht="42" customHeight="1">
      <x:c r="A874" s="2" t="n">
        <x:v>72</x:v>
      </x:c>
      <x:c r="B874" s="8" t="str">
        <x:v>EJE TRASERO</x:v>
      </x:c>
      <x:c r="C874" s="8" t="str">
        <x:v>RODAMIENTO TRASERO (UNA SOLA RUEDA)</x:v>
      </x:c>
      <x:c r="D874" s="8" t="str">
        <x:v>MITSUBISHI L200-2018</x:v>
      </x:c>
      <x:c r="E874" s="10" t="n">
        <x:v>773797.5</x:v>
      </x:c>
      <x:c r="F874" s="10" t="n">
        <x:v>226800</x:v>
      </x:c>
      <x:c r="G874" s="10" t="n">
        <x:v>233604</x:v>
      </x:c>
      <x:c r="H874" s="10" t="n">
        <x:v>231336</x:v>
      </x:c>
      <x:c r="I874" s="12" t="n">
        <x:f>COUNT(E874:H874)</x:f>
        <x:v>4</x:v>
      </x:c>
      <x:c r="J874" s="11" t="n">
        <x:f>IF(I874=0,"Sin precio",AVERAGE(E874:H874))</x:f>
        <x:v>366384.375</x:v>
      </x:c>
      <x:c r="K874" s="11" t="n">
        <x:f>IF(I874=0,"Sin precio",IF(I874=1,J874,ROUND(J874,2)))</x:f>
        <x:v>366384.38</x:v>
      </x:c>
      <x:c r="L874" s="11" t="n">
        <x:f>IF(I874=0,"Sin precio",MIN(E874:H874))</x:f>
        <x:v>226800</x:v>
      </x:c>
      <x:c r="M874" s="11" t="n">
        <x:f>IF(I874=0,"Sin precio",MAX(E874:H874))</x:f>
        <x:v>773797.5</x:v>
      </x:c>
      <x:c r="N874" s="8" t="str">
        <x:f>IF(I874=0,"Sin precio numérico",IF(I874=1,"Único precio de referencia",I874&amp;" precios; promedio"))</x:f>
        <x:v>4 precios; promedio</x:v>
      </x:c>
      <x:c r="O874" s="2" t="str">
        <x:v>L79</x:v>
      </x:c>
      <x:c r="P874" s="2" t="str">
        <x:v>L79</x:v>
      </x:c>
      <x:c r="Q874" s="2" t="str">
        <x:v>L80</x:v>
      </x:c>
      <x:c r="R874" s="2" t="str">
        <x:v>L80</x:v>
      </x:c>
      <x:c r="S874" s="2" t="str"/>
    </x:row>
    <x:row r="875" ht="42" customHeight="1">
      <x:c r="A875" s="2" t="n">
        <x:v>72</x:v>
      </x:c>
      <x:c r="B875" s="8" t="str">
        <x:v>EJE TRASERO</x:v>
      </x:c>
      <x:c r="C875" s="8" t="str">
        <x:v>RODAMIENTO TRASERO (UNA SOLA RUEDA)</x:v>
      </x:c>
      <x:c r="D875" s="8" t="str">
        <x:v>CHEVROLETH NHR-2019</x:v>
      </x:c>
      <x:c r="E875" s="10" t="n">
        <x:v>995418.3060000001</x:v>
      </x:c>
      <x:c r="F875" s="10" t="n">
        <x:v>289800</x:v>
      </x:c>
      <x:c r="G875" s="10" t="n">
        <x:v>298494</x:v>
      </x:c>
      <x:c r="H875" s="10" t="n">
        <x:v>295596</x:v>
      </x:c>
      <x:c r="I875" s="12" t="n">
        <x:f>COUNT(E875:H875)</x:f>
        <x:v>4</x:v>
      </x:c>
      <x:c r="J875" s="11" t="n">
        <x:f>IF(I875=0,"Sin precio",AVERAGE(E875:H875))</x:f>
        <x:v>469827.0765</x:v>
      </x:c>
      <x:c r="K875" s="11" t="n">
        <x:f>IF(I875=0,"Sin precio",IF(I875=1,J875,ROUND(J875,2)))</x:f>
        <x:v>469827.08</x:v>
      </x:c>
      <x:c r="L875" s="11" t="n">
        <x:f>IF(I875=0,"Sin precio",MIN(E875:H875))</x:f>
        <x:v>289800</x:v>
      </x:c>
      <x:c r="M875" s="11" t="n">
        <x:f>IF(I875=0,"Sin precio",MAX(E875:H875))</x:f>
        <x:v>995418.3060000001</x:v>
      </x:c>
      <x:c r="N875" s="8" t="str">
        <x:f>IF(I875=0,"Sin precio numérico",IF(I875=1,"Único precio de referencia",I875&amp;" precios; promedio"))</x:f>
        <x:v>4 precios; promedio</x:v>
      </x:c>
      <x:c r="O875" s="2" t="str">
        <x:v>M79</x:v>
      </x:c>
      <x:c r="P875" s="2" t="str">
        <x:v>M79</x:v>
      </x:c>
      <x:c r="Q875" s="2" t="str">
        <x:v>M80</x:v>
      </x:c>
      <x:c r="R875" s="2" t="str">
        <x:v>M80</x:v>
      </x:c>
      <x:c r="S875" s="2" t="str"/>
    </x:row>
    <x:row r="876" ht="42" customHeight="1">
      <x:c r="A876" s="2" t="n">
        <x:v>72</x:v>
      </x:c>
      <x:c r="B876" s="8" t="str">
        <x:v>EJE TRASERO</x:v>
      </x:c>
      <x:c r="C876" s="8" t="str">
        <x:v>RODAMIENTO TRASERO (UNA SOLA RUEDA)</x:v>
      </x:c>
      <x:c r="D876" s="8" t="str">
        <x:v>CHEVROLET D-MAX-2017</x:v>
      </x:c>
      <x:c r="E876" s="10" t="n">
        <x:v>773797.5</x:v>
      </x:c>
      <x:c r="F876" s="10" t="n">
        <x:v>216000</x:v>
      </x:c>
      <x:c r="G876" s="10" t="n">
        <x:v>222480</x:v>
      </x:c>
      <x:c r="H876" s="10" t="n">
        <x:v>220320</x:v>
      </x:c>
      <x:c r="I876" s="12" t="n">
        <x:f>COUNT(E876:H876)</x:f>
        <x:v>4</x:v>
      </x:c>
      <x:c r="J876" s="11" t="n">
        <x:f>IF(I876=0,"Sin precio",AVERAGE(E876:H876))</x:f>
        <x:v>358149.375</x:v>
      </x:c>
      <x:c r="K876" s="11" t="n">
        <x:f>IF(I876=0,"Sin precio",IF(I876=1,J876,ROUND(J876,2)))</x:f>
        <x:v>358149.38</x:v>
      </x:c>
      <x:c r="L876" s="11" t="n">
        <x:f>IF(I876=0,"Sin precio",MIN(E876:H876))</x:f>
        <x:v>216000</x:v>
      </x:c>
      <x:c r="M876" s="11" t="n">
        <x:f>IF(I876=0,"Sin precio",MAX(E876:H876))</x:f>
        <x:v>773797.5</x:v>
      </x:c>
      <x:c r="N876" s="8" t="str">
        <x:f>IF(I876=0,"Sin precio numérico",IF(I876=1,"Único precio de referencia",I876&amp;" precios; promedio"))</x:f>
        <x:v>4 precios; promedio</x:v>
      </x:c>
      <x:c r="O876" s="2" t="str">
        <x:v>N79</x:v>
      </x:c>
      <x:c r="P876" s="2" t="str">
        <x:v>N79</x:v>
      </x:c>
      <x:c r="Q876" s="2" t="str">
        <x:v>N80</x:v>
      </x:c>
      <x:c r="R876" s="2" t="str">
        <x:v>N80</x:v>
      </x:c>
      <x:c r="S876" s="2" t="str"/>
    </x:row>
    <x:row r="877" ht="42" customHeight="1">
      <x:c r="A877" s="2" t="n">
        <x:v>73</x:v>
      </x:c>
      <x:c r="B877" s="8" t="str">
        <x:v>EJE TRASERO</x:v>
      </x:c>
      <x:c r="C877" s="8" t="str">
        <x:v>TIJERA COMPLETA INFERIOR</x:v>
      </x:c>
      <x:c r="D877" s="8" t="str">
        <x:v>CHEVROLET  NPR  DIESEL-2009</x:v>
      </x:c>
      <x:c r="E877" s="10" t="str">
        <x:v>N/A</x:v>
      </x:c>
      <x:c r="F877" s="10" t="n">
        <x:v>692300</x:v>
      </x:c>
      <x:c r="G877" s="10" t="n">
        <x:v>713069</x:v>
      </x:c>
      <x:c r="H877" s="10" t="n">
        <x:v>706146</x:v>
      </x:c>
      <x:c r="I877" s="12" t="n">
        <x:f>COUNT(E877:H877)</x:f>
        <x:v>3</x:v>
      </x:c>
      <x:c r="J877" s="11" t="n">
        <x:f>IF(I877=0,"Sin precio",AVERAGE(E877:H877))</x:f>
        <x:v>703838.3333333334</x:v>
      </x:c>
      <x:c r="K877" s="11" t="n">
        <x:f>IF(I877=0,"Sin precio",IF(I877=1,J877,ROUND(J877,2)))</x:f>
        <x:v>703838.33</x:v>
      </x:c>
      <x:c r="L877" s="11" t="n">
        <x:f>IF(I877=0,"Sin precio",MIN(E877:H877))</x:f>
        <x:v>692300</x:v>
      </x:c>
      <x:c r="M877" s="11" t="n">
        <x:f>IF(I877=0,"Sin precio",MAX(E877:H877))</x:f>
        <x:v>713069</x:v>
      </x:c>
      <x:c r="N877" s="8" t="str">
        <x:f>IF(I877=0,"Sin precio numérico",IF(I877=1,"Único precio de referencia",I877&amp;" precios; promedio"))</x:f>
        <x:v>3 precios; promedio</x:v>
      </x:c>
      <x:c r="O877" s="2" t="str">
        <x:v>C80</x:v>
      </x:c>
      <x:c r="P877" s="2" t="str">
        <x:v>C80</x:v>
      </x:c>
      <x:c r="Q877" s="2" t="str">
        <x:v>C81</x:v>
      </x:c>
      <x:c r="R877" s="2" t="str">
        <x:v>C81</x:v>
      </x:c>
      <x:c r="S877" s="2" t="str"/>
    </x:row>
    <x:row r="878" ht="42" customHeight="1">
      <x:c r="A878" s="2" t="n">
        <x:v>73</x:v>
      </x:c>
      <x:c r="B878" s="8" t="str">
        <x:v>EJE TRASERO</x:v>
      </x:c>
      <x:c r="C878" s="8" t="str">
        <x:v>TIJERA COMPLETA INFERIOR</x:v>
      </x:c>
      <x:c r="D878" s="8" t="str">
        <x:v>NISSAN FRONTIER DIESEL-2015</x:v>
      </x:c>
      <x:c r="E878" s="10" t="str">
        <x:v>N/A</x:v>
      </x:c>
      <x:c r="F878" s="10" t="n">
        <x:v>692300</x:v>
      </x:c>
      <x:c r="G878" s="10" t="n">
        <x:v>713069</x:v>
      </x:c>
      <x:c r="H878" s="10" t="n">
        <x:v>706146</x:v>
      </x:c>
      <x:c r="I878" s="12" t="n">
        <x:f>COUNT(E878:H878)</x:f>
        <x:v>3</x:v>
      </x:c>
      <x:c r="J878" s="11" t="n">
        <x:f>IF(I878=0,"Sin precio",AVERAGE(E878:H878))</x:f>
        <x:v>703838.3333333334</x:v>
      </x:c>
      <x:c r="K878" s="11" t="n">
        <x:f>IF(I878=0,"Sin precio",IF(I878=1,J878,ROUND(J878,2)))</x:f>
        <x:v>703838.33</x:v>
      </x:c>
      <x:c r="L878" s="11" t="n">
        <x:f>IF(I878=0,"Sin precio",MIN(E878:H878))</x:f>
        <x:v>692300</x:v>
      </x:c>
      <x:c r="M878" s="11" t="n">
        <x:f>IF(I878=0,"Sin precio",MAX(E878:H878))</x:f>
        <x:v>713069</x:v>
      </x:c>
      <x:c r="N878" s="8" t="str">
        <x:f>IF(I878=0,"Sin precio numérico",IF(I878=1,"Único precio de referencia",I878&amp;" precios; promedio"))</x:f>
        <x:v>3 precios; promedio</x:v>
      </x:c>
      <x:c r="O878" s="2" t="str">
        <x:v>D80</x:v>
      </x:c>
      <x:c r="P878" s="2" t="str">
        <x:v>D80</x:v>
      </x:c>
      <x:c r="Q878" s="2" t="str">
        <x:v>D81</x:v>
      </x:c>
      <x:c r="R878" s="2" t="str">
        <x:v>D81</x:v>
      </x:c>
      <x:c r="S878" s="2" t="str"/>
    </x:row>
    <x:row r="879" ht="42" customHeight="1">
      <x:c r="A879" s="2" t="n">
        <x:v>73</x:v>
      </x:c>
      <x:c r="B879" s="8" t="str">
        <x:v>EJE TRASERO</x:v>
      </x:c>
      <x:c r="C879" s="8" t="str">
        <x:v>TIJERA COMPLETA INFERIOR</x:v>
      </x:c>
      <x:c r="D879" s="8" t="str">
        <x:v>NISSAN FRONTIER GASOLINA</x:v>
      </x:c>
      <x:c r="E879" s="10" t="str">
        <x:v>N/A</x:v>
      </x:c>
      <x:c r="F879" s="10" t="n">
        <x:v>516000</x:v>
      </x:c>
      <x:c r="G879" s="10" t="n">
        <x:v>531480</x:v>
      </x:c>
      <x:c r="H879" s="10" t="n">
        <x:v>526320</x:v>
      </x:c>
      <x:c r="I879" s="12" t="n">
        <x:f>COUNT(E879:H879)</x:f>
        <x:v>3</x:v>
      </x:c>
      <x:c r="J879" s="11" t="n">
        <x:f>IF(I879=0,"Sin precio",AVERAGE(E879:H879))</x:f>
        <x:v>524600</x:v>
      </x:c>
      <x:c r="K879" s="11" t="n">
        <x:f>IF(I879=0,"Sin precio",IF(I879=1,J879,ROUND(J879,2)))</x:f>
        <x:v>524600</x:v>
      </x:c>
      <x:c r="L879" s="11" t="n">
        <x:f>IF(I879=0,"Sin precio",MIN(E879:H879))</x:f>
        <x:v>516000</x:v>
      </x:c>
      <x:c r="M879" s="11" t="n">
        <x:f>IF(I879=0,"Sin precio",MAX(E879:H879))</x:f>
        <x:v>531480</x:v>
      </x:c>
      <x:c r="N879" s="8" t="str">
        <x:f>IF(I879=0,"Sin precio numérico",IF(I879=1,"Único precio de referencia",I879&amp;" precios; promedio"))</x:f>
        <x:v>3 precios; promedio</x:v>
      </x:c>
      <x:c r="O879" s="2" t="str">
        <x:v>E80</x:v>
      </x:c>
      <x:c r="P879" s="2" t="str">
        <x:v>E80</x:v>
      </x:c>
      <x:c r="Q879" s="2" t="str">
        <x:v>E81</x:v>
      </x:c>
      <x:c r="R879" s="2" t="str">
        <x:v>E81</x:v>
      </x:c>
      <x:c r="S879" s="2" t="str"/>
    </x:row>
    <x:row r="880" ht="42" customHeight="1">
      <x:c r="A880" s="2" t="n">
        <x:v>73</x:v>
      </x:c>
      <x:c r="B880" s="8" t="str">
        <x:v>EJE TRASERO</x:v>
      </x:c>
      <x:c r="C880" s="8" t="str">
        <x:v>TIJERA COMPLETA INFERIOR</x:v>
      </x:c>
      <x:c r="D880" s="8" t="str">
        <x:v>RENAULT MASTER DIESEL -2017</x:v>
      </x:c>
      <x:c r="E880" s="10" t="n">
        <x:v>2563753.68</x:v>
      </x:c>
      <x:c r="F880" s="10" t="n">
        <x:v>692300</x:v>
      </x:c>
      <x:c r="G880" s="10" t="n">
        <x:v>713069</x:v>
      </x:c>
      <x:c r="H880" s="10" t="n">
        <x:v>706146</x:v>
      </x:c>
      <x:c r="I880" s="12" t="n">
        <x:f>COUNT(E880:H880)</x:f>
        <x:v>4</x:v>
      </x:c>
      <x:c r="J880" s="11" t="n">
        <x:f>IF(I880=0,"Sin precio",AVERAGE(E880:H880))</x:f>
        <x:v>1168817.17</x:v>
      </x:c>
      <x:c r="K880" s="11" t="n">
        <x:f>IF(I880=0,"Sin precio",IF(I880=1,J880,ROUND(J880,2)))</x:f>
        <x:v>1168817.17</x:v>
      </x:c>
      <x:c r="L880" s="11" t="n">
        <x:f>IF(I880=0,"Sin precio",MIN(E880:H880))</x:f>
        <x:v>692300</x:v>
      </x:c>
      <x:c r="M880" s="11" t="n">
        <x:f>IF(I880=0,"Sin precio",MAX(E880:H880))</x:f>
        <x:v>2563753.68</x:v>
      </x:c>
      <x:c r="N880" s="8" t="str">
        <x:f>IF(I880=0,"Sin precio numérico",IF(I880=1,"Único precio de referencia",I880&amp;" precios; promedio"))</x:f>
        <x:v>4 precios; promedio</x:v>
      </x:c>
      <x:c r="O880" s="2" t="str">
        <x:v>F80</x:v>
      </x:c>
      <x:c r="P880" s="2" t="str">
        <x:v>F80</x:v>
      </x:c>
      <x:c r="Q880" s="2" t="str">
        <x:v>F81</x:v>
      </x:c>
      <x:c r="R880" s="2" t="str">
        <x:v>F81</x:v>
      </x:c>
      <x:c r="S880" s="2" t="str"/>
    </x:row>
    <x:row r="881" ht="42" customHeight="1">
      <x:c r="A881" s="2" t="n">
        <x:v>73</x:v>
      </x:c>
      <x:c r="B881" s="8" t="str">
        <x:v>EJE TRASERO</x:v>
      </x:c>
      <x:c r="C881" s="8" t="str">
        <x:v>TIJERA COMPLETA INFERIOR</x:v>
      </x:c>
      <x:c r="D881" s="8" t="str">
        <x:v>CHEVROLET D-MAX-2011</x:v>
      </x:c>
      <x:c r="E881" s="10" t="str">
        <x:v>N/A</x:v>
      </x:c>
      <x:c r="F881" s="10" t="n">
        <x:v>516000</x:v>
      </x:c>
      <x:c r="G881" s="10" t="n">
        <x:v>531480</x:v>
      </x:c>
      <x:c r="H881" s="10" t="n">
        <x:v>526320</x:v>
      </x:c>
      <x:c r="I881" s="12" t="n">
        <x:f>COUNT(E881:H881)</x:f>
        <x:v>3</x:v>
      </x:c>
      <x:c r="J881" s="11" t="n">
        <x:f>IF(I881=0,"Sin precio",AVERAGE(E881:H881))</x:f>
        <x:v>524600</x:v>
      </x:c>
      <x:c r="K881" s="11" t="n">
        <x:f>IF(I881=0,"Sin precio",IF(I881=1,J881,ROUND(J881,2)))</x:f>
        <x:v>524600</x:v>
      </x:c>
      <x:c r="L881" s="11" t="n">
        <x:f>IF(I881=0,"Sin precio",MIN(E881:H881))</x:f>
        <x:v>516000</x:v>
      </x:c>
      <x:c r="M881" s="11" t="n">
        <x:f>IF(I881=0,"Sin precio",MAX(E881:H881))</x:f>
        <x:v>531480</x:v>
      </x:c>
      <x:c r="N881" s="8" t="str">
        <x:f>IF(I881=0,"Sin precio numérico",IF(I881=1,"Único precio de referencia",I881&amp;" precios; promedio"))</x:f>
        <x:v>3 precios; promedio</x:v>
      </x:c>
      <x:c r="O881" s="2" t="str">
        <x:v>G80</x:v>
      </x:c>
      <x:c r="P881" s="2" t="str">
        <x:v>G80</x:v>
      </x:c>
      <x:c r="Q881" s="2" t="str">
        <x:v>G81</x:v>
      </x:c>
      <x:c r="R881" s="2" t="str">
        <x:v>G81</x:v>
      </x:c>
      <x:c r="S881" s="2" t="str"/>
    </x:row>
    <x:row r="882" ht="42" customHeight="1">
      <x:c r="A882" s="2" t="n">
        <x:v>73</x:v>
      </x:c>
      <x:c r="B882" s="8" t="str">
        <x:v>EJE TRASERO</x:v>
      </x:c>
      <x:c r="C882" s="8" t="str">
        <x:v>TIJERA COMPLETA INFERIOR</x:v>
      </x:c>
      <x:c r="D882" s="8" t="str">
        <x:v>HYUNDAY HD 65C</x:v>
      </x:c>
      <x:c r="E882" s="10" t="str">
        <x:v>N/A</x:v>
      </x:c>
      <x:c r="F882" s="10" t="n">
        <x:v>692300</x:v>
      </x:c>
      <x:c r="G882" s="10" t="n">
        <x:v>713069</x:v>
      </x:c>
      <x:c r="H882" s="10" t="n">
        <x:v>706146</x:v>
      </x:c>
      <x:c r="I882" s="12" t="n">
        <x:f>COUNT(E882:H882)</x:f>
        <x:v>3</x:v>
      </x:c>
      <x:c r="J882" s="11" t="n">
        <x:f>IF(I882=0,"Sin precio",AVERAGE(E882:H882))</x:f>
        <x:v>703838.3333333334</x:v>
      </x:c>
      <x:c r="K882" s="11" t="n">
        <x:f>IF(I882=0,"Sin precio",IF(I882=1,J882,ROUND(J882,2)))</x:f>
        <x:v>703838.33</x:v>
      </x:c>
      <x:c r="L882" s="11" t="n">
        <x:f>IF(I882=0,"Sin precio",MIN(E882:H882))</x:f>
        <x:v>692300</x:v>
      </x:c>
      <x:c r="M882" s="11" t="n">
        <x:f>IF(I882=0,"Sin precio",MAX(E882:H882))</x:f>
        <x:v>713069</x:v>
      </x:c>
      <x:c r="N882" s="8" t="str">
        <x:f>IF(I882=0,"Sin precio numérico",IF(I882=1,"Único precio de referencia",I882&amp;" precios; promedio"))</x:f>
        <x:v>3 precios; promedio</x:v>
      </x:c>
      <x:c r="O882" s="2" t="str">
        <x:v>H80</x:v>
      </x:c>
      <x:c r="P882" s="2" t="str">
        <x:v>H80</x:v>
      </x:c>
      <x:c r="Q882" s="2" t="str">
        <x:v>H81</x:v>
      </x:c>
      <x:c r="R882" s="2" t="str">
        <x:v>H81</x:v>
      </x:c>
      <x:c r="S882" s="2" t="str"/>
    </x:row>
    <x:row r="883" ht="42" customHeight="1">
      <x:c r="A883" s="2" t="n">
        <x:v>73</x:v>
      </x:c>
      <x:c r="B883" s="8" t="str">
        <x:v>EJE TRASERO</x:v>
      </x:c>
      <x:c r="C883" s="8" t="str">
        <x:v>TIJERA COMPLETA INFERIOR</x:v>
      </x:c>
      <x:c r="D883" s="8" t="str">
        <x:v>CHEVROLET SAIL. Mod 2019</x:v>
      </x:c>
      <x:c r="E883" s="10" t="n">
        <x:v>1845884.1825</x:v>
      </x:c>
      <x:c r="F883" s="10" t="n">
        <x:v>430000</x:v>
      </x:c>
      <x:c r="G883" s="10" t="n">
        <x:v>442900</x:v>
      </x:c>
      <x:c r="H883" s="10" t="n">
        <x:v>438600</x:v>
      </x:c>
      <x:c r="I883" s="12" t="n">
        <x:f>COUNT(E883:H883)</x:f>
        <x:v>4</x:v>
      </x:c>
      <x:c r="J883" s="11" t="n">
        <x:f>IF(I883=0,"Sin precio",AVERAGE(E883:H883))</x:f>
        <x:v>789346.045625</x:v>
      </x:c>
      <x:c r="K883" s="11" t="n">
        <x:f>IF(I883=0,"Sin precio",IF(I883=1,J883,ROUND(J883,2)))</x:f>
        <x:v>789346.05</x:v>
      </x:c>
      <x:c r="L883" s="11" t="n">
        <x:f>IF(I883=0,"Sin precio",MIN(E883:H883))</x:f>
        <x:v>430000</x:v>
      </x:c>
      <x:c r="M883" s="11" t="n">
        <x:f>IF(I883=0,"Sin precio",MAX(E883:H883))</x:f>
        <x:v>1845884.1825</x:v>
      </x:c>
      <x:c r="N883" s="8" t="str">
        <x:f>IF(I883=0,"Sin precio numérico",IF(I883=1,"Único precio de referencia",I883&amp;" precios; promedio"))</x:f>
        <x:v>4 precios; promedio</x:v>
      </x:c>
      <x:c r="O883" s="2" t="str">
        <x:v>I80</x:v>
      </x:c>
      <x:c r="P883" s="2" t="str">
        <x:v>I80</x:v>
      </x:c>
      <x:c r="Q883" s="2" t="str">
        <x:v>I81</x:v>
      </x:c>
      <x:c r="R883" s="2" t="str">
        <x:v>I81</x:v>
      </x:c>
      <x:c r="S883" s="2" t="str"/>
    </x:row>
    <x:row r="884" ht="42" customHeight="1">
      <x:c r="A884" s="2" t="n">
        <x:v>73</x:v>
      </x:c>
      <x:c r="B884" s="8" t="str">
        <x:v>EJE TRASERO</x:v>
      </x:c>
      <x:c r="C884" s="8" t="str">
        <x:v>TIJERA COMPLETA INFERIOR</x:v>
      </x:c>
      <x:c r="D884" s="8" t="str">
        <x:v>CHEVROLET COLORADO. Mod. 2019</x:v>
      </x:c>
      <x:c r="E884" s="10" t="str">
        <x:v>N/A</x:v>
      </x:c>
      <x:c r="F884" s="10" t="n">
        <x:v>602000</x:v>
      </x:c>
      <x:c r="G884" s="10" t="n">
        <x:v>620060</x:v>
      </x:c>
      <x:c r="H884" s="10" t="n">
        <x:v>614040</x:v>
      </x:c>
      <x:c r="I884" s="12" t="n">
        <x:f>COUNT(E884:H884)</x:f>
        <x:v>3</x:v>
      </x:c>
      <x:c r="J884" s="11" t="n">
        <x:f>IF(I884=0,"Sin precio",AVERAGE(E884:H884))</x:f>
        <x:v>612033.3333333334</x:v>
      </x:c>
      <x:c r="K884" s="11" t="n">
        <x:f>IF(I884=0,"Sin precio",IF(I884=1,J884,ROUND(J884,2)))</x:f>
        <x:v>612033.33</x:v>
      </x:c>
      <x:c r="L884" s="11" t="n">
        <x:f>IF(I884=0,"Sin precio",MIN(E884:H884))</x:f>
        <x:v>602000</x:v>
      </x:c>
      <x:c r="M884" s="11" t="n">
        <x:f>IF(I884=0,"Sin precio",MAX(E884:H884))</x:f>
        <x:v>620060</x:v>
      </x:c>
      <x:c r="N884" s="8" t="str">
        <x:f>IF(I884=0,"Sin precio numérico",IF(I884=1,"Único precio de referencia",I884&amp;" precios; promedio"))</x:f>
        <x:v>3 precios; promedio</x:v>
      </x:c>
      <x:c r="O884" s="2" t="str">
        <x:v>J80</x:v>
      </x:c>
      <x:c r="P884" s="2" t="str">
        <x:v>J80</x:v>
      </x:c>
      <x:c r="Q884" s="2" t="str">
        <x:v>J81</x:v>
      </x:c>
      <x:c r="R884" s="2" t="str">
        <x:v>J81</x:v>
      </x:c>
      <x:c r="S884" s="2" t="str"/>
    </x:row>
    <x:row r="885" ht="42" customHeight="1">
      <x:c r="A885" s="2" t="n">
        <x:v>73</x:v>
      </x:c>
      <x:c r="B885" s="8" t="str">
        <x:v>EJE TRASERO</x:v>
      </x:c>
      <x:c r="C885" s="8" t="str">
        <x:v>TIJERA COMPLETA INFERIOR</x:v>
      </x:c>
      <x:c r="D885" s="8" t="str">
        <x:v>CHEVROLET  TRAILBLAZER-2018</x:v>
      </x:c>
      <x:c r="E885" s="10" t="n">
        <x:v>2468766.4605</x:v>
      </x:c>
      <x:c r="F885" s="10" t="n">
        <x:v>602000</x:v>
      </x:c>
      <x:c r="G885" s="10" t="n">
        <x:v>620060</x:v>
      </x:c>
      <x:c r="H885" s="10" t="n">
        <x:v>614040</x:v>
      </x:c>
      <x:c r="I885" s="12" t="n">
        <x:f>COUNT(E885:H885)</x:f>
        <x:v>4</x:v>
      </x:c>
      <x:c r="J885" s="11" t="n">
        <x:f>IF(I885=0,"Sin precio",AVERAGE(E885:H885))</x:f>
        <x:v>1076216.615125</x:v>
      </x:c>
      <x:c r="K885" s="11" t="n">
        <x:f>IF(I885=0,"Sin precio",IF(I885=1,J885,ROUND(J885,2)))</x:f>
        <x:v>1076216.62</x:v>
      </x:c>
      <x:c r="L885" s="11" t="n">
        <x:f>IF(I885=0,"Sin precio",MIN(E885:H885))</x:f>
        <x:v>602000</x:v>
      </x:c>
      <x:c r="M885" s="11" t="n">
        <x:f>IF(I885=0,"Sin precio",MAX(E885:H885))</x:f>
        <x:v>2468766.4605</x:v>
      </x:c>
      <x:c r="N885" s="8" t="str">
        <x:f>IF(I885=0,"Sin precio numérico",IF(I885=1,"Único precio de referencia",I885&amp;" precios; promedio"))</x:f>
        <x:v>4 precios; promedio</x:v>
      </x:c>
      <x:c r="O885" s="2" t="str">
        <x:v>K80</x:v>
      </x:c>
      <x:c r="P885" s="2" t="str">
        <x:v>K80</x:v>
      </x:c>
      <x:c r="Q885" s="2" t="str">
        <x:v>K81</x:v>
      </x:c>
      <x:c r="R885" s="2" t="str">
        <x:v>K81</x:v>
      </x:c>
      <x:c r="S885" s="2" t="str"/>
    </x:row>
    <x:row r="886" ht="42" customHeight="1">
      <x:c r="A886" s="2" t="n">
        <x:v>73</x:v>
      </x:c>
      <x:c r="B886" s="8" t="str">
        <x:v>EJE TRASERO</x:v>
      </x:c>
      <x:c r="C886" s="8" t="str">
        <x:v>TIJERA COMPLETA INFERIOR</x:v>
      </x:c>
      <x:c r="D886" s="8" t="str">
        <x:v>MITSUBISHI L200-2018</x:v>
      </x:c>
      <x:c r="E886" s="10" t="str">
        <x:v>N/A</x:v>
      </x:c>
      <x:c r="F886" s="10" t="n">
        <x:v>541800</x:v>
      </x:c>
      <x:c r="G886" s="10" t="n">
        <x:v>558054</x:v>
      </x:c>
      <x:c r="H886" s="10" t="n">
        <x:v>552636</x:v>
      </x:c>
      <x:c r="I886" s="12" t="n">
        <x:f>COUNT(E886:H886)</x:f>
        <x:v>3</x:v>
      </x:c>
      <x:c r="J886" s="11" t="n">
        <x:f>IF(I886=0,"Sin precio",AVERAGE(E886:H886))</x:f>
        <x:v>550830</x:v>
      </x:c>
      <x:c r="K886" s="11" t="n">
        <x:f>IF(I886=0,"Sin precio",IF(I886=1,J886,ROUND(J886,2)))</x:f>
        <x:v>550830</x:v>
      </x:c>
      <x:c r="L886" s="11" t="n">
        <x:f>IF(I886=0,"Sin precio",MIN(E886:H886))</x:f>
        <x:v>541800</x:v>
      </x:c>
      <x:c r="M886" s="11" t="n">
        <x:f>IF(I886=0,"Sin precio",MAX(E886:H886))</x:f>
        <x:v>558054</x:v>
      </x:c>
      <x:c r="N886" s="8" t="str">
        <x:f>IF(I886=0,"Sin precio numérico",IF(I886=1,"Único precio de referencia",I886&amp;" precios; promedio"))</x:f>
        <x:v>3 precios; promedio</x:v>
      </x:c>
      <x:c r="O886" s="2" t="str">
        <x:v>L80</x:v>
      </x:c>
      <x:c r="P886" s="2" t="str">
        <x:v>L80</x:v>
      </x:c>
      <x:c r="Q886" s="2" t="str">
        <x:v>L81</x:v>
      </x:c>
      <x:c r="R886" s="2" t="str">
        <x:v>L81</x:v>
      </x:c>
      <x:c r="S886" s="2" t="str"/>
    </x:row>
    <x:row r="887" ht="42" customHeight="1">
      <x:c r="A887" s="2" t="n">
        <x:v>73</x:v>
      </x:c>
      <x:c r="B887" s="8" t="str">
        <x:v>EJE TRASERO</x:v>
      </x:c>
      <x:c r="C887" s="8" t="str">
        <x:v>TIJERA COMPLETA INFERIOR</x:v>
      </x:c>
      <x:c r="D887" s="8" t="str">
        <x:v>CHEVROLETH NHR-2019</x:v>
      </x:c>
      <x:c r="E887" s="10" t="str">
        <x:v>N/A</x:v>
      </x:c>
      <x:c r="F887" s="10" t="n">
        <x:v>692300</x:v>
      </x:c>
      <x:c r="G887" s="10" t="n">
        <x:v>713069</x:v>
      </x:c>
      <x:c r="H887" s="10" t="n">
        <x:v>706146</x:v>
      </x:c>
      <x:c r="I887" s="12" t="n">
        <x:f>COUNT(E887:H887)</x:f>
        <x:v>3</x:v>
      </x:c>
      <x:c r="J887" s="11" t="n">
        <x:f>IF(I887=0,"Sin precio",AVERAGE(E887:H887))</x:f>
        <x:v>703838.3333333334</x:v>
      </x:c>
      <x:c r="K887" s="11" t="n">
        <x:f>IF(I887=0,"Sin precio",IF(I887=1,J887,ROUND(J887,2)))</x:f>
        <x:v>703838.33</x:v>
      </x:c>
      <x:c r="L887" s="11" t="n">
        <x:f>IF(I887=0,"Sin precio",MIN(E887:H887))</x:f>
        <x:v>692300</x:v>
      </x:c>
      <x:c r="M887" s="11" t="n">
        <x:f>IF(I887=0,"Sin precio",MAX(E887:H887))</x:f>
        <x:v>713069</x:v>
      </x:c>
      <x:c r="N887" s="8" t="str">
        <x:f>IF(I887=0,"Sin precio numérico",IF(I887=1,"Único precio de referencia",I887&amp;" precios; promedio"))</x:f>
        <x:v>3 precios; promedio</x:v>
      </x:c>
      <x:c r="O887" s="2" t="str">
        <x:v>M80</x:v>
      </x:c>
      <x:c r="P887" s="2" t="str">
        <x:v>M80</x:v>
      </x:c>
      <x:c r="Q887" s="2" t="str">
        <x:v>M81</x:v>
      </x:c>
      <x:c r="R887" s="2" t="str">
        <x:v>M81</x:v>
      </x:c>
      <x:c r="S887" s="2" t="str"/>
    </x:row>
    <x:row r="888" ht="42" customHeight="1">
      <x:c r="A888" s="2" t="n">
        <x:v>73</x:v>
      </x:c>
      <x:c r="B888" s="8" t="str">
        <x:v>EJE TRASERO</x:v>
      </x:c>
      <x:c r="C888" s="8" t="str">
        <x:v>TIJERA COMPLETA INFERIOR</x:v>
      </x:c>
      <x:c r="D888" s="8" t="str">
        <x:v>CHEVROLET D-MAX-2017</x:v>
      </x:c>
      <x:c r="E888" s="10" t="str">
        <x:v>N/A</x:v>
      </x:c>
      <x:c r="F888" s="10" t="n">
        <x:v>516000</x:v>
      </x:c>
      <x:c r="G888" s="10" t="n">
        <x:v>531480</x:v>
      </x:c>
      <x:c r="H888" s="10" t="n">
        <x:v>526320</x:v>
      </x:c>
      <x:c r="I888" s="12" t="n">
        <x:f>COUNT(E888:H888)</x:f>
        <x:v>3</x:v>
      </x:c>
      <x:c r="J888" s="11" t="n">
        <x:f>IF(I888=0,"Sin precio",AVERAGE(E888:H888))</x:f>
        <x:v>524600</x:v>
      </x:c>
      <x:c r="K888" s="11" t="n">
        <x:f>IF(I888=0,"Sin precio",IF(I888=1,J888,ROUND(J888,2)))</x:f>
        <x:v>524600</x:v>
      </x:c>
      <x:c r="L888" s="11" t="n">
        <x:f>IF(I888=0,"Sin precio",MIN(E888:H888))</x:f>
        <x:v>516000</x:v>
      </x:c>
      <x:c r="M888" s="11" t="n">
        <x:f>IF(I888=0,"Sin precio",MAX(E888:H888))</x:f>
        <x:v>531480</x:v>
      </x:c>
      <x:c r="N888" s="8" t="str">
        <x:f>IF(I888=0,"Sin precio numérico",IF(I888=1,"Único precio de referencia",I888&amp;" precios; promedio"))</x:f>
        <x:v>3 precios; promedio</x:v>
      </x:c>
      <x:c r="O888" s="2" t="str">
        <x:v>N80</x:v>
      </x:c>
      <x:c r="P888" s="2" t="str">
        <x:v>N80</x:v>
      </x:c>
      <x:c r="Q888" s="2" t="str">
        <x:v>N81</x:v>
      </x:c>
      <x:c r="R888" s="2" t="str">
        <x:v>N81</x:v>
      </x:c>
      <x:c r="S888" s="2" t="str"/>
    </x:row>
    <x:row r="889" ht="42" customHeight="1">
      <x:c r="A889" s="2" t="n">
        <x:v>74</x:v>
      </x:c>
      <x:c r="B889" s="8" t="str">
        <x:v>SISTEMA HIDRAULICO</x:v>
      </x:c>
      <x:c r="C889" s="8" t="str">
        <x:v>BOMBA HIDRAULICA COMPLETA</x:v>
      </x:c>
      <x:c r="D889" s="8" t="str">
        <x:v>CHEVROLET  NPR  DIESEL-2009</x:v>
      </x:c>
      <x:c r="E889" s="10" t="n">
        <x:v>3881992.5</x:v>
      </x:c>
      <x:c r="F889" s="10" t="n">
        <x:v>1127000</x:v>
      </x:c>
      <x:c r="G889" s="10" t="n">
        <x:v>1160810</x:v>
      </x:c>
      <x:c r="H889" s="10" t="n">
        <x:v>1149540</x:v>
      </x:c>
      <x:c r="I889" s="12" t="n">
        <x:f>COUNT(E889:H889)</x:f>
        <x:v>4</x:v>
      </x:c>
      <x:c r="J889" s="11" t="n">
        <x:f>IF(I889=0,"Sin precio",AVERAGE(E889:H889))</x:f>
        <x:v>1829835.625</x:v>
      </x:c>
      <x:c r="K889" s="11" t="n">
        <x:f>IF(I889=0,"Sin precio",IF(I889=1,J889,ROUND(J889,2)))</x:f>
        <x:v>1829835.63</x:v>
      </x:c>
      <x:c r="L889" s="11" t="n">
        <x:f>IF(I889=0,"Sin precio",MIN(E889:H889))</x:f>
        <x:v>1127000</x:v>
      </x:c>
      <x:c r="M889" s="11" t="n">
        <x:f>IF(I889=0,"Sin precio",MAX(E889:H889))</x:f>
        <x:v>3881992.5</x:v>
      </x:c>
      <x:c r="N889" s="8" t="str">
        <x:f>IF(I889=0,"Sin precio numérico",IF(I889=1,"Único precio de referencia",I889&amp;" precios; promedio"))</x:f>
        <x:v>4 precios; promedio</x:v>
      </x:c>
      <x:c r="O889" s="2" t="str">
        <x:v>C82</x:v>
      </x:c>
      <x:c r="P889" s="2" t="str">
        <x:v>C82</x:v>
      </x:c>
      <x:c r="Q889" s="2" t="str">
        <x:v>C83</x:v>
      </x:c>
      <x:c r="R889" s="2" t="str">
        <x:v>C83</x:v>
      </x:c>
      <x:c r="S889" s="2" t="str"/>
    </x:row>
    <x:row r="890" ht="42" customHeight="1">
      <x:c r="A890" s="2" t="n">
        <x:v>74</x:v>
      </x:c>
      <x:c r="B890" s="8" t="str">
        <x:v>SISTEMA HIDRAULICO</x:v>
      </x:c>
      <x:c r="C890" s="8" t="str">
        <x:v>BOMBA HIDRAULICA COMPLETA</x:v>
      </x:c>
      <x:c r="D890" s="8" t="str">
        <x:v>NISSAN FRONTIER DIESEL-2015</x:v>
      </x:c>
      <x:c r="E890" s="10" t="n">
        <x:v>4097647.9125</x:v>
      </x:c>
      <x:c r="F890" s="10" t="n">
        <x:v>1127000</x:v>
      </x:c>
      <x:c r="G890" s="10" t="n">
        <x:v>1160810</x:v>
      </x:c>
      <x:c r="H890" s="10" t="n">
        <x:v>1149540</x:v>
      </x:c>
      <x:c r="I890" s="12" t="n">
        <x:f>COUNT(E890:H890)</x:f>
        <x:v>4</x:v>
      </x:c>
      <x:c r="J890" s="11" t="n">
        <x:f>IF(I890=0,"Sin precio",AVERAGE(E890:H890))</x:f>
        <x:v>1883749.478125</x:v>
      </x:c>
      <x:c r="K890" s="11" t="n">
        <x:f>IF(I890=0,"Sin precio",IF(I890=1,J890,ROUND(J890,2)))</x:f>
        <x:v>1883749.48</x:v>
      </x:c>
      <x:c r="L890" s="11" t="n">
        <x:f>IF(I890=0,"Sin precio",MIN(E890:H890))</x:f>
        <x:v>1127000</x:v>
      </x:c>
      <x:c r="M890" s="11" t="n">
        <x:f>IF(I890=0,"Sin precio",MAX(E890:H890))</x:f>
        <x:v>4097647.9125</x:v>
      </x:c>
      <x:c r="N890" s="8" t="str">
        <x:f>IF(I890=0,"Sin precio numérico",IF(I890=1,"Único precio de referencia",I890&amp;" precios; promedio"))</x:f>
        <x:v>4 precios; promedio</x:v>
      </x:c>
      <x:c r="O890" s="2" t="str">
        <x:v>D82</x:v>
      </x:c>
      <x:c r="P890" s="2" t="str">
        <x:v>D82</x:v>
      </x:c>
      <x:c r="Q890" s="2" t="str">
        <x:v>D83</x:v>
      </x:c>
      <x:c r="R890" s="2" t="str">
        <x:v>D83</x:v>
      </x:c>
      <x:c r="S890" s="2" t="str"/>
    </x:row>
    <x:row r="891" ht="42" customHeight="1">
      <x:c r="A891" s="2" t="n">
        <x:v>74</x:v>
      </x:c>
      <x:c r="B891" s="8" t="str">
        <x:v>SISTEMA HIDRAULICO</x:v>
      </x:c>
      <x:c r="C891" s="8" t="str">
        <x:v>BOMBA HIDRAULICA COMPLETA</x:v>
      </x:c>
      <x:c r="D891" s="8" t="str">
        <x:v>NISSAN FRONTIER GASOLINA</x:v>
      </x:c>
      <x:c r="E891" s="10" t="n">
        <x:v>3714840.5354999998</x:v>
      </x:c>
      <x:c r="F891" s="10" t="n">
        <x:v>840000</x:v>
      </x:c>
      <x:c r="G891" s="10" t="n">
        <x:v>865200</x:v>
      </x:c>
      <x:c r="H891" s="10" t="n">
        <x:v>856800</x:v>
      </x:c>
      <x:c r="I891" s="12" t="n">
        <x:f>COUNT(E891:H891)</x:f>
        <x:v>4</x:v>
      </x:c>
      <x:c r="J891" s="11" t="n">
        <x:f>IF(I891=0,"Sin precio",AVERAGE(E891:H891))</x:f>
        <x:v>1569210.1338749998</x:v>
      </x:c>
      <x:c r="K891" s="11" t="n">
        <x:f>IF(I891=0,"Sin precio",IF(I891=1,J891,ROUND(J891,2)))</x:f>
        <x:v>1569210.13</x:v>
      </x:c>
      <x:c r="L891" s="11" t="n">
        <x:f>IF(I891=0,"Sin precio",MIN(E891:H891))</x:f>
        <x:v>840000</x:v>
      </x:c>
      <x:c r="M891" s="11" t="n">
        <x:f>IF(I891=0,"Sin precio",MAX(E891:H891))</x:f>
        <x:v>3714840.5354999998</x:v>
      </x:c>
      <x:c r="N891" s="8" t="str">
        <x:f>IF(I891=0,"Sin precio numérico",IF(I891=1,"Único precio de referencia",I891&amp;" precios; promedio"))</x:f>
        <x:v>4 precios; promedio</x:v>
      </x:c>
      <x:c r="O891" s="2" t="str">
        <x:v>E82</x:v>
      </x:c>
      <x:c r="P891" s="2" t="str">
        <x:v>E82</x:v>
      </x:c>
      <x:c r="Q891" s="2" t="str">
        <x:v>E83</x:v>
      </x:c>
      <x:c r="R891" s="2" t="str">
        <x:v>E83</x:v>
      </x:c>
      <x:c r="S891" s="2" t="str"/>
    </x:row>
    <x:row r="892" ht="42" customHeight="1">
      <x:c r="A892" s="2" t="n">
        <x:v>74</x:v>
      </x:c>
      <x:c r="B892" s="8" t="str">
        <x:v>SISTEMA HIDRAULICO</x:v>
      </x:c>
      <x:c r="C892" s="8" t="str">
        <x:v>BOMBA HIDRAULICA COMPLETA</x:v>
      </x:c>
      <x:c r="D892" s="8" t="str">
        <x:v>RENAULT MASTER DIESEL -2017</x:v>
      </x:c>
      <x:c r="E892" s="10" t="n">
        <x:v>6340759.416</x:v>
      </x:c>
      <x:c r="F892" s="10" t="n">
        <x:v>1127000</x:v>
      </x:c>
      <x:c r="G892" s="10" t="n">
        <x:v>1160810</x:v>
      </x:c>
      <x:c r="H892" s="10" t="n">
        <x:v>1149540</x:v>
      </x:c>
      <x:c r="I892" s="12" t="n">
        <x:f>COUNT(E892:H892)</x:f>
        <x:v>4</x:v>
      </x:c>
      <x:c r="J892" s="11" t="n">
        <x:f>IF(I892=0,"Sin precio",AVERAGE(E892:H892))</x:f>
        <x:v>2444527.3540000003</x:v>
      </x:c>
      <x:c r="K892" s="11" t="n">
        <x:f>IF(I892=0,"Sin precio",IF(I892=1,J892,ROUND(J892,2)))</x:f>
        <x:v>2444527.35</x:v>
      </x:c>
      <x:c r="L892" s="11" t="n">
        <x:f>IF(I892=0,"Sin precio",MIN(E892:H892))</x:f>
        <x:v>1127000</x:v>
      </x:c>
      <x:c r="M892" s="11" t="n">
        <x:f>IF(I892=0,"Sin precio",MAX(E892:H892))</x:f>
        <x:v>6340759.416</x:v>
      </x:c>
      <x:c r="N892" s="8" t="str">
        <x:f>IF(I892=0,"Sin precio numérico",IF(I892=1,"Único precio de referencia",I892&amp;" precios; promedio"))</x:f>
        <x:v>4 precios; promedio</x:v>
      </x:c>
      <x:c r="O892" s="2" t="str">
        <x:v>F82</x:v>
      </x:c>
      <x:c r="P892" s="2" t="str">
        <x:v>F82</x:v>
      </x:c>
      <x:c r="Q892" s="2" t="str">
        <x:v>F83</x:v>
      </x:c>
      <x:c r="R892" s="2" t="str">
        <x:v>F83</x:v>
      </x:c>
      <x:c r="S892" s="2" t="str"/>
    </x:row>
    <x:row r="893" ht="42" customHeight="1">
      <x:c r="A893" s="2" t="n">
        <x:v>74</x:v>
      </x:c>
      <x:c r="B893" s="8" t="str">
        <x:v>SISTEMA HIDRAULICO</x:v>
      </x:c>
      <x:c r="C893" s="8" t="str">
        <x:v>BOMBA HIDRAULICA COMPLETA</x:v>
      </x:c>
      <x:c r="D893" s="8" t="str">
        <x:v>CHEVROLET D-MAX-2011</x:v>
      </x:c>
      <x:c r="E893" s="10" t="n">
        <x:v>3621892.5</x:v>
      </x:c>
      <x:c r="F893" s="10" t="n">
        <x:v>840000</x:v>
      </x:c>
      <x:c r="G893" s="10" t="n">
        <x:v>865200</x:v>
      </x:c>
      <x:c r="H893" s="10" t="n">
        <x:v>856800</x:v>
      </x:c>
      <x:c r="I893" s="12" t="n">
        <x:f>COUNT(E893:H893)</x:f>
        <x:v>4</x:v>
      </x:c>
      <x:c r="J893" s="11" t="n">
        <x:f>IF(I893=0,"Sin precio",AVERAGE(E893:H893))</x:f>
        <x:v>1545973.125</x:v>
      </x:c>
      <x:c r="K893" s="11" t="n">
        <x:f>IF(I893=0,"Sin precio",IF(I893=1,J893,ROUND(J893,2)))</x:f>
        <x:v>1545973.13</x:v>
      </x:c>
      <x:c r="L893" s="11" t="n">
        <x:f>IF(I893=0,"Sin precio",MIN(E893:H893))</x:f>
        <x:v>840000</x:v>
      </x:c>
      <x:c r="M893" s="11" t="n">
        <x:f>IF(I893=0,"Sin precio",MAX(E893:H893))</x:f>
        <x:v>3621892.5</x:v>
      </x:c>
      <x:c r="N893" s="8" t="str">
        <x:f>IF(I893=0,"Sin precio numérico",IF(I893=1,"Único precio de referencia",I893&amp;" precios; promedio"))</x:f>
        <x:v>4 precios; promedio</x:v>
      </x:c>
      <x:c r="O893" s="2" t="str">
        <x:v>G82</x:v>
      </x:c>
      <x:c r="P893" s="2" t="str">
        <x:v>G82</x:v>
      </x:c>
      <x:c r="Q893" s="2" t="str">
        <x:v>G83</x:v>
      </x:c>
      <x:c r="R893" s="2" t="str">
        <x:v>G83</x:v>
      </x:c>
      <x:c r="S893" s="2" t="str"/>
    </x:row>
    <x:row r="894" ht="42" customHeight="1">
      <x:c r="A894" s="2" t="n">
        <x:v>74</x:v>
      </x:c>
      <x:c r="B894" s="8" t="str">
        <x:v>SISTEMA HIDRAULICO</x:v>
      </x:c>
      <x:c r="C894" s="8" t="str">
        <x:v>BOMBA HIDRAULICA COMPLETA</x:v>
      </x:c>
      <x:c r="D894" s="8" t="str">
        <x:v>HYUNDAY HD 65C</x:v>
      </x:c>
      <x:c r="E894" s="10" t="n">
        <x:v>4230119.4435</x:v>
      </x:c>
      <x:c r="F894" s="10" t="n">
        <x:v>1127000</x:v>
      </x:c>
      <x:c r="G894" s="10" t="n">
        <x:v>1160810</x:v>
      </x:c>
      <x:c r="H894" s="10" t="n">
        <x:v>1149540</x:v>
      </x:c>
      <x:c r="I894" s="12" t="n">
        <x:f>COUNT(E894:H894)</x:f>
        <x:v>4</x:v>
      </x:c>
      <x:c r="J894" s="11" t="n">
        <x:f>IF(I894=0,"Sin precio",AVERAGE(E894:H894))</x:f>
        <x:v>1916867.360875</x:v>
      </x:c>
      <x:c r="K894" s="11" t="n">
        <x:f>IF(I894=0,"Sin precio",IF(I894=1,J894,ROUND(J894,2)))</x:f>
        <x:v>1916867.36</x:v>
      </x:c>
      <x:c r="L894" s="11" t="n">
        <x:f>IF(I894=0,"Sin precio",MIN(E894:H894))</x:f>
        <x:v>1127000</x:v>
      </x:c>
      <x:c r="M894" s="11" t="n">
        <x:f>IF(I894=0,"Sin precio",MAX(E894:H894))</x:f>
        <x:v>4230119.4435</x:v>
      </x:c>
      <x:c r="N894" s="8" t="str">
        <x:f>IF(I894=0,"Sin precio numérico",IF(I894=1,"Único precio de referencia",I894&amp;" precios; promedio"))</x:f>
        <x:v>4 precios; promedio</x:v>
      </x:c>
      <x:c r="O894" s="2" t="str">
        <x:v>H82</x:v>
      </x:c>
      <x:c r="P894" s="2" t="str">
        <x:v>H82</x:v>
      </x:c>
      <x:c r="Q894" s="2" t="str">
        <x:v>H83</x:v>
      </x:c>
      <x:c r="R894" s="2" t="str">
        <x:v>H83</x:v>
      </x:c>
      <x:c r="S894" s="2" t="str"/>
    </x:row>
    <x:row r="895" ht="42" customHeight="1">
      <x:c r="A895" s="2" t="n">
        <x:v>74</x:v>
      </x:c>
      <x:c r="B895" s="8" t="str">
        <x:v>SISTEMA HIDRAULICO</x:v>
      </x:c>
      <x:c r="C895" s="8" t="str">
        <x:v>BOMBA HIDRAULICA COMPLETA</x:v>
      </x:c>
      <x:c r="D895" s="8" t="str">
        <x:v>CHEVROLET SAIL. Mod 2019</x:v>
      </x:c>
      <x:c r="E895" s="10" t="str">
        <x:v>N/A</x:v>
      </x:c>
      <x:c r="F895" s="10" t="n">
        <x:v>700000</x:v>
      </x:c>
      <x:c r="G895" s="10" t="n">
        <x:v>721000</x:v>
      </x:c>
      <x:c r="H895" s="10" t="n">
        <x:v>714000</x:v>
      </x:c>
      <x:c r="I895" s="12" t="n">
        <x:f>COUNT(E895:H895)</x:f>
        <x:v>3</x:v>
      </x:c>
      <x:c r="J895" s="11" t="n">
        <x:f>IF(I895=0,"Sin precio",AVERAGE(E895:H895))</x:f>
        <x:v>711666.6666666666</x:v>
      </x:c>
      <x:c r="K895" s="11" t="n">
        <x:f>IF(I895=0,"Sin precio",IF(I895=1,J895,ROUND(J895,2)))</x:f>
        <x:v>711666.67</x:v>
      </x:c>
      <x:c r="L895" s="11" t="n">
        <x:f>IF(I895=0,"Sin precio",MIN(E895:H895))</x:f>
        <x:v>700000</x:v>
      </x:c>
      <x:c r="M895" s="11" t="n">
        <x:f>IF(I895=0,"Sin precio",MAX(E895:H895))</x:f>
        <x:v>721000</x:v>
      </x:c>
      <x:c r="N895" s="8" t="str">
        <x:f>IF(I895=0,"Sin precio numérico",IF(I895=1,"Único precio de referencia",I895&amp;" precios; promedio"))</x:f>
        <x:v>3 precios; promedio</x:v>
      </x:c>
      <x:c r="O895" s="2" t="str">
        <x:v>I82</x:v>
      </x:c>
      <x:c r="P895" s="2" t="str">
        <x:v>I82</x:v>
      </x:c>
      <x:c r="Q895" s="2" t="str">
        <x:v>I83</x:v>
      </x:c>
      <x:c r="R895" s="2" t="str">
        <x:v>I83</x:v>
      </x:c>
      <x:c r="S895" s="2" t="str"/>
    </x:row>
    <x:row r="896" ht="42" customHeight="1">
      <x:c r="A896" s="2" t="n">
        <x:v>74</x:v>
      </x:c>
      <x:c r="B896" s="8" t="str">
        <x:v>SISTEMA HIDRAULICO</x:v>
      </x:c>
      <x:c r="C896" s="8" t="str">
        <x:v>BOMBA HIDRAULICA COMPLETA</x:v>
      </x:c>
      <x:c r="D896" s="8" t="str">
        <x:v>CHEVROLET COLORADO. Mod. 2019</x:v>
      </x:c>
      <x:c r="E896" s="10" t="n">
        <x:v>3621892.5</x:v>
      </x:c>
      <x:c r="F896" s="10" t="n">
        <x:v>980000</x:v>
      </x:c>
      <x:c r="G896" s="10" t="n">
        <x:v>1009400</x:v>
      </x:c>
      <x:c r="H896" s="10" t="n">
        <x:v>999600</x:v>
      </x:c>
      <x:c r="I896" s="12" t="n">
        <x:f>COUNT(E896:H896)</x:f>
        <x:v>4</x:v>
      </x:c>
      <x:c r="J896" s="11" t="n">
        <x:f>IF(I896=0,"Sin precio",AVERAGE(E896:H896))</x:f>
        <x:v>1652723.125</x:v>
      </x:c>
      <x:c r="K896" s="11" t="n">
        <x:f>IF(I896=0,"Sin precio",IF(I896=1,J896,ROUND(J896,2)))</x:f>
        <x:v>1652723.13</x:v>
      </x:c>
      <x:c r="L896" s="11" t="n">
        <x:f>IF(I896=0,"Sin precio",MIN(E896:H896))</x:f>
        <x:v>980000</x:v>
      </x:c>
      <x:c r="M896" s="11" t="n">
        <x:f>IF(I896=0,"Sin precio",MAX(E896:H896))</x:f>
        <x:v>3621892.5</x:v>
      </x:c>
      <x:c r="N896" s="8" t="str">
        <x:f>IF(I896=0,"Sin precio numérico",IF(I896=1,"Único precio de referencia",I896&amp;" precios; promedio"))</x:f>
        <x:v>4 precios; promedio</x:v>
      </x:c>
      <x:c r="O896" s="2" t="str">
        <x:v>J82</x:v>
      </x:c>
      <x:c r="P896" s="2" t="str">
        <x:v>J82</x:v>
      </x:c>
      <x:c r="Q896" s="2" t="str">
        <x:v>J83</x:v>
      </x:c>
      <x:c r="R896" s="2" t="str">
        <x:v>J83</x:v>
      </x:c>
      <x:c r="S896" s="2" t="str"/>
    </x:row>
    <x:row r="897" ht="42" customHeight="1">
      <x:c r="A897" s="2" t="n">
        <x:v>74</x:v>
      </x:c>
      <x:c r="B897" s="8" t="str">
        <x:v>SISTEMA HIDRAULICO</x:v>
      </x:c>
      <x:c r="C897" s="8" t="str">
        <x:v>BOMBA HIDRAULICA COMPLETA</x:v>
      </x:c>
      <x:c r="D897" s="8" t="str">
        <x:v>CHEVROLET  TRAILBLAZER-2018</x:v>
      </x:c>
      <x:c r="E897" s="10" t="n">
        <x:v>3621892.5</x:v>
      </x:c>
      <x:c r="F897" s="10" t="n">
        <x:v>980000</x:v>
      </x:c>
      <x:c r="G897" s="10" t="n">
        <x:v>1009400</x:v>
      </x:c>
      <x:c r="H897" s="10" t="n">
        <x:v>999600</x:v>
      </x:c>
      <x:c r="I897" s="12" t="n">
        <x:f>COUNT(E897:H897)</x:f>
        <x:v>4</x:v>
      </x:c>
      <x:c r="J897" s="11" t="n">
        <x:f>IF(I897=0,"Sin precio",AVERAGE(E897:H897))</x:f>
        <x:v>1652723.125</x:v>
      </x:c>
      <x:c r="K897" s="11" t="n">
        <x:f>IF(I897=0,"Sin precio",IF(I897=1,J897,ROUND(J897,2)))</x:f>
        <x:v>1652723.13</x:v>
      </x:c>
      <x:c r="L897" s="11" t="n">
        <x:f>IF(I897=0,"Sin precio",MIN(E897:H897))</x:f>
        <x:v>980000</x:v>
      </x:c>
      <x:c r="M897" s="11" t="n">
        <x:f>IF(I897=0,"Sin precio",MAX(E897:H897))</x:f>
        <x:v>3621892.5</x:v>
      </x:c>
      <x:c r="N897" s="8" t="str">
        <x:f>IF(I897=0,"Sin precio numérico",IF(I897=1,"Único precio de referencia",I897&amp;" precios; promedio"))</x:f>
        <x:v>4 precios; promedio</x:v>
      </x:c>
      <x:c r="O897" s="2" t="str">
        <x:v>K82</x:v>
      </x:c>
      <x:c r="P897" s="2" t="str">
        <x:v>K82</x:v>
      </x:c>
      <x:c r="Q897" s="2" t="str">
        <x:v>K83</x:v>
      </x:c>
      <x:c r="R897" s="2" t="str">
        <x:v>K83</x:v>
      </x:c>
      <x:c r="S897" s="2" t="str"/>
    </x:row>
    <x:row r="898" ht="42" customHeight="1">
      <x:c r="A898" s="2" t="n">
        <x:v>74</x:v>
      </x:c>
      <x:c r="B898" s="8" t="str">
        <x:v>SISTEMA HIDRAULICO</x:v>
      </x:c>
      <x:c r="C898" s="8" t="str">
        <x:v>BOMBA HIDRAULICA COMPLETA</x:v>
      </x:c>
      <x:c r="D898" s="8" t="str">
        <x:v>MITSUBISHI L200-2018</x:v>
      </x:c>
      <x:c r="E898" s="10" t="n">
        <x:v>3454550.6625</x:v>
      </x:c>
      <x:c r="F898" s="10" t="n">
        <x:v>882000</x:v>
      </x:c>
      <x:c r="G898" s="10" t="n">
        <x:v>908460</x:v>
      </x:c>
      <x:c r="H898" s="10" t="n">
        <x:v>899640</x:v>
      </x:c>
      <x:c r="I898" s="12" t="n">
        <x:f>COUNT(E898:H898)</x:f>
        <x:v>4</x:v>
      </x:c>
      <x:c r="J898" s="11" t="n">
        <x:f>IF(I898=0,"Sin precio",AVERAGE(E898:H898))</x:f>
        <x:v>1536162.665625</x:v>
      </x:c>
      <x:c r="K898" s="11" t="n">
        <x:f>IF(I898=0,"Sin precio",IF(I898=1,J898,ROUND(J898,2)))</x:f>
        <x:v>1536162.67</x:v>
      </x:c>
      <x:c r="L898" s="11" t="n">
        <x:f>IF(I898=0,"Sin precio",MIN(E898:H898))</x:f>
        <x:v>882000</x:v>
      </x:c>
      <x:c r="M898" s="11" t="n">
        <x:f>IF(I898=0,"Sin precio",MAX(E898:H898))</x:f>
        <x:v>3454550.6625</x:v>
      </x:c>
      <x:c r="N898" s="8" t="str">
        <x:f>IF(I898=0,"Sin precio numérico",IF(I898=1,"Único precio de referencia",I898&amp;" precios; promedio"))</x:f>
        <x:v>4 precios; promedio</x:v>
      </x:c>
      <x:c r="O898" s="2" t="str">
        <x:v>L82</x:v>
      </x:c>
      <x:c r="P898" s="2" t="str">
        <x:v>L82</x:v>
      </x:c>
      <x:c r="Q898" s="2" t="str">
        <x:v>L83</x:v>
      </x:c>
      <x:c r="R898" s="2" t="str">
        <x:v>L83</x:v>
      </x:c>
      <x:c r="S898" s="2" t="str"/>
    </x:row>
    <x:row r="899" ht="42" customHeight="1">
      <x:c r="A899" s="2" t="n">
        <x:v>74</x:v>
      </x:c>
      <x:c r="B899" s="8" t="str">
        <x:v>SISTEMA HIDRAULICO</x:v>
      </x:c>
      <x:c r="C899" s="8" t="str">
        <x:v>BOMBA HIDRAULICA COMPLETA</x:v>
      </x:c>
      <x:c r="D899" s="8" t="str">
        <x:v>CHEVROLETH NHR-2019</x:v>
      </x:c>
      <x:c r="E899" s="10" t="n">
        <x:v>3881992.5</x:v>
      </x:c>
      <x:c r="F899" s="10" t="n">
        <x:v>1127000</x:v>
      </x:c>
      <x:c r="G899" s="10" t="n">
        <x:v>1160810</x:v>
      </x:c>
      <x:c r="H899" s="10" t="n">
        <x:v>1149540</x:v>
      </x:c>
      <x:c r="I899" s="12" t="n">
        <x:f>COUNT(E899:H899)</x:f>
        <x:v>4</x:v>
      </x:c>
      <x:c r="J899" s="11" t="n">
        <x:f>IF(I899=0,"Sin precio",AVERAGE(E899:H899))</x:f>
        <x:v>1829835.625</x:v>
      </x:c>
      <x:c r="K899" s="11" t="n">
        <x:f>IF(I899=0,"Sin precio",IF(I899=1,J899,ROUND(J899,2)))</x:f>
        <x:v>1829835.63</x:v>
      </x:c>
      <x:c r="L899" s="11" t="n">
        <x:f>IF(I899=0,"Sin precio",MIN(E899:H899))</x:f>
        <x:v>1127000</x:v>
      </x:c>
      <x:c r="M899" s="11" t="n">
        <x:f>IF(I899=0,"Sin precio",MAX(E899:H899))</x:f>
        <x:v>3881992.5</x:v>
      </x:c>
      <x:c r="N899" s="8" t="str">
        <x:f>IF(I899=0,"Sin precio numérico",IF(I899=1,"Único precio de referencia",I899&amp;" precios; promedio"))</x:f>
        <x:v>4 precios; promedio</x:v>
      </x:c>
      <x:c r="O899" s="2" t="str">
        <x:v>M82</x:v>
      </x:c>
      <x:c r="P899" s="2" t="str">
        <x:v>M82</x:v>
      </x:c>
      <x:c r="Q899" s="2" t="str">
        <x:v>M83</x:v>
      </x:c>
      <x:c r="R899" s="2" t="str">
        <x:v>M83</x:v>
      </x:c>
      <x:c r="S899" s="2" t="str"/>
    </x:row>
    <x:row r="900" ht="42" customHeight="1">
      <x:c r="A900" s="2" t="n">
        <x:v>74</x:v>
      </x:c>
      <x:c r="B900" s="8" t="str">
        <x:v>SISTEMA HIDRAULICO</x:v>
      </x:c>
      <x:c r="C900" s="8" t="str">
        <x:v>BOMBA HIDRAULICA COMPLETA</x:v>
      </x:c>
      <x:c r="D900" s="8" t="str">
        <x:v>CHEVROLET D-MAX-2017</x:v>
      </x:c>
      <x:c r="E900" s="10" t="n">
        <x:v>3621892.5</x:v>
      </x:c>
      <x:c r="F900" s="10" t="n">
        <x:v>840000</x:v>
      </x:c>
      <x:c r="G900" s="10" t="n">
        <x:v>865200</x:v>
      </x:c>
      <x:c r="H900" s="10" t="n">
        <x:v>856800</x:v>
      </x:c>
      <x:c r="I900" s="12" t="n">
        <x:f>COUNT(E900:H900)</x:f>
        <x:v>4</x:v>
      </x:c>
      <x:c r="J900" s="11" t="n">
        <x:f>IF(I900=0,"Sin precio",AVERAGE(E900:H900))</x:f>
        <x:v>1545973.125</x:v>
      </x:c>
      <x:c r="K900" s="11" t="n">
        <x:f>IF(I900=0,"Sin precio",IF(I900=1,J900,ROUND(J900,2)))</x:f>
        <x:v>1545973.13</x:v>
      </x:c>
      <x:c r="L900" s="11" t="n">
        <x:f>IF(I900=0,"Sin precio",MIN(E900:H900))</x:f>
        <x:v>840000</x:v>
      </x:c>
      <x:c r="M900" s="11" t="n">
        <x:f>IF(I900=0,"Sin precio",MAX(E900:H900))</x:f>
        <x:v>3621892.5</x:v>
      </x:c>
      <x:c r="N900" s="8" t="str">
        <x:f>IF(I900=0,"Sin precio numérico",IF(I900=1,"Único precio de referencia",I900&amp;" precios; promedio"))</x:f>
        <x:v>4 precios; promedio</x:v>
      </x:c>
      <x:c r="O900" s="2" t="str">
        <x:v>N82</x:v>
      </x:c>
      <x:c r="P900" s="2" t="str">
        <x:v>N82</x:v>
      </x:c>
      <x:c r="Q900" s="2" t="str">
        <x:v>N83</x:v>
      </x:c>
      <x:c r="R900" s="2" t="str">
        <x:v>N83</x:v>
      </x:c>
      <x:c r="S900" s="2" t="str"/>
    </x:row>
    <x:row r="901" ht="42" customHeight="1">
      <x:c r="A901" s="2" t="n">
        <x:v>75</x:v>
      </x:c>
      <x:c r="B901" s="8" t="str">
        <x:v>SISTEMA HIDRAULICO</x:v>
      </x:c>
      <x:c r="C901" s="8" t="str">
        <x:v>BRAZO PITMAN</x:v>
      </x:c>
      <x:c r="D901" s="8" t="str">
        <x:v>CHEVROLET  NPR  DIESEL-2009</x:v>
      </x:c>
      <x:c r="E901" s="10" t="n">
        <x:v>604895.0625</x:v>
      </x:c>
      <x:c r="F901" s="10" t="n">
        <x:v>575000</x:v>
      </x:c>
      <x:c r="G901" s="10" t="n">
        <x:v>592250</x:v>
      </x:c>
      <x:c r="H901" s="10" t="n">
        <x:v>586500</x:v>
      </x:c>
      <x:c r="I901" s="12" t="n">
        <x:f>COUNT(E901:H901)</x:f>
        <x:v>4</x:v>
      </x:c>
      <x:c r="J901" s="11" t="n">
        <x:f>IF(I901=0,"Sin precio",AVERAGE(E901:H901))</x:f>
        <x:v>589661.265625</x:v>
      </x:c>
      <x:c r="K901" s="11" t="n">
        <x:f>IF(I901=0,"Sin precio",IF(I901=1,J901,ROUND(J901,2)))</x:f>
        <x:v>589661.27</x:v>
      </x:c>
      <x:c r="L901" s="11" t="n">
        <x:f>IF(I901=0,"Sin precio",MIN(E901:H901))</x:f>
        <x:v>575000</x:v>
      </x:c>
      <x:c r="M901" s="11" t="n">
        <x:f>IF(I901=0,"Sin precio",MAX(E901:H901))</x:f>
        <x:v>604895.0625</x:v>
      </x:c>
      <x:c r="N901" s="8" t="str">
        <x:f>IF(I901=0,"Sin precio numérico",IF(I901=1,"Único precio de referencia",I901&amp;" precios; promedio"))</x:f>
        <x:v>4 precios; promedio</x:v>
      </x:c>
      <x:c r="O901" s="2" t="str">
        <x:v>C83</x:v>
      </x:c>
      <x:c r="P901" s="2" t="str">
        <x:v>C83</x:v>
      </x:c>
      <x:c r="Q901" s="2" t="str">
        <x:v>C84</x:v>
      </x:c>
      <x:c r="R901" s="2" t="str">
        <x:v>C84</x:v>
      </x:c>
      <x:c r="S901" s="2" t="str"/>
    </x:row>
    <x:row r="902" ht="42" customHeight="1">
      <x:c r="A902" s="2" t="n">
        <x:v>75</x:v>
      </x:c>
      <x:c r="B902" s="8" t="str">
        <x:v>SISTEMA HIDRAULICO</x:v>
      </x:c>
      <x:c r="C902" s="8" t="str">
        <x:v>BRAZO PITMAN</x:v>
      </x:c>
      <x:c r="D902" s="8" t="str">
        <x:v>NISSAN FRONTIER DIESEL-2015</x:v>
      </x:c>
      <x:c r="E902" s="10" t="n">
        <x:v>539707.5</x:v>
      </x:c>
      <x:c r="F902" s="10" t="n">
        <x:v>575000</x:v>
      </x:c>
      <x:c r="G902" s="10" t="n">
        <x:v>592250</x:v>
      </x:c>
      <x:c r="H902" s="10" t="n">
        <x:v>586500</x:v>
      </x:c>
      <x:c r="I902" s="12" t="n">
        <x:f>COUNT(E902:H902)</x:f>
        <x:v>4</x:v>
      </x:c>
      <x:c r="J902" s="11" t="n">
        <x:f>IF(I902=0,"Sin precio",AVERAGE(E902:H902))</x:f>
        <x:v>573364.375</x:v>
      </x:c>
      <x:c r="K902" s="11" t="n">
        <x:f>IF(I902=0,"Sin precio",IF(I902=1,J902,ROUND(J902,2)))</x:f>
        <x:v>573364.38</x:v>
      </x:c>
      <x:c r="L902" s="11" t="n">
        <x:f>IF(I902=0,"Sin precio",MIN(E902:H902))</x:f>
        <x:v>539707.5</x:v>
      </x:c>
      <x:c r="M902" s="11" t="n">
        <x:f>IF(I902=0,"Sin precio",MAX(E902:H902))</x:f>
        <x:v>592250</x:v>
      </x:c>
      <x:c r="N902" s="8" t="str">
        <x:f>IF(I902=0,"Sin precio numérico",IF(I902=1,"Único precio de referencia",I902&amp;" precios; promedio"))</x:f>
        <x:v>4 precios; promedio</x:v>
      </x:c>
      <x:c r="O902" s="2" t="str">
        <x:v>D83</x:v>
      </x:c>
      <x:c r="P902" s="2" t="str">
        <x:v>D83</x:v>
      </x:c>
      <x:c r="Q902" s="2" t="str">
        <x:v>D84</x:v>
      </x:c>
      <x:c r="R902" s="2" t="str">
        <x:v>D84</x:v>
      </x:c>
      <x:c r="S902" s="2" t="str"/>
    </x:row>
    <x:row r="903" ht="42" customHeight="1">
      <x:c r="A903" s="2" t="n">
        <x:v>75</x:v>
      </x:c>
      <x:c r="B903" s="8" t="str">
        <x:v>SISTEMA HIDRAULICO</x:v>
      </x:c>
      <x:c r="C903" s="8" t="str">
        <x:v>BRAZO PITMAN</x:v>
      </x:c>
      <x:c r="D903" s="8" t="str">
        <x:v>NISSAN FRONTIER GASOLINA</x:v>
      </x:c>
      <x:c r="E903" s="10" t="n">
        <x:v>539707.5</x:v>
      </x:c>
      <x:c r="F903" s="10" t="n">
        <x:v>480000</x:v>
      </x:c>
      <x:c r="G903" s="10" t="n">
        <x:v>494400</x:v>
      </x:c>
      <x:c r="H903" s="10" t="n">
        <x:v>489600</x:v>
      </x:c>
      <x:c r="I903" s="12" t="n">
        <x:f>COUNT(E903:H903)</x:f>
        <x:v>4</x:v>
      </x:c>
      <x:c r="J903" s="11" t="n">
        <x:f>IF(I903=0,"Sin precio",AVERAGE(E903:H903))</x:f>
        <x:v>500926.875</x:v>
      </x:c>
      <x:c r="K903" s="11" t="n">
        <x:f>IF(I903=0,"Sin precio",IF(I903=1,J903,ROUND(J903,2)))</x:f>
        <x:v>500926.88</x:v>
      </x:c>
      <x:c r="L903" s="11" t="n">
        <x:f>IF(I903=0,"Sin precio",MIN(E903:H903))</x:f>
        <x:v>480000</x:v>
      </x:c>
      <x:c r="M903" s="11" t="n">
        <x:f>IF(I903=0,"Sin precio",MAX(E903:H903))</x:f>
        <x:v>539707.5</x:v>
      </x:c>
      <x:c r="N903" s="8" t="str">
        <x:f>IF(I903=0,"Sin precio numérico",IF(I903=1,"Único precio de referencia",I903&amp;" precios; promedio"))</x:f>
        <x:v>4 precios; promedio</x:v>
      </x:c>
      <x:c r="O903" s="2" t="str">
        <x:v>E83</x:v>
      </x:c>
      <x:c r="P903" s="2" t="str">
        <x:v>E83</x:v>
      </x:c>
      <x:c r="Q903" s="2" t="str">
        <x:v>E84</x:v>
      </x:c>
      <x:c r="R903" s="2" t="str">
        <x:v>E84</x:v>
      </x:c>
      <x:c r="S903" s="2" t="str"/>
    </x:row>
    <x:row r="904" ht="42" customHeight="1">
      <x:c r="A904" s="2" t="n">
        <x:v>75</x:v>
      </x:c>
      <x:c r="B904" s="8" t="str">
        <x:v>SISTEMA HIDRAULICO</x:v>
      </x:c>
      <x:c r="C904" s="8" t="str">
        <x:v>BRAZO PITMAN</x:v>
      </x:c>
      <x:c r="D904" s="8" t="str">
        <x:v>RENAULT MASTER DIESEL -2017</x:v>
      </x:c>
      <x:c r="E904" s="10" t="n">
        <x:v>608634</x:v>
      </x:c>
      <x:c r="F904" s="10" t="n">
        <x:v>575000</x:v>
      </x:c>
      <x:c r="G904" s="10" t="n">
        <x:v>592250</x:v>
      </x:c>
      <x:c r="H904" s="10" t="n">
        <x:v>586500</x:v>
      </x:c>
      <x:c r="I904" s="12" t="n">
        <x:f>COUNT(E904:H904)</x:f>
        <x:v>4</x:v>
      </x:c>
      <x:c r="J904" s="11" t="n">
        <x:f>IF(I904=0,"Sin precio",AVERAGE(E904:H904))</x:f>
        <x:v>590596</x:v>
      </x:c>
      <x:c r="K904" s="11" t="n">
        <x:f>IF(I904=0,"Sin precio",IF(I904=1,J904,ROUND(J904,2)))</x:f>
        <x:v>590596</x:v>
      </x:c>
      <x:c r="L904" s="11" t="n">
        <x:f>IF(I904=0,"Sin precio",MIN(E904:H904))</x:f>
        <x:v>575000</x:v>
      </x:c>
      <x:c r="M904" s="11" t="n">
        <x:f>IF(I904=0,"Sin precio",MAX(E904:H904))</x:f>
        <x:v>608634</x:v>
      </x:c>
      <x:c r="N904" s="8" t="str">
        <x:f>IF(I904=0,"Sin precio numérico",IF(I904=1,"Único precio de referencia",I904&amp;" precios; promedio"))</x:f>
        <x:v>4 precios; promedio</x:v>
      </x:c>
      <x:c r="O904" s="2" t="str">
        <x:v>F83</x:v>
      </x:c>
      <x:c r="P904" s="2" t="str">
        <x:v>F83</x:v>
      </x:c>
      <x:c r="Q904" s="2" t="str">
        <x:v>F84</x:v>
      </x:c>
      <x:c r="R904" s="2" t="str">
        <x:v>F84</x:v>
      </x:c>
      <x:c r="S904" s="2" t="str"/>
    </x:row>
    <x:row r="905" ht="42" customHeight="1">
      <x:c r="A905" s="2" t="n">
        <x:v>75</x:v>
      </x:c>
      <x:c r="B905" s="8" t="str">
        <x:v>SISTEMA HIDRAULICO</x:v>
      </x:c>
      <x:c r="C905" s="8" t="str">
        <x:v>BRAZO PITMAN</x:v>
      </x:c>
      <x:c r="D905" s="8" t="str">
        <x:v>CHEVROLET D-MAX-2011</x:v>
      </x:c>
      <x:c r="E905" s="10" t="n">
        <x:v>513697.5</x:v>
      </x:c>
      <x:c r="F905" s="10" t="n">
        <x:v>480000</x:v>
      </x:c>
      <x:c r="G905" s="10" t="n">
        <x:v>494400</x:v>
      </x:c>
      <x:c r="H905" s="10" t="n">
        <x:v>489600</x:v>
      </x:c>
      <x:c r="I905" s="12" t="n">
        <x:f>COUNT(E905:H905)</x:f>
        <x:v>4</x:v>
      </x:c>
      <x:c r="J905" s="11" t="n">
        <x:f>IF(I905=0,"Sin precio",AVERAGE(E905:H905))</x:f>
        <x:v>494424.375</x:v>
      </x:c>
      <x:c r="K905" s="11" t="n">
        <x:f>IF(I905=0,"Sin precio",IF(I905=1,J905,ROUND(J905,2)))</x:f>
        <x:v>494424.38</x:v>
      </x:c>
      <x:c r="L905" s="11" t="n">
        <x:f>IF(I905=0,"Sin precio",MIN(E905:H905))</x:f>
        <x:v>480000</x:v>
      </x:c>
      <x:c r="M905" s="11" t="n">
        <x:f>IF(I905=0,"Sin precio",MAX(E905:H905))</x:f>
        <x:v>513697.5</x:v>
      </x:c>
      <x:c r="N905" s="8" t="str">
        <x:f>IF(I905=0,"Sin precio numérico",IF(I905=1,"Único precio de referencia",I905&amp;" precios; promedio"))</x:f>
        <x:v>4 precios; promedio</x:v>
      </x:c>
      <x:c r="O905" s="2" t="str">
        <x:v>G83</x:v>
      </x:c>
      <x:c r="P905" s="2" t="str">
        <x:v>G83</x:v>
      </x:c>
      <x:c r="Q905" s="2" t="str">
        <x:v>G84</x:v>
      </x:c>
      <x:c r="R905" s="2" t="str">
        <x:v>G84</x:v>
      </x:c>
      <x:c r="S905" s="2" t="str"/>
    </x:row>
    <x:row r="906" ht="42" customHeight="1">
      <x:c r="A906" s="2" t="n">
        <x:v>75</x:v>
      </x:c>
      <x:c r="B906" s="8" t="str">
        <x:v>SISTEMA HIDRAULICO</x:v>
      </x:c>
      <x:c r="C906" s="8" t="str">
        <x:v>BRAZO PITMAN</x:v>
      </x:c>
      <x:c r="D906" s="8" t="str">
        <x:v>HYUNDAY HD 65C</x:v>
      </x:c>
      <x:c r="E906" s="10" t="n">
        <x:v>634366.9935</x:v>
      </x:c>
      <x:c r="F906" s="10" t="n">
        <x:v>575000</x:v>
      </x:c>
      <x:c r="G906" s="10" t="n">
        <x:v>592250</x:v>
      </x:c>
      <x:c r="H906" s="10" t="n">
        <x:v>586500</x:v>
      </x:c>
      <x:c r="I906" s="12" t="n">
        <x:f>COUNT(E906:H906)</x:f>
        <x:v>4</x:v>
      </x:c>
      <x:c r="J906" s="11" t="n">
        <x:f>IF(I906=0,"Sin precio",AVERAGE(E906:H906))</x:f>
        <x:v>597029.248375</x:v>
      </x:c>
      <x:c r="K906" s="11" t="n">
        <x:f>IF(I906=0,"Sin precio",IF(I906=1,J906,ROUND(J906,2)))</x:f>
        <x:v>597029.25</x:v>
      </x:c>
      <x:c r="L906" s="11" t="n">
        <x:f>IF(I906=0,"Sin precio",MIN(E906:H906))</x:f>
        <x:v>575000</x:v>
      </x:c>
      <x:c r="M906" s="11" t="n">
        <x:f>IF(I906=0,"Sin precio",MAX(E906:H906))</x:f>
        <x:v>634366.9935</x:v>
      </x:c>
      <x:c r="N906" s="8" t="str">
        <x:f>IF(I906=0,"Sin precio numérico",IF(I906=1,"Único precio de referencia",I906&amp;" precios; promedio"))</x:f>
        <x:v>4 precios; promedio</x:v>
      </x:c>
      <x:c r="O906" s="2" t="str">
        <x:v>H83</x:v>
      </x:c>
      <x:c r="P906" s="2" t="str">
        <x:v>H83</x:v>
      </x:c>
      <x:c r="Q906" s="2" t="str">
        <x:v>H84</x:v>
      </x:c>
      <x:c r="R906" s="2" t="str">
        <x:v>H84</x:v>
      </x:c>
      <x:c r="S906" s="2" t="str"/>
    </x:row>
    <x:row r="907" ht="42" customHeight="1">
      <x:c r="A907" s="2" t="n">
        <x:v>75</x:v>
      </x:c>
      <x:c r="B907" s="8" t="str">
        <x:v>SISTEMA HIDRAULICO</x:v>
      </x:c>
      <x:c r="C907" s="8" t="str">
        <x:v>BRAZO PITMAN</x:v>
      </x:c>
      <x:c r="D907" s="8" t="str">
        <x:v>CHEVROLET SAIL. Mod 2019</x:v>
      </x:c>
      <x:c r="E907" s="10" t="str">
        <x:v>N/A</x:v>
      </x:c>
      <x:c r="F907" s="10" t="str">
        <x:v>N/A</x:v>
      </x:c>
      <x:c r="G907" s="10" t="str">
        <x:v>N/A</x:v>
      </x:c>
      <x:c r="H907" s="10" t="str">
        <x:v>N/A</x:v>
      </x:c>
      <x:c r="I907" s="12" t="n">
        <x:f>COUNT(E907:H907)</x:f>
        <x:v>0</x:v>
      </x:c>
      <x:c r="J907" s="11" t="str">
        <x:f>IF(I907=0,"Sin precio",AVERAGE(E907:H907))</x:f>
        <x:v>Sin precio</x:v>
      </x:c>
      <x:c r="K907" s="11" t="str">
        <x:f>IF(I907=0,"Sin precio",IF(I907=1,J907,ROUND(J907,2)))</x:f>
        <x:v>Sin precio</x:v>
      </x:c>
      <x:c r="L907" s="11" t="str">
        <x:f>IF(I907=0,"Sin precio",MIN(E907:H907))</x:f>
        <x:v>Sin precio</x:v>
      </x:c>
      <x:c r="M907" s="11" t="str">
        <x:f>IF(I907=0,"Sin precio",MAX(E907:H907))</x:f>
        <x:v>Sin precio</x:v>
      </x:c>
      <x:c r="N907" s="8" t="str">
        <x:f>IF(I907=0,"Sin precio numérico",IF(I907=1,"Único precio de referencia",I907&amp;" precios; promedio"))</x:f>
        <x:v>Sin precio numérico</x:v>
      </x:c>
      <x:c r="O907" s="2" t="str">
        <x:v>I83</x:v>
      </x:c>
      <x:c r="P907" s="2" t="str">
        <x:v>I83</x:v>
      </x:c>
      <x:c r="Q907" s="2" t="str">
        <x:v>I84</x:v>
      </x:c>
      <x:c r="R907" s="2" t="str">
        <x:v>I84</x:v>
      </x:c>
      <x:c r="S907" s="2" t="str"/>
    </x:row>
    <x:row r="908" ht="42" customHeight="1">
      <x:c r="A908" s="2" t="n">
        <x:v>75</x:v>
      </x:c>
      <x:c r="B908" s="8" t="str">
        <x:v>SISTEMA HIDRAULICO</x:v>
      </x:c>
      <x:c r="C908" s="8" t="str">
        <x:v>BRAZO PITMAN</x:v>
      </x:c>
      <x:c r="D908" s="8" t="str">
        <x:v>CHEVROLET COLORADO. Mod. 2019</x:v>
      </x:c>
      <x:c r="E908" s="10" t="n">
        <x:v>513697.5</x:v>
      </x:c>
      <x:c r="F908" s="10" t="n">
        <x:v>500000</x:v>
      </x:c>
      <x:c r="G908" s="10" t="n">
        <x:v>515000</x:v>
      </x:c>
      <x:c r="H908" s="10" t="n">
        <x:v>510000</x:v>
      </x:c>
      <x:c r="I908" s="12" t="n">
        <x:f>COUNT(E908:H908)</x:f>
        <x:v>4</x:v>
      </x:c>
      <x:c r="J908" s="11" t="n">
        <x:f>IF(I908=0,"Sin precio",AVERAGE(E908:H908))</x:f>
        <x:v>509674.375</x:v>
      </x:c>
      <x:c r="K908" s="11" t="n">
        <x:f>IF(I908=0,"Sin precio",IF(I908=1,J908,ROUND(J908,2)))</x:f>
        <x:v>509674.38</x:v>
      </x:c>
      <x:c r="L908" s="11" t="n">
        <x:f>IF(I908=0,"Sin precio",MIN(E908:H908))</x:f>
        <x:v>500000</x:v>
      </x:c>
      <x:c r="M908" s="11" t="n">
        <x:f>IF(I908=0,"Sin precio",MAX(E908:H908))</x:f>
        <x:v>515000</x:v>
      </x:c>
      <x:c r="N908" s="8" t="str">
        <x:f>IF(I908=0,"Sin precio numérico",IF(I908=1,"Único precio de referencia",I908&amp;" precios; promedio"))</x:f>
        <x:v>4 precios; promedio</x:v>
      </x:c>
      <x:c r="O908" s="2" t="str">
        <x:v>J83</x:v>
      </x:c>
      <x:c r="P908" s="2" t="str">
        <x:v>J83</x:v>
      </x:c>
      <x:c r="Q908" s="2" t="str">
        <x:v>J84</x:v>
      </x:c>
      <x:c r="R908" s="2" t="str">
        <x:v>J84</x:v>
      </x:c>
      <x:c r="S908" s="2" t="str"/>
    </x:row>
    <x:row r="909" ht="42" customHeight="1">
      <x:c r="A909" s="2" t="n">
        <x:v>75</x:v>
      </x:c>
      <x:c r="B909" s="8" t="str">
        <x:v>SISTEMA HIDRAULICO</x:v>
      </x:c>
      <x:c r="C909" s="8" t="str">
        <x:v>BRAZO PITMAN</x:v>
      </x:c>
      <x:c r="D909" s="8" t="str">
        <x:v>CHEVROLET  TRAILBLAZER-2018</x:v>
      </x:c>
      <x:c r="E909" s="10" t="n">
        <x:v>513697.5</x:v>
      </x:c>
      <x:c r="F909" s="10" t="n">
        <x:v>500000</x:v>
      </x:c>
      <x:c r="G909" s="10" t="n">
        <x:v>515000</x:v>
      </x:c>
      <x:c r="H909" s="10" t="n">
        <x:v>510000</x:v>
      </x:c>
      <x:c r="I909" s="12" t="n">
        <x:f>COUNT(E909:H909)</x:f>
        <x:v>4</x:v>
      </x:c>
      <x:c r="J909" s="11" t="n">
        <x:f>IF(I909=0,"Sin precio",AVERAGE(E909:H909))</x:f>
        <x:v>509674.375</x:v>
      </x:c>
      <x:c r="K909" s="11" t="n">
        <x:f>IF(I909=0,"Sin precio",IF(I909=1,J909,ROUND(J909,2)))</x:f>
        <x:v>509674.38</x:v>
      </x:c>
      <x:c r="L909" s="11" t="n">
        <x:f>IF(I909=0,"Sin precio",MIN(E909:H909))</x:f>
        <x:v>500000</x:v>
      </x:c>
      <x:c r="M909" s="11" t="n">
        <x:f>IF(I909=0,"Sin precio",MAX(E909:H909))</x:f>
        <x:v>515000</x:v>
      </x:c>
      <x:c r="N909" s="8" t="str">
        <x:f>IF(I909=0,"Sin precio numérico",IF(I909=1,"Único precio de referencia",I909&amp;" precios; promedio"))</x:f>
        <x:v>4 precios; promedio</x:v>
      </x:c>
      <x:c r="O909" s="2" t="str">
        <x:v>K83</x:v>
      </x:c>
      <x:c r="P909" s="2" t="str">
        <x:v>K83</x:v>
      </x:c>
      <x:c r="Q909" s="2" t="str">
        <x:v>K84</x:v>
      </x:c>
      <x:c r="R909" s="2" t="str">
        <x:v>K84</x:v>
      </x:c>
      <x:c r="S909" s="2" t="str"/>
    </x:row>
    <x:row r="910" ht="42" customHeight="1">
      <x:c r="A910" s="2" t="n">
        <x:v>75</x:v>
      </x:c>
      <x:c r="B910" s="8" t="str">
        <x:v>SISTEMA HIDRAULICO</x:v>
      </x:c>
      <x:c r="C910" s="8" t="str">
        <x:v>BRAZO PITMAN</x:v>
      </x:c>
      <x:c r="D910" s="8" t="str">
        <x:v>MITSUBISHI L200-2018</x:v>
      </x:c>
      <x:c r="E910" s="10" t="n">
        <x:v>517599</x:v>
      </x:c>
      <x:c r="F910" s="10" t="n">
        <x:v>480000</x:v>
      </x:c>
      <x:c r="G910" s="10" t="n">
        <x:v>494400</x:v>
      </x:c>
      <x:c r="H910" s="10" t="n">
        <x:v>489600</x:v>
      </x:c>
      <x:c r="I910" s="12" t="n">
        <x:f>COUNT(E910:H910)</x:f>
        <x:v>4</x:v>
      </x:c>
      <x:c r="J910" s="11" t="n">
        <x:f>IF(I910=0,"Sin precio",AVERAGE(E910:H910))</x:f>
        <x:v>495399.75</x:v>
      </x:c>
      <x:c r="K910" s="11" t="n">
        <x:f>IF(I910=0,"Sin precio",IF(I910=1,J910,ROUND(J910,2)))</x:f>
        <x:v>495399.75</x:v>
      </x:c>
      <x:c r="L910" s="11" t="n">
        <x:f>IF(I910=0,"Sin precio",MIN(E910:H910))</x:f>
        <x:v>480000</x:v>
      </x:c>
      <x:c r="M910" s="11" t="n">
        <x:f>IF(I910=0,"Sin precio",MAX(E910:H910))</x:f>
        <x:v>517599</x:v>
      </x:c>
      <x:c r="N910" s="8" t="str">
        <x:f>IF(I910=0,"Sin precio numérico",IF(I910=1,"Único precio de referencia",I910&amp;" precios; promedio"))</x:f>
        <x:v>4 precios; promedio</x:v>
      </x:c>
      <x:c r="O910" s="2" t="str">
        <x:v>L83</x:v>
      </x:c>
      <x:c r="P910" s="2" t="str">
        <x:v>L83</x:v>
      </x:c>
      <x:c r="Q910" s="2" t="str">
        <x:v>L84</x:v>
      </x:c>
      <x:c r="R910" s="2" t="str">
        <x:v>L84</x:v>
      </x:c>
      <x:c r="S910" s="2" t="str"/>
    </x:row>
    <x:row r="911" ht="42" customHeight="1">
      <x:c r="A911" s="2" t="n">
        <x:v>75</x:v>
      </x:c>
      <x:c r="B911" s="8" t="str">
        <x:v>SISTEMA HIDRAULICO</x:v>
      </x:c>
      <x:c r="C911" s="8" t="str">
        <x:v>BRAZO PITMAN</x:v>
      </x:c>
      <x:c r="D911" s="8" t="str">
        <x:v>CHEVROLETH NHR-2019</x:v>
      </x:c>
      <x:c r="E911" s="10" t="n">
        <x:v>604895.0625</x:v>
      </x:c>
      <x:c r="F911" s="10" t="n">
        <x:v>575000</x:v>
      </x:c>
      <x:c r="G911" s="10" t="n">
        <x:v>592250</x:v>
      </x:c>
      <x:c r="H911" s="10" t="n">
        <x:v>586500</x:v>
      </x:c>
      <x:c r="I911" s="12" t="n">
        <x:f>COUNT(E911:H911)</x:f>
        <x:v>4</x:v>
      </x:c>
      <x:c r="J911" s="11" t="n">
        <x:f>IF(I911=0,"Sin precio",AVERAGE(E911:H911))</x:f>
        <x:v>589661.265625</x:v>
      </x:c>
      <x:c r="K911" s="11" t="n">
        <x:f>IF(I911=0,"Sin precio",IF(I911=1,J911,ROUND(J911,2)))</x:f>
        <x:v>589661.27</x:v>
      </x:c>
      <x:c r="L911" s="11" t="n">
        <x:f>IF(I911=0,"Sin precio",MIN(E911:H911))</x:f>
        <x:v>575000</x:v>
      </x:c>
      <x:c r="M911" s="11" t="n">
        <x:f>IF(I911=0,"Sin precio",MAX(E911:H911))</x:f>
        <x:v>604895.0625</x:v>
      </x:c>
      <x:c r="N911" s="8" t="str">
        <x:f>IF(I911=0,"Sin precio numérico",IF(I911=1,"Único precio de referencia",I911&amp;" precios; promedio"))</x:f>
        <x:v>4 precios; promedio</x:v>
      </x:c>
      <x:c r="O911" s="2" t="str">
        <x:v>M83</x:v>
      </x:c>
      <x:c r="P911" s="2" t="str">
        <x:v>M83</x:v>
      </x:c>
      <x:c r="Q911" s="2" t="str">
        <x:v>M84</x:v>
      </x:c>
      <x:c r="R911" s="2" t="str">
        <x:v>M84</x:v>
      </x:c>
      <x:c r="S911" s="2" t="str"/>
    </x:row>
    <x:row r="912" ht="42" customHeight="1">
      <x:c r="A912" s="2" t="n">
        <x:v>75</x:v>
      </x:c>
      <x:c r="B912" s="8" t="str">
        <x:v>SISTEMA HIDRAULICO</x:v>
      </x:c>
      <x:c r="C912" s="8" t="str">
        <x:v>BRAZO PITMAN</x:v>
      </x:c>
      <x:c r="D912" s="8" t="str">
        <x:v>CHEVROLET D-MAX-2017</x:v>
      </x:c>
      <x:c r="E912" s="10" t="n">
        <x:v>513697.5</x:v>
      </x:c>
      <x:c r="F912" s="10" t="n">
        <x:v>480000</x:v>
      </x:c>
      <x:c r="G912" s="10" t="n">
        <x:v>494400</x:v>
      </x:c>
      <x:c r="H912" s="10" t="n">
        <x:v>489600</x:v>
      </x:c>
      <x:c r="I912" s="12" t="n">
        <x:f>COUNT(E912:H912)</x:f>
        <x:v>4</x:v>
      </x:c>
      <x:c r="J912" s="11" t="n">
        <x:f>IF(I912=0,"Sin precio",AVERAGE(E912:H912))</x:f>
        <x:v>494424.375</x:v>
      </x:c>
      <x:c r="K912" s="11" t="n">
        <x:f>IF(I912=0,"Sin precio",IF(I912=1,J912,ROUND(J912,2)))</x:f>
        <x:v>494424.38</x:v>
      </x:c>
      <x:c r="L912" s="11" t="n">
        <x:f>IF(I912=0,"Sin precio",MIN(E912:H912))</x:f>
        <x:v>480000</x:v>
      </x:c>
      <x:c r="M912" s="11" t="n">
        <x:f>IF(I912=0,"Sin precio",MAX(E912:H912))</x:f>
        <x:v>513697.5</x:v>
      </x:c>
      <x:c r="N912" s="8" t="str">
        <x:f>IF(I912=0,"Sin precio numérico",IF(I912=1,"Único precio de referencia",I912&amp;" precios; promedio"))</x:f>
        <x:v>4 precios; promedio</x:v>
      </x:c>
      <x:c r="O912" s="2" t="str">
        <x:v>N83</x:v>
      </x:c>
      <x:c r="P912" s="2" t="str">
        <x:v>N83</x:v>
      </x:c>
      <x:c r="Q912" s="2" t="str">
        <x:v>N84</x:v>
      </x:c>
      <x:c r="R912" s="2" t="str">
        <x:v>N84</x:v>
      </x:c>
      <x:c r="S912" s="2" t="str"/>
    </x:row>
    <x:row r="913" ht="42" customHeight="1">
      <x:c r="A913" s="2" t="n">
        <x:v>76</x:v>
      </x:c>
      <x:c r="B913" s="8" t="str">
        <x:v>SISTEMA HIDRAULICO</x:v>
      </x:c>
      <x:c r="C913" s="8" t="str">
        <x:v>CAJA DE DIRECCION HIDRAULICA COMPLETA</x:v>
      </x:c>
      <x:c r="D913" s="8" t="str">
        <x:v>CHEVROLET  NPR  DIESEL-2009</x:v>
      </x:c>
      <x:c r="E913" s="10" t="n">
        <x:v>4226784.9615</x:v>
      </x:c>
      <x:c r="F913" s="10" t="n">
        <x:v>1449000</x:v>
      </x:c>
      <x:c r="G913" s="10" t="n">
        <x:v>1492470</x:v>
      </x:c>
      <x:c r="H913" s="10" t="n">
        <x:v>1477980</x:v>
      </x:c>
      <x:c r="I913" s="12" t="n">
        <x:f>COUNT(E913:H913)</x:f>
        <x:v>4</x:v>
      </x:c>
      <x:c r="J913" s="11" t="n">
        <x:f>IF(I913=0,"Sin precio",AVERAGE(E913:H913))</x:f>
        <x:v>2161558.740375</x:v>
      </x:c>
      <x:c r="K913" s="11" t="n">
        <x:f>IF(I913=0,"Sin precio",IF(I913=1,J913,ROUND(J913,2)))</x:f>
        <x:v>2161558.74</x:v>
      </x:c>
      <x:c r="L913" s="11" t="n">
        <x:f>IF(I913=0,"Sin precio",MIN(E913:H913))</x:f>
        <x:v>1449000</x:v>
      </x:c>
      <x:c r="M913" s="11" t="n">
        <x:f>IF(I913=0,"Sin precio",MAX(E913:H913))</x:f>
        <x:v>4226784.9615</x:v>
      </x:c>
      <x:c r="N913" s="8" t="str">
        <x:f>IF(I913=0,"Sin precio numérico",IF(I913=1,"Único precio de referencia",I913&amp;" precios; promedio"))</x:f>
        <x:v>4 precios; promedio</x:v>
      </x:c>
      <x:c r="O913" s="2" t="str">
        <x:v>C84</x:v>
      </x:c>
      <x:c r="P913" s="2" t="str">
        <x:v>C84</x:v>
      </x:c>
      <x:c r="Q913" s="2" t="str">
        <x:v>C85</x:v>
      </x:c>
      <x:c r="R913" s="2" t="str">
        <x:v>C85</x:v>
      </x:c>
      <x:c r="S913" s="2" t="str"/>
    </x:row>
    <x:row r="914" ht="42" customHeight="1">
      <x:c r="A914" s="2" t="n">
        <x:v>76</x:v>
      </x:c>
      <x:c r="B914" s="8" t="str">
        <x:v>SISTEMA HIDRAULICO</x:v>
      </x:c>
      <x:c r="C914" s="8" t="str">
        <x:v>CAJA DE DIRECCION HIDRAULICA COMPLETA</x:v>
      </x:c>
      <x:c r="D914" s="8" t="str">
        <x:v>NISSAN FRONTIER DIESEL-2015</x:v>
      </x:c>
      <x:c r="E914" s="10" t="n">
        <x:v>4757229</x:v>
      </x:c>
      <x:c r="F914" s="10" t="n">
        <x:v>1449000</x:v>
      </x:c>
      <x:c r="G914" s="10" t="n">
        <x:v>1492470</x:v>
      </x:c>
      <x:c r="H914" s="10" t="n">
        <x:v>1477980</x:v>
      </x:c>
      <x:c r="I914" s="12" t="n">
        <x:f>COUNT(E914:H914)</x:f>
        <x:v>4</x:v>
      </x:c>
      <x:c r="J914" s="11" t="n">
        <x:f>IF(I914=0,"Sin precio",AVERAGE(E914:H914))</x:f>
        <x:v>2294169.75</x:v>
      </x:c>
      <x:c r="K914" s="11" t="n">
        <x:f>IF(I914=0,"Sin precio",IF(I914=1,J914,ROUND(J914,2)))</x:f>
        <x:v>2294169.75</x:v>
      </x:c>
      <x:c r="L914" s="11" t="n">
        <x:f>IF(I914=0,"Sin precio",MIN(E914:H914))</x:f>
        <x:v>1449000</x:v>
      </x:c>
      <x:c r="M914" s="11" t="n">
        <x:f>IF(I914=0,"Sin precio",MAX(E914:H914))</x:f>
        <x:v>4757229</x:v>
      </x:c>
      <x:c r="N914" s="8" t="str">
        <x:f>IF(I914=0,"Sin precio numérico",IF(I914=1,"Único precio de referencia",I914&amp;" precios; promedio"))</x:f>
        <x:v>4 precios; promedio</x:v>
      </x:c>
      <x:c r="O914" s="2" t="str">
        <x:v>D84</x:v>
      </x:c>
      <x:c r="P914" s="2" t="str">
        <x:v>D84</x:v>
      </x:c>
      <x:c r="Q914" s="2" t="str">
        <x:v>D85</x:v>
      </x:c>
      <x:c r="R914" s="2" t="str">
        <x:v>D85</x:v>
      </x:c>
      <x:c r="S914" s="2" t="str"/>
    </x:row>
    <x:row r="915" ht="42" customHeight="1">
      <x:c r="A915" s="2" t="n">
        <x:v>76</x:v>
      </x:c>
      <x:c r="B915" s="8" t="str">
        <x:v>SISTEMA HIDRAULICO</x:v>
      </x:c>
      <x:c r="C915" s="8" t="str">
        <x:v>CAJA DE DIRECCION HIDRAULICA COMPLETA</x:v>
      </x:c>
      <x:c r="D915" s="8" t="str">
        <x:v>NISSAN FRONTIER GASOLINA</x:v>
      </x:c>
      <x:c r="E915" s="10" t="n">
        <x:v>4757229</x:v>
      </x:c>
      <x:c r="F915" s="10" t="n">
        <x:v>1080000</x:v>
      </x:c>
      <x:c r="G915" s="10" t="n">
        <x:v>1112400</x:v>
      </x:c>
      <x:c r="H915" s="10" t="n">
        <x:v>1101600</x:v>
      </x:c>
      <x:c r="I915" s="12" t="n">
        <x:f>COUNT(E915:H915)</x:f>
        <x:v>4</x:v>
      </x:c>
      <x:c r="J915" s="11" t="n">
        <x:f>IF(I915=0,"Sin precio",AVERAGE(E915:H915))</x:f>
        <x:v>2012807.25</x:v>
      </x:c>
      <x:c r="K915" s="11" t="n">
        <x:f>IF(I915=0,"Sin precio",IF(I915=1,J915,ROUND(J915,2)))</x:f>
        <x:v>2012807.25</x:v>
      </x:c>
      <x:c r="L915" s="11" t="n">
        <x:f>IF(I915=0,"Sin precio",MIN(E915:H915))</x:f>
        <x:v>1080000</x:v>
      </x:c>
      <x:c r="M915" s="11" t="n">
        <x:f>IF(I915=0,"Sin precio",MAX(E915:H915))</x:f>
        <x:v>4757229</x:v>
      </x:c>
      <x:c r="N915" s="8" t="str">
        <x:f>IF(I915=0,"Sin precio numérico",IF(I915=1,"Único precio de referencia",I915&amp;" precios; promedio"))</x:f>
        <x:v>4 precios; promedio</x:v>
      </x:c>
      <x:c r="O915" s="2" t="str">
        <x:v>E84</x:v>
      </x:c>
      <x:c r="P915" s="2" t="str">
        <x:v>E84</x:v>
      </x:c>
      <x:c r="Q915" s="2" t="str">
        <x:v>E85</x:v>
      </x:c>
      <x:c r="R915" s="2" t="str">
        <x:v>E85</x:v>
      </x:c>
      <x:c r="S915" s="2" t="str"/>
    </x:row>
    <x:row r="916" ht="42" customHeight="1">
      <x:c r="A916" s="2" t="n">
        <x:v>76</x:v>
      </x:c>
      <x:c r="B916" s="8" t="str">
        <x:v>SISTEMA HIDRAULICO</x:v>
      </x:c>
      <x:c r="C916" s="8" t="str">
        <x:v>CAJA DE DIRECCION HIDRAULICA COMPLETA</x:v>
      </x:c>
      <x:c r="D916" s="8" t="str">
        <x:v>RENAULT MASTER DIESEL -2017</x:v>
      </x:c>
      <x:c r="E916" s="10" t="n">
        <x:v>7020256.3604999995</x:v>
      </x:c>
      <x:c r="F916" s="10" t="n">
        <x:v>1449000</x:v>
      </x:c>
      <x:c r="G916" s="10" t="n">
        <x:v>1492470</x:v>
      </x:c>
      <x:c r="H916" s="10" t="n">
        <x:v>1477980</x:v>
      </x:c>
      <x:c r="I916" s="12" t="n">
        <x:f>COUNT(E916:H916)</x:f>
        <x:v>4</x:v>
      </x:c>
      <x:c r="J916" s="11" t="n">
        <x:f>IF(I916=0,"Sin precio",AVERAGE(E916:H916))</x:f>
        <x:v>2859926.590125</x:v>
      </x:c>
      <x:c r="K916" s="11" t="n">
        <x:f>IF(I916=0,"Sin precio",IF(I916=1,J916,ROUND(J916,2)))</x:f>
        <x:v>2859926.59</x:v>
      </x:c>
      <x:c r="L916" s="11" t="n">
        <x:f>IF(I916=0,"Sin precio",MIN(E916:H916))</x:f>
        <x:v>1449000</x:v>
      </x:c>
      <x:c r="M916" s="11" t="n">
        <x:f>IF(I916=0,"Sin precio",MAX(E916:H916))</x:f>
        <x:v>7020256.3604999995</x:v>
      </x:c>
      <x:c r="N916" s="8" t="str">
        <x:f>IF(I916=0,"Sin precio numérico",IF(I916=1,"Único precio de referencia",I916&amp;" precios; promedio"))</x:f>
        <x:v>4 precios; promedio</x:v>
      </x:c>
      <x:c r="O916" s="2" t="str">
        <x:v>F84</x:v>
      </x:c>
      <x:c r="P916" s="2" t="str">
        <x:v>F84</x:v>
      </x:c>
      <x:c r="Q916" s="2" t="str">
        <x:v>F85</x:v>
      </x:c>
      <x:c r="R916" s="2" t="str">
        <x:v>F85</x:v>
      </x:c>
      <x:c r="S916" s="2" t="str"/>
    </x:row>
    <x:row r="917" ht="42" customHeight="1">
      <x:c r="A917" s="2" t="n">
        <x:v>76</x:v>
      </x:c>
      <x:c r="B917" s="8" t="str">
        <x:v>SISTEMA HIDRAULICO</x:v>
      </x:c>
      <x:c r="C917" s="8" t="str">
        <x:v>CAJA DE DIRECCION HIDRAULICA COMPLETA</x:v>
      </x:c>
      <x:c r="D917" s="8" t="str">
        <x:v>CHEVROLET D-MAX-2011</x:v>
      </x:c>
      <x:c r="E917" s="10" t="n">
        <x:v>4226625</x:v>
      </x:c>
      <x:c r="F917" s="10" t="n">
        <x:v>1080000</x:v>
      </x:c>
      <x:c r="G917" s="10" t="n">
        <x:v>1112400</x:v>
      </x:c>
      <x:c r="H917" s="10" t="n">
        <x:v>1101600</x:v>
      </x:c>
      <x:c r="I917" s="12" t="n">
        <x:f>COUNT(E917:H917)</x:f>
        <x:v>4</x:v>
      </x:c>
      <x:c r="J917" s="11" t="n">
        <x:f>IF(I917=0,"Sin precio",AVERAGE(E917:H917))</x:f>
        <x:v>1880156.25</x:v>
      </x:c>
      <x:c r="K917" s="11" t="n">
        <x:f>IF(I917=0,"Sin precio",IF(I917=1,J917,ROUND(J917,2)))</x:f>
        <x:v>1880156.25</x:v>
      </x:c>
      <x:c r="L917" s="11" t="n">
        <x:f>IF(I917=0,"Sin precio",MIN(E917:H917))</x:f>
        <x:v>1080000</x:v>
      </x:c>
      <x:c r="M917" s="11" t="n">
        <x:f>IF(I917=0,"Sin precio",MAX(E917:H917))</x:f>
        <x:v>4226625</x:v>
      </x:c>
      <x:c r="N917" s="8" t="str">
        <x:f>IF(I917=0,"Sin precio numérico",IF(I917=1,"Único precio de referencia",I917&amp;" precios; promedio"))</x:f>
        <x:v>4 precios; promedio</x:v>
      </x:c>
      <x:c r="O917" s="2" t="str">
        <x:v>G84</x:v>
      </x:c>
      <x:c r="P917" s="2" t="str">
        <x:v>G84</x:v>
      </x:c>
      <x:c r="Q917" s="2" t="str">
        <x:v>G85</x:v>
      </x:c>
      <x:c r="R917" s="2" t="str">
        <x:v>G85</x:v>
      </x:c>
      <x:c r="S917" s="2" t="str"/>
    </x:row>
    <x:row r="918" ht="42" customHeight="1">
      <x:c r="A918" s="2" t="n">
        <x:v>76</x:v>
      </x:c>
      <x:c r="B918" s="8" t="str">
        <x:v>SISTEMA HIDRAULICO</x:v>
      </x:c>
      <x:c r="C918" s="8" t="str">
        <x:v>CAJA DE DIRECCION HIDRAULICA COMPLETA</x:v>
      </x:c>
      <x:c r="D918" s="8" t="str">
        <x:v>HYUNDAY HD 65C</x:v>
      </x:c>
      <x:c r="E918" s="10" t="n">
        <x:v>5185298.979</x:v>
      </x:c>
      <x:c r="F918" s="10" t="n">
        <x:v>1449000</x:v>
      </x:c>
      <x:c r="G918" s="10" t="n">
        <x:v>1492470</x:v>
      </x:c>
      <x:c r="H918" s="10" t="n">
        <x:v>1477980</x:v>
      </x:c>
      <x:c r="I918" s="12" t="n">
        <x:f>COUNT(E918:H918)</x:f>
        <x:v>4</x:v>
      </x:c>
      <x:c r="J918" s="11" t="n">
        <x:f>IF(I918=0,"Sin precio",AVERAGE(E918:H918))</x:f>
        <x:v>2401187.24475</x:v>
      </x:c>
      <x:c r="K918" s="11" t="n">
        <x:f>IF(I918=0,"Sin precio",IF(I918=1,J918,ROUND(J918,2)))</x:f>
        <x:v>2401187.24</x:v>
      </x:c>
      <x:c r="L918" s="11" t="n">
        <x:f>IF(I918=0,"Sin precio",MIN(E918:H918))</x:f>
        <x:v>1449000</x:v>
      </x:c>
      <x:c r="M918" s="11" t="n">
        <x:f>IF(I918=0,"Sin precio",MAX(E918:H918))</x:f>
        <x:v>5185298.979</x:v>
      </x:c>
      <x:c r="N918" s="8" t="str">
        <x:f>IF(I918=0,"Sin precio numérico",IF(I918=1,"Único precio de referencia",I918&amp;" precios; promedio"))</x:f>
        <x:v>4 precios; promedio</x:v>
      </x:c>
      <x:c r="O918" s="2" t="str">
        <x:v>H84</x:v>
      </x:c>
      <x:c r="P918" s="2" t="str">
        <x:v>H84</x:v>
      </x:c>
      <x:c r="Q918" s="2" t="str">
        <x:v>H85</x:v>
      </x:c>
      <x:c r="R918" s="2" t="str">
        <x:v>H85</x:v>
      </x:c>
      <x:c r="S918" s="2" t="str"/>
    </x:row>
    <x:row r="919" ht="42" customHeight="1">
      <x:c r="A919" s="2" t="n">
        <x:v>76</x:v>
      </x:c>
      <x:c r="B919" s="8" t="str">
        <x:v>SISTEMA HIDRAULICO</x:v>
      </x:c>
      <x:c r="C919" s="8" t="str">
        <x:v>CAJA DE DIRECCION HIDRAULICA COMPLETA</x:v>
      </x:c>
      <x:c r="D919" s="8" t="str">
        <x:v>CHEVROLET SAIL. Mod 2019</x:v>
      </x:c>
      <x:c r="E919" s="10" t="str">
        <x:v>N/A</x:v>
      </x:c>
      <x:c r="F919" s="10" t="n">
        <x:v>900000</x:v>
      </x:c>
      <x:c r="G919" s="10" t="n">
        <x:v>927000</x:v>
      </x:c>
      <x:c r="H919" s="10" t="n">
        <x:v>918000</x:v>
      </x:c>
      <x:c r="I919" s="12" t="n">
        <x:f>COUNT(E919:H919)</x:f>
        <x:v>3</x:v>
      </x:c>
      <x:c r="J919" s="11" t="n">
        <x:f>IF(I919=0,"Sin precio",AVERAGE(E919:H919))</x:f>
        <x:v>915000</x:v>
      </x:c>
      <x:c r="K919" s="11" t="n">
        <x:f>IF(I919=0,"Sin precio",IF(I919=1,J919,ROUND(J919,2)))</x:f>
        <x:v>915000</x:v>
      </x:c>
      <x:c r="L919" s="11" t="n">
        <x:f>IF(I919=0,"Sin precio",MIN(E919:H919))</x:f>
        <x:v>900000</x:v>
      </x:c>
      <x:c r="M919" s="11" t="n">
        <x:f>IF(I919=0,"Sin precio",MAX(E919:H919))</x:f>
        <x:v>927000</x:v>
      </x:c>
      <x:c r="N919" s="8" t="str">
        <x:f>IF(I919=0,"Sin precio numérico",IF(I919=1,"Único precio de referencia",I919&amp;" precios; promedio"))</x:f>
        <x:v>3 precios; promedio</x:v>
      </x:c>
      <x:c r="O919" s="2" t="str">
        <x:v>I84</x:v>
      </x:c>
      <x:c r="P919" s="2" t="str">
        <x:v>I84</x:v>
      </x:c>
      <x:c r="Q919" s="2" t="str">
        <x:v>I85</x:v>
      </x:c>
      <x:c r="R919" s="2" t="str">
        <x:v>I85</x:v>
      </x:c>
      <x:c r="S919" s="2" t="str"/>
    </x:row>
    <x:row r="920" ht="42" customHeight="1">
      <x:c r="A920" s="2" t="n">
        <x:v>76</x:v>
      </x:c>
      <x:c r="B920" s="8" t="str">
        <x:v>SISTEMA HIDRAULICO</x:v>
      </x:c>
      <x:c r="C920" s="8" t="str">
        <x:v>CAJA DE DIRECCION HIDRAULICA COMPLETA</x:v>
      </x:c>
      <x:c r="D920" s="8" t="str">
        <x:v>CHEVROLET COLORADO. Mod. 2019</x:v>
      </x:c>
      <x:c r="E920" s="10" t="n">
        <x:v>4226625</x:v>
      </x:c>
      <x:c r="F920" s="10" t="n">
        <x:v>1260000</x:v>
      </x:c>
      <x:c r="G920" s="10" t="n">
        <x:v>1297800</x:v>
      </x:c>
      <x:c r="H920" s="10" t="n">
        <x:v>1285200</x:v>
      </x:c>
      <x:c r="I920" s="12" t="n">
        <x:f>COUNT(E920:H920)</x:f>
        <x:v>4</x:v>
      </x:c>
      <x:c r="J920" s="11" t="n">
        <x:f>IF(I920=0,"Sin precio",AVERAGE(E920:H920))</x:f>
        <x:v>2017406.25</x:v>
      </x:c>
      <x:c r="K920" s="11" t="n">
        <x:f>IF(I920=0,"Sin precio",IF(I920=1,J920,ROUND(J920,2)))</x:f>
        <x:v>2017406.25</x:v>
      </x:c>
      <x:c r="L920" s="11" t="n">
        <x:f>IF(I920=0,"Sin precio",MIN(E920:H920))</x:f>
        <x:v>1260000</x:v>
      </x:c>
      <x:c r="M920" s="11" t="n">
        <x:f>IF(I920=0,"Sin precio",MAX(E920:H920))</x:f>
        <x:v>4226625</x:v>
      </x:c>
      <x:c r="N920" s="8" t="str">
        <x:f>IF(I920=0,"Sin precio numérico",IF(I920=1,"Único precio de referencia",I920&amp;" precios; promedio"))</x:f>
        <x:v>4 precios; promedio</x:v>
      </x:c>
      <x:c r="O920" s="2" t="str">
        <x:v>J84</x:v>
      </x:c>
      <x:c r="P920" s="2" t="str">
        <x:v>J84</x:v>
      </x:c>
      <x:c r="Q920" s="2" t="str">
        <x:v>J85</x:v>
      </x:c>
      <x:c r="R920" s="2" t="str">
        <x:v>J85</x:v>
      </x:c>
      <x:c r="S920" s="2" t="str"/>
    </x:row>
    <x:row r="921" ht="42" customHeight="1">
      <x:c r="A921" s="2" t="n">
        <x:v>76</x:v>
      </x:c>
      <x:c r="B921" s="8" t="str">
        <x:v>SISTEMA HIDRAULICO</x:v>
      </x:c>
      <x:c r="C921" s="8" t="str">
        <x:v>CAJA DE DIRECCION HIDRAULICA COMPLETA</x:v>
      </x:c>
      <x:c r="D921" s="8" t="str">
        <x:v>CHEVROLET  TRAILBLAZER-2018</x:v>
      </x:c>
      <x:c r="E921" s="10" t="n">
        <x:v>4226625</x:v>
      </x:c>
      <x:c r="F921" s="10" t="n">
        <x:v>1260000</x:v>
      </x:c>
      <x:c r="G921" s="10" t="n">
        <x:v>1297800</x:v>
      </x:c>
      <x:c r="H921" s="10" t="n">
        <x:v>1285200</x:v>
      </x:c>
      <x:c r="I921" s="12" t="n">
        <x:f>COUNT(E921:H921)</x:f>
        <x:v>4</x:v>
      </x:c>
      <x:c r="J921" s="11" t="n">
        <x:f>IF(I921=0,"Sin precio",AVERAGE(E921:H921))</x:f>
        <x:v>2017406.25</x:v>
      </x:c>
      <x:c r="K921" s="11" t="n">
        <x:f>IF(I921=0,"Sin precio",IF(I921=1,J921,ROUND(J921,2)))</x:f>
        <x:v>2017406.25</x:v>
      </x:c>
      <x:c r="L921" s="11" t="n">
        <x:f>IF(I921=0,"Sin precio",MIN(E921:H921))</x:f>
        <x:v>1260000</x:v>
      </x:c>
      <x:c r="M921" s="11" t="n">
        <x:f>IF(I921=0,"Sin precio",MAX(E921:H921))</x:f>
        <x:v>4226625</x:v>
      </x:c>
      <x:c r="N921" s="8" t="str">
        <x:f>IF(I921=0,"Sin precio numérico",IF(I921=1,"Único precio de referencia",I921&amp;" precios; promedio"))</x:f>
        <x:v>4 precios; promedio</x:v>
      </x:c>
      <x:c r="O921" s="2" t="str">
        <x:v>K84</x:v>
      </x:c>
      <x:c r="P921" s="2" t="str">
        <x:v>K84</x:v>
      </x:c>
      <x:c r="Q921" s="2" t="str">
        <x:v>K85</x:v>
      </x:c>
      <x:c r="R921" s="2" t="str">
        <x:v>K85</x:v>
      </x:c>
      <x:c r="S921" s="2" t="str"/>
    </x:row>
    <x:row r="922" ht="42" customHeight="1">
      <x:c r="A922" s="2" t="n">
        <x:v>76</x:v>
      </x:c>
      <x:c r="B922" s="8" t="str">
        <x:v>SISTEMA HIDRAULICO</x:v>
      </x:c>
      <x:c r="C922" s="8" t="str">
        <x:v>CAJA DE DIRECCION HIDRAULICA COMPLETA</x:v>
      </x:c>
      <x:c r="D922" s="8" t="str">
        <x:v>MITSUBISHI L200-2018</x:v>
      </x:c>
      <x:c r="E922" s="10" t="n">
        <x:v>4492406.8845</x:v>
      </x:c>
      <x:c r="F922" s="10" t="n">
        <x:v>1134000</x:v>
      </x:c>
      <x:c r="G922" s="10" t="n">
        <x:v>1168020</x:v>
      </x:c>
      <x:c r="H922" s="10" t="n">
        <x:v>1156680</x:v>
      </x:c>
      <x:c r="I922" s="12" t="n">
        <x:f>COUNT(E922:H922)</x:f>
        <x:v>4</x:v>
      </x:c>
      <x:c r="J922" s="11" t="n">
        <x:f>IF(I922=0,"Sin precio",AVERAGE(E922:H922))</x:f>
        <x:v>1987776.721125</x:v>
      </x:c>
      <x:c r="K922" s="11" t="n">
        <x:f>IF(I922=0,"Sin precio",IF(I922=1,J922,ROUND(J922,2)))</x:f>
        <x:v>1987776.72</x:v>
      </x:c>
      <x:c r="L922" s="11" t="n">
        <x:f>IF(I922=0,"Sin precio",MIN(E922:H922))</x:f>
        <x:v>1134000</x:v>
      </x:c>
      <x:c r="M922" s="11" t="n">
        <x:f>IF(I922=0,"Sin precio",MAX(E922:H922))</x:f>
        <x:v>4492406.8845</x:v>
      </x:c>
      <x:c r="N922" s="8" t="str">
        <x:f>IF(I922=0,"Sin precio numérico",IF(I922=1,"Único precio de referencia",I922&amp;" precios; promedio"))</x:f>
        <x:v>4 precios; promedio</x:v>
      </x:c>
      <x:c r="O922" s="2" t="str">
        <x:v>L84</x:v>
      </x:c>
      <x:c r="P922" s="2" t="str">
        <x:v>L84</x:v>
      </x:c>
      <x:c r="Q922" s="2" t="str">
        <x:v>L85</x:v>
      </x:c>
      <x:c r="R922" s="2" t="str">
        <x:v>L85</x:v>
      </x:c>
      <x:c r="S922" s="2" t="str"/>
    </x:row>
    <x:row r="923" ht="42" customHeight="1">
      <x:c r="A923" s="2" t="n">
        <x:v>76</x:v>
      </x:c>
      <x:c r="B923" s="8" t="str">
        <x:v>SISTEMA HIDRAULICO</x:v>
      </x:c>
      <x:c r="C923" s="8" t="str">
        <x:v>CAJA DE DIRECCION HIDRAULICA COMPLETA</x:v>
      </x:c>
      <x:c r="D923" s="8" t="str">
        <x:v>CHEVROLETH NHR-2019</x:v>
      </x:c>
      <x:c r="E923" s="10" t="n">
        <x:v>4226784.9615</x:v>
      </x:c>
      <x:c r="F923" s="10" t="n">
        <x:v>1449000</x:v>
      </x:c>
      <x:c r="G923" s="10" t="n">
        <x:v>1492470</x:v>
      </x:c>
      <x:c r="H923" s="10" t="n">
        <x:v>1477980</x:v>
      </x:c>
      <x:c r="I923" s="12" t="n">
        <x:f>COUNT(E923:H923)</x:f>
        <x:v>4</x:v>
      </x:c>
      <x:c r="J923" s="11" t="n">
        <x:f>IF(I923=0,"Sin precio",AVERAGE(E923:H923))</x:f>
        <x:v>2161558.740375</x:v>
      </x:c>
      <x:c r="K923" s="11" t="n">
        <x:f>IF(I923=0,"Sin precio",IF(I923=1,J923,ROUND(J923,2)))</x:f>
        <x:v>2161558.74</x:v>
      </x:c>
      <x:c r="L923" s="11" t="n">
        <x:f>IF(I923=0,"Sin precio",MIN(E923:H923))</x:f>
        <x:v>1449000</x:v>
      </x:c>
      <x:c r="M923" s="11" t="n">
        <x:f>IF(I923=0,"Sin precio",MAX(E923:H923))</x:f>
        <x:v>4226784.9615</x:v>
      </x:c>
      <x:c r="N923" s="8" t="str">
        <x:f>IF(I923=0,"Sin precio numérico",IF(I923=1,"Único precio de referencia",I923&amp;" precios; promedio"))</x:f>
        <x:v>4 precios; promedio</x:v>
      </x:c>
      <x:c r="O923" s="2" t="str">
        <x:v>M84</x:v>
      </x:c>
      <x:c r="P923" s="2" t="str">
        <x:v>M84</x:v>
      </x:c>
      <x:c r="Q923" s="2" t="str">
        <x:v>M85</x:v>
      </x:c>
      <x:c r="R923" s="2" t="str">
        <x:v>M85</x:v>
      </x:c>
      <x:c r="S923" s="2" t="str"/>
    </x:row>
    <x:row r="924" ht="42" customHeight="1">
      <x:c r="A924" s="2" t="n">
        <x:v>76</x:v>
      </x:c>
      <x:c r="B924" s="8" t="str">
        <x:v>SISTEMA HIDRAULICO</x:v>
      </x:c>
      <x:c r="C924" s="8" t="str">
        <x:v>CAJA DE DIRECCION HIDRAULICA COMPLETA</x:v>
      </x:c>
      <x:c r="D924" s="8" t="str">
        <x:v>CHEVROLET D-MAX-2017</x:v>
      </x:c>
      <x:c r="E924" s="10" t="n">
        <x:v>4226625</x:v>
      </x:c>
      <x:c r="F924" s="10" t="n">
        <x:v>1080000</x:v>
      </x:c>
      <x:c r="G924" s="10" t="n">
        <x:v>1112400</x:v>
      </x:c>
      <x:c r="H924" s="10" t="n">
        <x:v>1101600</x:v>
      </x:c>
      <x:c r="I924" s="12" t="n">
        <x:f>COUNT(E924:H924)</x:f>
        <x:v>4</x:v>
      </x:c>
      <x:c r="J924" s="11" t="n">
        <x:f>IF(I924=0,"Sin precio",AVERAGE(E924:H924))</x:f>
        <x:v>1880156.25</x:v>
      </x:c>
      <x:c r="K924" s="11" t="n">
        <x:f>IF(I924=0,"Sin precio",IF(I924=1,J924,ROUND(J924,2)))</x:f>
        <x:v>1880156.25</x:v>
      </x:c>
      <x:c r="L924" s="11" t="n">
        <x:f>IF(I924=0,"Sin precio",MIN(E924:H924))</x:f>
        <x:v>1080000</x:v>
      </x:c>
      <x:c r="M924" s="11" t="n">
        <x:f>IF(I924=0,"Sin precio",MAX(E924:H924))</x:f>
        <x:v>4226625</x:v>
      </x:c>
      <x:c r="N924" s="8" t="str">
        <x:f>IF(I924=0,"Sin precio numérico",IF(I924=1,"Único precio de referencia",I924&amp;" precios; promedio"))</x:f>
        <x:v>4 precios; promedio</x:v>
      </x:c>
      <x:c r="O924" s="2" t="str">
        <x:v>N84</x:v>
      </x:c>
      <x:c r="P924" s="2" t="str">
        <x:v>N84</x:v>
      </x:c>
      <x:c r="Q924" s="2" t="str">
        <x:v>N85</x:v>
      </x:c>
      <x:c r="R924" s="2" t="str">
        <x:v>N85</x:v>
      </x:c>
      <x:c r="S924" s="2" t="str"/>
    </x:row>
    <x:row r="925" ht="42" customHeight="1">
      <x:c r="A925" s="2" t="n">
        <x:v>77</x:v>
      </x:c>
      <x:c r="B925" s="8" t="str">
        <x:v>SISTEMA HIDRAULICO</x:v>
      </x:c>
      <x:c r="C925" s="8" t="str">
        <x:v>CAJA DE DIRECCION MECANICA COMPLETA</x:v>
      </x:c>
      <x:c r="D925" s="8" t="str">
        <x:v>CHEVROLET  NPR  DIESEL-2009</x:v>
      </x:c>
      <x:c r="E925" s="10" t="n">
        <x:v>2577748.3605</x:v>
      </x:c>
      <x:c r="F925" s="10" t="n">
        <x:v>1288000</x:v>
      </x:c>
      <x:c r="G925" s="10" t="n">
        <x:v>1326640</x:v>
      </x:c>
      <x:c r="H925" s="10" t="n">
        <x:v>1313760</x:v>
      </x:c>
      <x:c r="I925" s="12" t="n">
        <x:f>COUNT(E925:H925)</x:f>
        <x:v>4</x:v>
      </x:c>
      <x:c r="J925" s="11" t="n">
        <x:f>IF(I925=0,"Sin precio",AVERAGE(E925:H925))</x:f>
        <x:v>1626537.090125</x:v>
      </x:c>
      <x:c r="K925" s="11" t="n">
        <x:f>IF(I925=0,"Sin precio",IF(I925=1,J925,ROUND(J925,2)))</x:f>
        <x:v>1626537.09</x:v>
      </x:c>
      <x:c r="L925" s="11" t="n">
        <x:f>IF(I925=0,"Sin precio",MIN(E925:H925))</x:f>
        <x:v>1288000</x:v>
      </x:c>
      <x:c r="M925" s="11" t="n">
        <x:f>IF(I925=0,"Sin precio",MAX(E925:H925))</x:f>
        <x:v>2577748.3605</x:v>
      </x:c>
      <x:c r="N925" s="8" t="str">
        <x:f>IF(I925=0,"Sin precio numérico",IF(I925=1,"Único precio de referencia",I925&amp;" precios; promedio"))</x:f>
        <x:v>4 precios; promedio</x:v>
      </x:c>
      <x:c r="O925" s="2" t="str">
        <x:v>C85</x:v>
      </x:c>
      <x:c r="P925" s="2" t="str">
        <x:v>C85</x:v>
      </x:c>
      <x:c r="Q925" s="2" t="str">
        <x:v>C86</x:v>
      </x:c>
      <x:c r="R925" s="2" t="str">
        <x:v>C86</x:v>
      </x:c>
      <x:c r="S925" s="2" t="str"/>
    </x:row>
    <x:row r="926" ht="42" customHeight="1">
      <x:c r="A926" s="2" t="n">
        <x:v>77</x:v>
      </x:c>
      <x:c r="B926" s="8" t="str">
        <x:v>SISTEMA HIDRAULICO</x:v>
      </x:c>
      <x:c r="C926" s="8" t="str">
        <x:v>CAJA DE DIRECCION MECANICA COMPLETA</x:v>
      </x:c>
      <x:c r="D926" s="8" t="str">
        <x:v>NISSAN FRONTIER DIESEL-2015</x:v>
      </x:c>
      <x:c r="E926" s="10" t="n">
        <x:v>1638630</x:v>
      </x:c>
      <x:c r="F926" s="10" t="n">
        <x:v>1288000</x:v>
      </x:c>
      <x:c r="G926" s="10" t="n">
        <x:v>1326640</x:v>
      </x:c>
      <x:c r="H926" s="10" t="n">
        <x:v>1313760</x:v>
      </x:c>
      <x:c r="I926" s="12" t="n">
        <x:f>COUNT(E926:H926)</x:f>
        <x:v>4</x:v>
      </x:c>
      <x:c r="J926" s="11" t="n">
        <x:f>IF(I926=0,"Sin precio",AVERAGE(E926:H926))</x:f>
        <x:v>1391757.5</x:v>
      </x:c>
      <x:c r="K926" s="11" t="n">
        <x:f>IF(I926=0,"Sin precio",IF(I926=1,J926,ROUND(J926,2)))</x:f>
        <x:v>1391757.5</x:v>
      </x:c>
      <x:c r="L926" s="11" t="n">
        <x:f>IF(I926=0,"Sin precio",MIN(E926:H926))</x:f>
        <x:v>1288000</x:v>
      </x:c>
      <x:c r="M926" s="11" t="n">
        <x:f>IF(I926=0,"Sin precio",MAX(E926:H926))</x:f>
        <x:v>1638630</x:v>
      </x:c>
      <x:c r="N926" s="8" t="str">
        <x:f>IF(I926=0,"Sin precio numérico",IF(I926=1,"Único precio de referencia",I926&amp;" precios; promedio"))</x:f>
        <x:v>4 precios; promedio</x:v>
      </x:c>
      <x:c r="O926" s="2" t="str">
        <x:v>D85</x:v>
      </x:c>
      <x:c r="P926" s="2" t="str">
        <x:v>D85</x:v>
      </x:c>
      <x:c r="Q926" s="2" t="str">
        <x:v>D86</x:v>
      </x:c>
      <x:c r="R926" s="2" t="str">
        <x:v>D86</x:v>
      </x:c>
      <x:c r="S926" s="2" t="str"/>
    </x:row>
    <x:row r="927" ht="42" customHeight="1">
      <x:c r="A927" s="2" t="n">
        <x:v>77</x:v>
      </x:c>
      <x:c r="B927" s="8" t="str">
        <x:v>SISTEMA HIDRAULICO</x:v>
      </x:c>
      <x:c r="C927" s="8" t="str">
        <x:v>CAJA DE DIRECCION MECANICA COMPLETA</x:v>
      </x:c>
      <x:c r="D927" s="8" t="str">
        <x:v>NISSAN FRONTIER GASOLINA</x:v>
      </x:c>
      <x:c r="E927" s="10" t="n">
        <x:v>1638630</x:v>
      </x:c>
      <x:c r="F927" s="10" t="n">
        <x:v>960000</x:v>
      </x:c>
      <x:c r="G927" s="10" t="n">
        <x:v>988800</x:v>
      </x:c>
      <x:c r="H927" s="10" t="n">
        <x:v>979200</x:v>
      </x:c>
      <x:c r="I927" s="12" t="n">
        <x:f>COUNT(E927:H927)</x:f>
        <x:v>4</x:v>
      </x:c>
      <x:c r="J927" s="11" t="n">
        <x:f>IF(I927=0,"Sin precio",AVERAGE(E927:H927))</x:f>
        <x:v>1141657.5</x:v>
      </x:c>
      <x:c r="K927" s="11" t="n">
        <x:f>IF(I927=0,"Sin precio",IF(I927=1,J927,ROUND(J927,2)))</x:f>
        <x:v>1141657.5</x:v>
      </x:c>
      <x:c r="L927" s="11" t="n">
        <x:f>IF(I927=0,"Sin precio",MIN(E927:H927))</x:f>
        <x:v>960000</x:v>
      </x:c>
      <x:c r="M927" s="11" t="n">
        <x:f>IF(I927=0,"Sin precio",MAX(E927:H927))</x:f>
        <x:v>1638630</x:v>
      </x:c>
      <x:c r="N927" s="8" t="str">
        <x:f>IF(I927=0,"Sin precio numérico",IF(I927=1,"Único precio de referencia",I927&amp;" precios; promedio"))</x:f>
        <x:v>4 precios; promedio</x:v>
      </x:c>
      <x:c r="O927" s="2" t="str">
        <x:v>E85</x:v>
      </x:c>
      <x:c r="P927" s="2" t="str">
        <x:v>E85</x:v>
      </x:c>
      <x:c r="Q927" s="2" t="str">
        <x:v>E86</x:v>
      </x:c>
      <x:c r="R927" s="2" t="str">
        <x:v>E86</x:v>
      </x:c>
      <x:c r="S927" s="2" t="str"/>
    </x:row>
    <x:row r="928" ht="42" customHeight="1">
      <x:c r="A928" s="2" t="n">
        <x:v>77</x:v>
      </x:c>
      <x:c r="B928" s="8" t="str">
        <x:v>SISTEMA HIDRAULICO</x:v>
      </x:c>
      <x:c r="C928" s="8" t="str">
        <x:v>CAJA DE DIRECCION MECANICA COMPLETA</x:v>
      </x:c>
      <x:c r="D928" s="8" t="str">
        <x:v>RENAULT MASTER DIESEL -2017</x:v>
      </x:c>
      <x:c r="E928" s="10" t="n">
        <x:v>1891086.9615</x:v>
      </x:c>
      <x:c r="F928" s="10" t="n">
        <x:v>1288000</x:v>
      </x:c>
      <x:c r="G928" s="10" t="n">
        <x:v>1326640</x:v>
      </x:c>
      <x:c r="H928" s="10" t="n">
        <x:v>1313760</x:v>
      </x:c>
      <x:c r="I928" s="12" t="n">
        <x:f>COUNT(E928:H928)</x:f>
        <x:v>4</x:v>
      </x:c>
      <x:c r="J928" s="11" t="n">
        <x:f>IF(I928=0,"Sin precio",AVERAGE(E928:H928))</x:f>
        <x:v>1454871.740375</x:v>
      </x:c>
      <x:c r="K928" s="11" t="n">
        <x:f>IF(I928=0,"Sin precio",IF(I928=1,J928,ROUND(J928,2)))</x:f>
        <x:v>1454871.74</x:v>
      </x:c>
      <x:c r="L928" s="11" t="n">
        <x:f>IF(I928=0,"Sin precio",MIN(E928:H928))</x:f>
        <x:v>1288000</x:v>
      </x:c>
      <x:c r="M928" s="11" t="n">
        <x:f>IF(I928=0,"Sin precio",MAX(E928:H928))</x:f>
        <x:v>1891086.9615</x:v>
      </x:c>
      <x:c r="N928" s="8" t="str">
        <x:f>IF(I928=0,"Sin precio numérico",IF(I928=1,"Único precio de referencia",I928&amp;" precios; promedio"))</x:f>
        <x:v>4 precios; promedio</x:v>
      </x:c>
      <x:c r="O928" s="2" t="str">
        <x:v>F85</x:v>
      </x:c>
      <x:c r="P928" s="2" t="str">
        <x:v>F85</x:v>
      </x:c>
      <x:c r="Q928" s="2" t="str">
        <x:v>F86</x:v>
      </x:c>
      <x:c r="R928" s="2" t="str">
        <x:v>F86</x:v>
      </x:c>
      <x:c r="S928" s="2" t="str"/>
    </x:row>
    <x:row r="929" ht="42" customHeight="1">
      <x:c r="A929" s="2" t="n">
        <x:v>77</x:v>
      </x:c>
      <x:c r="B929" s="8" t="str">
        <x:v>SISTEMA HIDRAULICO</x:v>
      </x:c>
      <x:c r="C929" s="8" t="str">
        <x:v>CAJA DE DIRECCION MECANICA COMPLETA</x:v>
      </x:c>
      <x:c r="D929" s="8" t="str">
        <x:v>CHEVROLET D-MAX-2011</x:v>
      </x:c>
      <x:c r="E929" s="10" t="n">
        <x:v>1775341.161</x:v>
      </x:c>
      <x:c r="F929" s="10" t="n">
        <x:v>960000</x:v>
      </x:c>
      <x:c r="G929" s="10" t="n">
        <x:v>988800</x:v>
      </x:c>
      <x:c r="H929" s="10" t="n">
        <x:v>979200</x:v>
      </x:c>
      <x:c r="I929" s="12" t="n">
        <x:f>COUNT(E929:H929)</x:f>
        <x:v>4</x:v>
      </x:c>
      <x:c r="J929" s="11" t="n">
        <x:f>IF(I929=0,"Sin precio",AVERAGE(E929:H929))</x:f>
        <x:v>1175835.29025</x:v>
      </x:c>
      <x:c r="K929" s="11" t="n">
        <x:f>IF(I929=0,"Sin precio",IF(I929=1,J929,ROUND(J929,2)))</x:f>
        <x:v>1175835.29</x:v>
      </x:c>
      <x:c r="L929" s="11" t="n">
        <x:f>IF(I929=0,"Sin precio",MIN(E929:H929))</x:f>
        <x:v>960000</x:v>
      </x:c>
      <x:c r="M929" s="11" t="n">
        <x:f>IF(I929=0,"Sin precio",MAX(E929:H929))</x:f>
        <x:v>1775341.161</x:v>
      </x:c>
      <x:c r="N929" s="8" t="str">
        <x:f>IF(I929=0,"Sin precio numérico",IF(I929=1,"Único precio de referencia",I929&amp;" precios; promedio"))</x:f>
        <x:v>4 precios; promedio</x:v>
      </x:c>
      <x:c r="O929" s="2" t="str">
        <x:v>G85</x:v>
      </x:c>
      <x:c r="P929" s="2" t="str">
        <x:v>G85</x:v>
      </x:c>
      <x:c r="Q929" s="2" t="str">
        <x:v>G86</x:v>
      </x:c>
      <x:c r="R929" s="2" t="str">
        <x:v>G86</x:v>
      </x:c>
      <x:c r="S929" s="2" t="str"/>
    </x:row>
    <x:row r="930" ht="42" customHeight="1">
      <x:c r="A930" s="2" t="n">
        <x:v>77</x:v>
      </x:c>
      <x:c r="B930" s="8" t="str">
        <x:v>SISTEMA HIDRAULICO</x:v>
      </x:c>
      <x:c r="C930" s="8" t="str">
        <x:v>CAJA DE DIRECCION MECANICA COMPLETA</x:v>
      </x:c>
      <x:c r="D930" s="8" t="str">
        <x:v>HYUNDAY HD 65C</x:v>
      </x:c>
      <x:c r="E930" s="10" t="n">
        <x:v>1775339.8605</x:v>
      </x:c>
      <x:c r="F930" s="10" t="n">
        <x:v>1288000</x:v>
      </x:c>
      <x:c r="G930" s="10" t="n">
        <x:v>1326640</x:v>
      </x:c>
      <x:c r="H930" s="10" t="n">
        <x:v>1313760</x:v>
      </x:c>
      <x:c r="I930" s="12" t="n">
        <x:f>COUNT(E930:H930)</x:f>
        <x:v>4</x:v>
      </x:c>
      <x:c r="J930" s="11" t="n">
        <x:f>IF(I930=0,"Sin precio",AVERAGE(E930:H930))</x:f>
        <x:v>1425934.965125</x:v>
      </x:c>
      <x:c r="K930" s="11" t="n">
        <x:f>IF(I930=0,"Sin precio",IF(I930=1,J930,ROUND(J930,2)))</x:f>
        <x:v>1425934.97</x:v>
      </x:c>
      <x:c r="L930" s="11" t="n">
        <x:f>IF(I930=0,"Sin precio",MIN(E930:H930))</x:f>
        <x:v>1288000</x:v>
      </x:c>
      <x:c r="M930" s="11" t="n">
        <x:f>IF(I930=0,"Sin precio",MAX(E930:H930))</x:f>
        <x:v>1775339.8605</x:v>
      </x:c>
      <x:c r="N930" s="8" t="str">
        <x:f>IF(I930=0,"Sin precio numérico",IF(I930=1,"Único precio de referencia",I930&amp;" precios; promedio"))</x:f>
        <x:v>4 precios; promedio</x:v>
      </x:c>
      <x:c r="O930" s="2" t="str">
        <x:v>H85</x:v>
      </x:c>
      <x:c r="P930" s="2" t="str">
        <x:v>H85</x:v>
      </x:c>
      <x:c r="Q930" s="2" t="str">
        <x:v>H86</x:v>
      </x:c>
      <x:c r="R930" s="2" t="str">
        <x:v>H86</x:v>
      </x:c>
      <x:c r="S930" s="2" t="str"/>
    </x:row>
    <x:row r="931" ht="42" customHeight="1">
      <x:c r="A931" s="2" t="n">
        <x:v>77</x:v>
      </x:c>
      <x:c r="B931" s="8" t="str">
        <x:v>SISTEMA HIDRAULICO</x:v>
      </x:c>
      <x:c r="C931" s="8" t="str">
        <x:v>CAJA DE DIRECCION MECANICA COMPLETA</x:v>
      </x:c>
      <x:c r="D931" s="8" t="str">
        <x:v>CHEVROLET SAIL. Mod 2019</x:v>
      </x:c>
      <x:c r="E931" s="10" t="str">
        <x:v>N/A</x:v>
      </x:c>
      <x:c r="F931" s="10" t="n">
        <x:v>800000</x:v>
      </x:c>
      <x:c r="G931" s="10" t="n">
        <x:v>824000</x:v>
      </x:c>
      <x:c r="H931" s="10" t="n">
        <x:v>816000</x:v>
      </x:c>
      <x:c r="I931" s="12" t="n">
        <x:f>COUNT(E931:H931)</x:f>
        <x:v>3</x:v>
      </x:c>
      <x:c r="J931" s="11" t="n">
        <x:f>IF(I931=0,"Sin precio",AVERAGE(E931:H931))</x:f>
        <x:v>813333.3333333334</x:v>
      </x:c>
      <x:c r="K931" s="11" t="n">
        <x:f>IF(I931=0,"Sin precio",IF(I931=1,J931,ROUND(J931,2)))</x:f>
        <x:v>813333.33</x:v>
      </x:c>
      <x:c r="L931" s="11" t="n">
        <x:f>IF(I931=0,"Sin precio",MIN(E931:H931))</x:f>
        <x:v>800000</x:v>
      </x:c>
      <x:c r="M931" s="11" t="n">
        <x:f>IF(I931=0,"Sin precio",MAX(E931:H931))</x:f>
        <x:v>824000</x:v>
      </x:c>
      <x:c r="N931" s="8" t="str">
        <x:f>IF(I931=0,"Sin precio numérico",IF(I931=1,"Único precio de referencia",I931&amp;" precios; promedio"))</x:f>
        <x:v>3 precios; promedio</x:v>
      </x:c>
      <x:c r="O931" s="2" t="str">
        <x:v>I85</x:v>
      </x:c>
      <x:c r="P931" s="2" t="str">
        <x:v>I85</x:v>
      </x:c>
      <x:c r="Q931" s="2" t="str">
        <x:v>I86</x:v>
      </x:c>
      <x:c r="R931" s="2" t="str">
        <x:v>I86</x:v>
      </x:c>
      <x:c r="S931" s="2" t="str"/>
    </x:row>
    <x:row r="932" ht="42" customHeight="1">
      <x:c r="A932" s="2" t="n">
        <x:v>77</x:v>
      </x:c>
      <x:c r="B932" s="8" t="str">
        <x:v>SISTEMA HIDRAULICO</x:v>
      </x:c>
      <x:c r="C932" s="8" t="str">
        <x:v>CAJA DE DIRECCION MECANICA COMPLETA</x:v>
      </x:c>
      <x:c r="D932" s="8" t="str">
        <x:v>CHEVROLET COLORADO. Mod. 2019</x:v>
      </x:c>
      <x:c r="E932" s="10" t="n">
        <x:v>1775341.161</x:v>
      </x:c>
      <x:c r="F932" s="10" t="n">
        <x:v>1120000</x:v>
      </x:c>
      <x:c r="G932" s="10" t="n">
        <x:v>1153600</x:v>
      </x:c>
      <x:c r="H932" s="10" t="n">
        <x:v>1142400</x:v>
      </x:c>
      <x:c r="I932" s="12" t="n">
        <x:f>COUNT(E932:H932)</x:f>
        <x:v>4</x:v>
      </x:c>
      <x:c r="J932" s="11" t="n">
        <x:f>IF(I932=0,"Sin precio",AVERAGE(E932:H932))</x:f>
        <x:v>1297835.29025</x:v>
      </x:c>
      <x:c r="K932" s="11" t="n">
        <x:f>IF(I932=0,"Sin precio",IF(I932=1,J932,ROUND(J932,2)))</x:f>
        <x:v>1297835.29</x:v>
      </x:c>
      <x:c r="L932" s="11" t="n">
        <x:f>IF(I932=0,"Sin precio",MIN(E932:H932))</x:f>
        <x:v>1120000</x:v>
      </x:c>
      <x:c r="M932" s="11" t="n">
        <x:f>IF(I932=0,"Sin precio",MAX(E932:H932))</x:f>
        <x:v>1775341.161</x:v>
      </x:c>
      <x:c r="N932" s="8" t="str">
        <x:f>IF(I932=0,"Sin precio numérico",IF(I932=1,"Único precio de referencia",I932&amp;" precios; promedio"))</x:f>
        <x:v>4 precios; promedio</x:v>
      </x:c>
      <x:c r="O932" s="2" t="str">
        <x:v>J85</x:v>
      </x:c>
      <x:c r="P932" s="2" t="str">
        <x:v>J85</x:v>
      </x:c>
      <x:c r="Q932" s="2" t="str">
        <x:v>J86</x:v>
      </x:c>
      <x:c r="R932" s="2" t="str">
        <x:v>J86</x:v>
      </x:c>
      <x:c r="S932" s="2" t="str"/>
    </x:row>
    <x:row r="933" ht="42" customHeight="1">
      <x:c r="A933" s="2" t="n">
        <x:v>77</x:v>
      </x:c>
      <x:c r="B933" s="8" t="str">
        <x:v>SISTEMA HIDRAULICO</x:v>
      </x:c>
      <x:c r="C933" s="8" t="str">
        <x:v>CAJA DE DIRECCION MECANICA COMPLETA</x:v>
      </x:c>
      <x:c r="D933" s="8" t="str">
        <x:v>CHEVROLET  TRAILBLAZER-2018</x:v>
      </x:c>
      <x:c r="E933" s="10" t="n">
        <x:v>1775341.161</x:v>
      </x:c>
      <x:c r="F933" s="10" t="n">
        <x:v>1120000</x:v>
      </x:c>
      <x:c r="G933" s="10" t="n">
        <x:v>1153600</x:v>
      </x:c>
      <x:c r="H933" s="10" t="n">
        <x:v>1142400</x:v>
      </x:c>
      <x:c r="I933" s="12" t="n">
        <x:f>COUNT(E933:H933)</x:f>
        <x:v>4</x:v>
      </x:c>
      <x:c r="J933" s="11" t="n">
        <x:f>IF(I933=0,"Sin precio",AVERAGE(E933:H933))</x:f>
        <x:v>1297835.29025</x:v>
      </x:c>
      <x:c r="K933" s="11" t="n">
        <x:f>IF(I933=0,"Sin precio",IF(I933=1,J933,ROUND(J933,2)))</x:f>
        <x:v>1297835.29</x:v>
      </x:c>
      <x:c r="L933" s="11" t="n">
        <x:f>IF(I933=0,"Sin precio",MIN(E933:H933))</x:f>
        <x:v>1120000</x:v>
      </x:c>
      <x:c r="M933" s="11" t="n">
        <x:f>IF(I933=0,"Sin precio",MAX(E933:H933))</x:f>
        <x:v>1775341.161</x:v>
      </x:c>
      <x:c r="N933" s="8" t="str">
        <x:f>IF(I933=0,"Sin precio numérico",IF(I933=1,"Único precio de referencia",I933&amp;" precios; promedio"))</x:f>
        <x:v>4 precios; promedio</x:v>
      </x:c>
      <x:c r="O933" s="2" t="str">
        <x:v>K85</x:v>
      </x:c>
      <x:c r="P933" s="2" t="str">
        <x:v>K85</x:v>
      </x:c>
      <x:c r="Q933" s="2" t="str">
        <x:v>K86</x:v>
      </x:c>
      <x:c r="R933" s="2" t="str">
        <x:v>K86</x:v>
      </x:c>
      <x:c r="S933" s="2" t="str"/>
    </x:row>
    <x:row r="934" ht="42" customHeight="1">
      <x:c r="A934" s="2" t="n">
        <x:v>77</x:v>
      </x:c>
      <x:c r="B934" s="8" t="str">
        <x:v>SISTEMA HIDRAULICO</x:v>
      </x:c>
      <x:c r="C934" s="8" t="str">
        <x:v>CAJA DE DIRECCION MECANICA COMPLETA</x:v>
      </x:c>
      <x:c r="D934" s="8" t="str">
        <x:v>MITSUBISHI L200-2018</x:v>
      </x:c>
      <x:c r="E934" s="10" t="n">
        <x:v>1602273.222</x:v>
      </x:c>
      <x:c r="F934" s="10" t="n">
        <x:v>1008000</x:v>
      </x:c>
      <x:c r="G934" s="10" t="n">
        <x:v>1038240</x:v>
      </x:c>
      <x:c r="H934" s="10" t="n">
        <x:v>1028160</x:v>
      </x:c>
      <x:c r="I934" s="12" t="n">
        <x:f>COUNT(E934:H934)</x:f>
        <x:v>4</x:v>
      </x:c>
      <x:c r="J934" s="11" t="n">
        <x:f>IF(I934=0,"Sin precio",AVERAGE(E934:H934))</x:f>
        <x:v>1169168.3055</x:v>
      </x:c>
      <x:c r="K934" s="11" t="n">
        <x:f>IF(I934=0,"Sin precio",IF(I934=1,J934,ROUND(J934,2)))</x:f>
        <x:v>1169168.31</x:v>
      </x:c>
      <x:c r="L934" s="11" t="n">
        <x:f>IF(I934=0,"Sin precio",MIN(E934:H934))</x:f>
        <x:v>1008000</x:v>
      </x:c>
      <x:c r="M934" s="11" t="n">
        <x:f>IF(I934=0,"Sin precio",MAX(E934:H934))</x:f>
        <x:v>1602273.222</x:v>
      </x:c>
      <x:c r="N934" s="8" t="str">
        <x:f>IF(I934=0,"Sin precio numérico",IF(I934=1,"Único precio de referencia",I934&amp;" precios; promedio"))</x:f>
        <x:v>4 precios; promedio</x:v>
      </x:c>
      <x:c r="O934" s="2" t="str">
        <x:v>L85</x:v>
      </x:c>
      <x:c r="P934" s="2" t="str">
        <x:v>L85</x:v>
      </x:c>
      <x:c r="Q934" s="2" t="str">
        <x:v>L86</x:v>
      </x:c>
      <x:c r="R934" s="2" t="str">
        <x:v>L86</x:v>
      </x:c>
      <x:c r="S934" s="2" t="str"/>
    </x:row>
    <x:row r="935" ht="42" customHeight="1">
      <x:c r="A935" s="2" t="n">
        <x:v>77</x:v>
      </x:c>
      <x:c r="B935" s="8" t="str">
        <x:v>SISTEMA HIDRAULICO</x:v>
      </x:c>
      <x:c r="C935" s="8" t="str">
        <x:v>CAJA DE DIRECCION MECANICA COMPLETA</x:v>
      </x:c>
      <x:c r="D935" s="8" t="str">
        <x:v>CHEVROLETH NHR-2019</x:v>
      </x:c>
      <x:c r="E935" s="10" t="n">
        <x:v>2577748.3605</x:v>
      </x:c>
      <x:c r="F935" s="10" t="n">
        <x:v>1288000</x:v>
      </x:c>
      <x:c r="G935" s="10" t="n">
        <x:v>1326640</x:v>
      </x:c>
      <x:c r="H935" s="10" t="n">
        <x:v>1313760</x:v>
      </x:c>
      <x:c r="I935" s="12" t="n">
        <x:f>COUNT(E935:H935)</x:f>
        <x:v>4</x:v>
      </x:c>
      <x:c r="J935" s="11" t="n">
        <x:f>IF(I935=0,"Sin precio",AVERAGE(E935:H935))</x:f>
        <x:v>1626537.090125</x:v>
      </x:c>
      <x:c r="K935" s="11" t="n">
        <x:f>IF(I935=0,"Sin precio",IF(I935=1,J935,ROUND(J935,2)))</x:f>
        <x:v>1626537.09</x:v>
      </x:c>
      <x:c r="L935" s="11" t="n">
        <x:f>IF(I935=0,"Sin precio",MIN(E935:H935))</x:f>
        <x:v>1288000</x:v>
      </x:c>
      <x:c r="M935" s="11" t="n">
        <x:f>IF(I935=0,"Sin precio",MAX(E935:H935))</x:f>
        <x:v>2577748.3605</x:v>
      </x:c>
      <x:c r="N935" s="8" t="str">
        <x:f>IF(I935=0,"Sin precio numérico",IF(I935=1,"Único precio de referencia",I935&amp;" precios; promedio"))</x:f>
        <x:v>4 precios; promedio</x:v>
      </x:c>
      <x:c r="O935" s="2" t="str">
        <x:v>M85</x:v>
      </x:c>
      <x:c r="P935" s="2" t="str">
        <x:v>M85</x:v>
      </x:c>
      <x:c r="Q935" s="2" t="str">
        <x:v>M86</x:v>
      </x:c>
      <x:c r="R935" s="2" t="str">
        <x:v>M86</x:v>
      </x:c>
      <x:c r="S935" s="2" t="str"/>
    </x:row>
    <x:row r="936" ht="42" customHeight="1">
      <x:c r="A936" s="2" t="n">
        <x:v>77</x:v>
      </x:c>
      <x:c r="B936" s="8" t="str">
        <x:v>SISTEMA HIDRAULICO</x:v>
      </x:c>
      <x:c r="C936" s="8" t="str">
        <x:v>CAJA DE DIRECCION MECANICA COMPLETA</x:v>
      </x:c>
      <x:c r="D936" s="8" t="str">
        <x:v>CHEVROLET D-MAX-2017</x:v>
      </x:c>
      <x:c r="E936" s="10" t="n">
        <x:v>1775341.161</x:v>
      </x:c>
      <x:c r="F936" s="10" t="n">
        <x:v>960000</x:v>
      </x:c>
      <x:c r="G936" s="10" t="n">
        <x:v>988800</x:v>
      </x:c>
      <x:c r="H936" s="10" t="n">
        <x:v>979200</x:v>
      </x:c>
      <x:c r="I936" s="12" t="n">
        <x:f>COUNT(E936:H936)</x:f>
        <x:v>4</x:v>
      </x:c>
      <x:c r="J936" s="11" t="n">
        <x:f>IF(I936=0,"Sin precio",AVERAGE(E936:H936))</x:f>
        <x:v>1175835.29025</x:v>
      </x:c>
      <x:c r="K936" s="11" t="n">
        <x:f>IF(I936=0,"Sin precio",IF(I936=1,J936,ROUND(J936,2)))</x:f>
        <x:v>1175835.29</x:v>
      </x:c>
      <x:c r="L936" s="11" t="n">
        <x:f>IF(I936=0,"Sin precio",MIN(E936:H936))</x:f>
        <x:v>960000</x:v>
      </x:c>
      <x:c r="M936" s="11" t="n">
        <x:f>IF(I936=0,"Sin precio",MAX(E936:H936))</x:f>
        <x:v>1775341.161</x:v>
      </x:c>
      <x:c r="N936" s="8" t="str">
        <x:f>IF(I936=0,"Sin precio numérico",IF(I936=1,"Único precio de referencia",I936&amp;" precios; promedio"))</x:f>
        <x:v>4 precios; promedio</x:v>
      </x:c>
      <x:c r="O936" s="2" t="str">
        <x:v>N85</x:v>
      </x:c>
      <x:c r="P936" s="2" t="str">
        <x:v>N85</x:v>
      </x:c>
      <x:c r="Q936" s="2" t="str">
        <x:v>N86</x:v>
      </x:c>
      <x:c r="R936" s="2" t="str">
        <x:v>N86</x:v>
      </x:c>
      <x:c r="S936" s="2" t="str"/>
    </x:row>
    <x:row r="937" ht="42" customHeight="1">
      <x:c r="A937" s="2" t="n">
        <x:v>78</x:v>
      </x:c>
      <x:c r="B937" s="8" t="str">
        <x:v>SISTEMA HIDRAULICO</x:v>
      </x:c>
      <x:c r="C937" s="8" t="str">
        <x:v>CORREA BOMBA HIDRAULICA</x:v>
      </x:c>
      <x:c r="D937" s="8" t="str">
        <x:v>CHEVROLET  NPR  DIESEL-2009</x:v>
      </x:c>
      <x:c r="E937" s="10" t="n">
        <x:v>164903.4</x:v>
      </x:c>
      <x:c r="F937" s="10" t="n">
        <x:v>483000</x:v>
      </x:c>
      <x:c r="G937" s="10" t="n">
        <x:v>497490</x:v>
      </x:c>
      <x:c r="H937" s="10" t="n">
        <x:v>492660</x:v>
      </x:c>
      <x:c r="I937" s="12" t="n">
        <x:f>COUNT(E937:H937)</x:f>
        <x:v>4</x:v>
      </x:c>
      <x:c r="J937" s="11" t="n">
        <x:f>IF(I937=0,"Sin precio",AVERAGE(E937:H937))</x:f>
        <x:v>409513.35</x:v>
      </x:c>
      <x:c r="K937" s="11" t="n">
        <x:f>IF(I937=0,"Sin precio",IF(I937=1,J937,ROUND(J937,2)))</x:f>
        <x:v>409513.35</x:v>
      </x:c>
      <x:c r="L937" s="11" t="n">
        <x:f>IF(I937=0,"Sin precio",MIN(E937:H937))</x:f>
        <x:v>164903.4</x:v>
      </x:c>
      <x:c r="M937" s="11" t="n">
        <x:f>IF(I937=0,"Sin precio",MAX(E937:H937))</x:f>
        <x:v>497490</x:v>
      </x:c>
      <x:c r="N937" s="8" t="str">
        <x:f>IF(I937=0,"Sin precio numérico",IF(I937=1,"Único precio de referencia",I937&amp;" precios; promedio"))</x:f>
        <x:v>4 precios; promedio</x:v>
      </x:c>
      <x:c r="O937" s="2" t="str">
        <x:v>C86</x:v>
      </x:c>
      <x:c r="P937" s="2" t="str">
        <x:v>C86</x:v>
      </x:c>
      <x:c r="Q937" s="2" t="str">
        <x:v>C87</x:v>
      </x:c>
      <x:c r="R937" s="2" t="str">
        <x:v>C87</x:v>
      </x:c>
      <x:c r="S937" s="2" t="str"/>
    </x:row>
    <x:row r="938" ht="42" customHeight="1">
      <x:c r="A938" s="2" t="n">
        <x:v>78</x:v>
      </x:c>
      <x:c r="B938" s="8" t="str">
        <x:v>SISTEMA HIDRAULICO</x:v>
      </x:c>
      <x:c r="C938" s="8" t="str">
        <x:v>CORREA BOMBA HIDRAULICA</x:v>
      </x:c>
      <x:c r="D938" s="8" t="str">
        <x:v>NISSAN FRONTIER DIESEL-2015</x:v>
      </x:c>
      <x:c r="E938" s="10" t="n">
        <x:v>164643.3</x:v>
      </x:c>
      <x:c r="F938" s="10" t="n">
        <x:v>483000</x:v>
      </x:c>
      <x:c r="G938" s="10" t="n">
        <x:v>497490</x:v>
      </x:c>
      <x:c r="H938" s="10" t="n">
        <x:v>492660</x:v>
      </x:c>
      <x:c r="I938" s="12" t="n">
        <x:f>COUNT(E938:H938)</x:f>
        <x:v>4</x:v>
      </x:c>
      <x:c r="J938" s="11" t="n">
        <x:f>IF(I938=0,"Sin precio",AVERAGE(E938:H938))</x:f>
        <x:v>409448.325</x:v>
      </x:c>
      <x:c r="K938" s="11" t="n">
        <x:f>IF(I938=0,"Sin precio",IF(I938=1,J938,ROUND(J938,2)))</x:f>
        <x:v>409448.33</x:v>
      </x:c>
      <x:c r="L938" s="11" t="n">
        <x:f>IF(I938=0,"Sin precio",MIN(E938:H938))</x:f>
        <x:v>164643.3</x:v>
      </x:c>
      <x:c r="M938" s="11" t="n">
        <x:f>IF(I938=0,"Sin precio",MAX(E938:H938))</x:f>
        <x:v>497490</x:v>
      </x:c>
      <x:c r="N938" s="8" t="str">
        <x:f>IF(I938=0,"Sin precio numérico",IF(I938=1,"Único precio de referencia",I938&amp;" precios; promedio"))</x:f>
        <x:v>4 precios; promedio</x:v>
      </x:c>
      <x:c r="O938" s="2" t="str">
        <x:v>D86</x:v>
      </x:c>
      <x:c r="P938" s="2" t="str">
        <x:v>D86</x:v>
      </x:c>
      <x:c r="Q938" s="2" t="str">
        <x:v>D87</x:v>
      </x:c>
      <x:c r="R938" s="2" t="str">
        <x:v>D87</x:v>
      </x:c>
      <x:c r="S938" s="2" t="str"/>
    </x:row>
    <x:row r="939" ht="42" customHeight="1">
      <x:c r="A939" s="2" t="n">
        <x:v>78</x:v>
      </x:c>
      <x:c r="B939" s="8" t="str">
        <x:v>SISTEMA HIDRAULICO</x:v>
      </x:c>
      <x:c r="C939" s="8" t="str">
        <x:v>CORREA BOMBA HIDRAULICA</x:v>
      </x:c>
      <x:c r="D939" s="8" t="str">
        <x:v>NISSAN FRONTIER GASOLINA</x:v>
      </x:c>
      <x:c r="E939" s="10" t="n">
        <x:v>164643.3</x:v>
      </x:c>
      <x:c r="F939" s="10" t="n">
        <x:v>360000</x:v>
      </x:c>
      <x:c r="G939" s="10" t="n">
        <x:v>370800</x:v>
      </x:c>
      <x:c r="H939" s="10" t="n">
        <x:v>367200</x:v>
      </x:c>
      <x:c r="I939" s="12" t="n">
        <x:f>COUNT(E939:H939)</x:f>
        <x:v>4</x:v>
      </x:c>
      <x:c r="J939" s="11" t="n">
        <x:f>IF(I939=0,"Sin precio",AVERAGE(E939:H939))</x:f>
        <x:v>315660.825</x:v>
      </x:c>
      <x:c r="K939" s="11" t="n">
        <x:f>IF(I939=0,"Sin precio",IF(I939=1,J939,ROUND(J939,2)))</x:f>
        <x:v>315660.83</x:v>
      </x:c>
      <x:c r="L939" s="11" t="n">
        <x:f>IF(I939=0,"Sin precio",MIN(E939:H939))</x:f>
        <x:v>164643.3</x:v>
      </x:c>
      <x:c r="M939" s="11" t="n">
        <x:f>IF(I939=0,"Sin precio",MAX(E939:H939))</x:f>
        <x:v>370800</x:v>
      </x:c>
      <x:c r="N939" s="8" t="str">
        <x:f>IF(I939=0,"Sin precio numérico",IF(I939=1,"Único precio de referencia",I939&amp;" precios; promedio"))</x:f>
        <x:v>4 precios; promedio</x:v>
      </x:c>
      <x:c r="O939" s="2" t="str">
        <x:v>E86</x:v>
      </x:c>
      <x:c r="P939" s="2" t="str">
        <x:v>E86</x:v>
      </x:c>
      <x:c r="Q939" s="2" t="str">
        <x:v>E87</x:v>
      </x:c>
      <x:c r="R939" s="2" t="str">
        <x:v>E87</x:v>
      </x:c>
      <x:c r="S939" s="2" t="str"/>
    </x:row>
    <x:row r="940" ht="42" customHeight="1">
      <x:c r="A940" s="2" t="n">
        <x:v>78</x:v>
      </x:c>
      <x:c r="B940" s="8" t="str">
        <x:v>SISTEMA HIDRAULICO</x:v>
      </x:c>
      <x:c r="C940" s="8" t="str">
        <x:v>CORREA BOMBA HIDRAULICA</x:v>
      </x:c>
      <x:c r="D940" s="8" t="str">
        <x:v>RENAULT MASTER DIESEL -2017</x:v>
      </x:c>
      <x:c r="E940" s="10" t="n">
        <x:v>219134.25</x:v>
      </x:c>
      <x:c r="F940" s="10" t="n">
        <x:v>483000</x:v>
      </x:c>
      <x:c r="G940" s="10" t="n">
        <x:v>497490</x:v>
      </x:c>
      <x:c r="H940" s="10" t="n">
        <x:v>492660</x:v>
      </x:c>
      <x:c r="I940" s="12" t="n">
        <x:f>COUNT(E940:H940)</x:f>
        <x:v>4</x:v>
      </x:c>
      <x:c r="J940" s="11" t="n">
        <x:f>IF(I940=0,"Sin precio",AVERAGE(E940:H940))</x:f>
        <x:v>423071.0625</x:v>
      </x:c>
      <x:c r="K940" s="11" t="n">
        <x:f>IF(I940=0,"Sin precio",IF(I940=1,J940,ROUND(J940,2)))</x:f>
        <x:v>423071.06</x:v>
      </x:c>
      <x:c r="L940" s="11" t="n">
        <x:f>IF(I940=0,"Sin precio",MIN(E940:H940))</x:f>
        <x:v>219134.25</x:v>
      </x:c>
      <x:c r="M940" s="11" t="n">
        <x:f>IF(I940=0,"Sin precio",MAX(E940:H940))</x:f>
        <x:v>497490</x:v>
      </x:c>
      <x:c r="N940" s="8" t="str">
        <x:f>IF(I940=0,"Sin precio numérico",IF(I940=1,"Único precio de referencia",I940&amp;" precios; promedio"))</x:f>
        <x:v>4 precios; promedio</x:v>
      </x:c>
      <x:c r="O940" s="2" t="str">
        <x:v>F86</x:v>
      </x:c>
      <x:c r="P940" s="2" t="str">
        <x:v>F86</x:v>
      </x:c>
      <x:c r="Q940" s="2" t="str">
        <x:v>F87</x:v>
      </x:c>
      <x:c r="R940" s="2" t="str">
        <x:v>F87</x:v>
      </x:c>
      <x:c r="S940" s="2" t="str"/>
    </x:row>
    <x:row r="941" ht="42" customHeight="1">
      <x:c r="A941" s="2" t="n">
        <x:v>78</x:v>
      </x:c>
      <x:c r="B941" s="8" t="str">
        <x:v>SISTEMA HIDRAULICO</x:v>
      </x:c>
      <x:c r="C941" s="8" t="str">
        <x:v>CORREA BOMBA HIDRAULICA</x:v>
      </x:c>
      <x:c r="D941" s="8" t="str">
        <x:v>CHEVROLET D-MAX-2011</x:v>
      </x:c>
      <x:c r="E941" s="10" t="n">
        <x:v>192410.2755</x:v>
      </x:c>
      <x:c r="F941" s="10" t="n">
        <x:v>360000</x:v>
      </x:c>
      <x:c r="G941" s="10" t="n">
        <x:v>370800</x:v>
      </x:c>
      <x:c r="H941" s="10" t="n">
        <x:v>367200</x:v>
      </x:c>
      <x:c r="I941" s="12" t="n">
        <x:f>COUNT(E941:H941)</x:f>
        <x:v>4</x:v>
      </x:c>
      <x:c r="J941" s="11" t="n">
        <x:f>IF(I941=0,"Sin precio",AVERAGE(E941:H941))</x:f>
        <x:v>322602.568875</x:v>
      </x:c>
      <x:c r="K941" s="11" t="n">
        <x:f>IF(I941=0,"Sin precio",IF(I941=1,J941,ROUND(J941,2)))</x:f>
        <x:v>322602.57</x:v>
      </x:c>
      <x:c r="L941" s="11" t="n">
        <x:f>IF(I941=0,"Sin precio",MIN(E941:H941))</x:f>
        <x:v>192410.2755</x:v>
      </x:c>
      <x:c r="M941" s="11" t="n">
        <x:f>IF(I941=0,"Sin precio",MAX(E941:H941))</x:f>
        <x:v>370800</x:v>
      </x:c>
      <x:c r="N941" s="8" t="str">
        <x:f>IF(I941=0,"Sin precio numérico",IF(I941=1,"Único precio de referencia",I941&amp;" precios; promedio"))</x:f>
        <x:v>4 precios; promedio</x:v>
      </x:c>
      <x:c r="O941" s="2" t="str">
        <x:v>G86</x:v>
      </x:c>
      <x:c r="P941" s="2" t="str">
        <x:v>G86</x:v>
      </x:c>
      <x:c r="Q941" s="2" t="str">
        <x:v>G87</x:v>
      </x:c>
      <x:c r="R941" s="2" t="str">
        <x:v>G87</x:v>
      </x:c>
      <x:c r="S941" s="2" t="str"/>
    </x:row>
    <x:row r="942" ht="42" customHeight="1">
      <x:c r="A942" s="2" t="n">
        <x:v>78</x:v>
      </x:c>
      <x:c r="B942" s="8" t="str">
        <x:v>SISTEMA HIDRAULICO</x:v>
      </x:c>
      <x:c r="C942" s="8" t="str">
        <x:v>CORREA BOMBA HIDRAULICA</x:v>
      </x:c>
      <x:c r="D942" s="8" t="str">
        <x:v>HYUNDAY HD 65C</x:v>
      </x:c>
      <x:c r="E942" s="10" t="n">
        <x:v>219134.25</x:v>
      </x:c>
      <x:c r="F942" s="10" t="n">
        <x:v>483000</x:v>
      </x:c>
      <x:c r="G942" s="10" t="n">
        <x:v>497490</x:v>
      </x:c>
      <x:c r="H942" s="10" t="n">
        <x:v>492660</x:v>
      </x:c>
      <x:c r="I942" s="12" t="n">
        <x:f>COUNT(E942:H942)</x:f>
        <x:v>4</x:v>
      </x:c>
      <x:c r="J942" s="11" t="n">
        <x:f>IF(I942=0,"Sin precio",AVERAGE(E942:H942))</x:f>
        <x:v>423071.0625</x:v>
      </x:c>
      <x:c r="K942" s="11" t="n">
        <x:f>IF(I942=0,"Sin precio",IF(I942=1,J942,ROUND(J942,2)))</x:f>
        <x:v>423071.06</x:v>
      </x:c>
      <x:c r="L942" s="11" t="n">
        <x:f>IF(I942=0,"Sin precio",MIN(E942:H942))</x:f>
        <x:v>219134.25</x:v>
      </x:c>
      <x:c r="M942" s="11" t="n">
        <x:f>IF(I942=0,"Sin precio",MAX(E942:H942))</x:f>
        <x:v>497490</x:v>
      </x:c>
      <x:c r="N942" s="8" t="str">
        <x:f>IF(I942=0,"Sin precio numérico",IF(I942=1,"Único precio de referencia",I942&amp;" precios; promedio"))</x:f>
        <x:v>4 precios; promedio</x:v>
      </x:c>
      <x:c r="O942" s="2" t="str">
        <x:v>H86</x:v>
      </x:c>
      <x:c r="P942" s="2" t="str">
        <x:v>H86</x:v>
      </x:c>
      <x:c r="Q942" s="2" t="str">
        <x:v>H87</x:v>
      </x:c>
      <x:c r="R942" s="2" t="str">
        <x:v>H87</x:v>
      </x:c>
      <x:c r="S942" s="2" t="str"/>
    </x:row>
    <x:row r="943" ht="42" customHeight="1">
      <x:c r="A943" s="2" t="n">
        <x:v>78</x:v>
      </x:c>
      <x:c r="B943" s="8" t="str">
        <x:v>SISTEMA HIDRAULICO</x:v>
      </x:c>
      <x:c r="C943" s="8" t="str">
        <x:v>CORREA BOMBA HIDRAULICA</x:v>
      </x:c>
      <x:c r="D943" s="8" t="str">
        <x:v>CHEVROLET SAIL. Mod 2019</x:v>
      </x:c>
      <x:c r="E943" s="10" t="n">
        <x:v>175567.5</x:v>
      </x:c>
      <x:c r="F943" s="10" t="n">
        <x:v>300000</x:v>
      </x:c>
      <x:c r="G943" s="10" t="n">
        <x:v>309000</x:v>
      </x:c>
      <x:c r="H943" s="10" t="n">
        <x:v>306000</x:v>
      </x:c>
      <x:c r="I943" s="12" t="n">
        <x:f>COUNT(E943:H943)</x:f>
        <x:v>4</x:v>
      </x:c>
      <x:c r="J943" s="11" t="n">
        <x:f>IF(I943=0,"Sin precio",AVERAGE(E943:H943))</x:f>
        <x:v>272641.875</x:v>
      </x:c>
      <x:c r="K943" s="11" t="n">
        <x:f>IF(I943=0,"Sin precio",IF(I943=1,J943,ROUND(J943,2)))</x:f>
        <x:v>272641.88</x:v>
      </x:c>
      <x:c r="L943" s="11" t="n">
        <x:f>IF(I943=0,"Sin precio",MIN(E943:H943))</x:f>
        <x:v>175567.5</x:v>
      </x:c>
      <x:c r="M943" s="11" t="n">
        <x:f>IF(I943=0,"Sin precio",MAX(E943:H943))</x:f>
        <x:v>309000</x:v>
      </x:c>
      <x:c r="N943" s="8" t="str">
        <x:f>IF(I943=0,"Sin precio numérico",IF(I943=1,"Único precio de referencia",I943&amp;" precios; promedio"))</x:f>
        <x:v>4 precios; promedio</x:v>
      </x:c>
      <x:c r="O943" s="2" t="str">
        <x:v>I86</x:v>
      </x:c>
      <x:c r="P943" s="2" t="str">
        <x:v>I86</x:v>
      </x:c>
      <x:c r="Q943" s="2" t="str">
        <x:v>I87</x:v>
      </x:c>
      <x:c r="R943" s="2" t="str">
        <x:v>I87</x:v>
      </x:c>
      <x:c r="S943" s="2" t="str"/>
    </x:row>
    <x:row r="944" ht="42" customHeight="1">
      <x:c r="A944" s="2" t="n">
        <x:v>78</x:v>
      </x:c>
      <x:c r="B944" s="8" t="str">
        <x:v>SISTEMA HIDRAULICO</x:v>
      </x:c>
      <x:c r="C944" s="8" t="str">
        <x:v>CORREA BOMBA HIDRAULICA</x:v>
      </x:c>
      <x:c r="D944" s="8" t="str">
        <x:v>CHEVROLET COLORADO. Mod. 2019</x:v>
      </x:c>
      <x:c r="E944" s="10" t="n">
        <x:v>192410.2755</x:v>
      </x:c>
      <x:c r="F944" s="10" t="n">
        <x:v>420000</x:v>
      </x:c>
      <x:c r="G944" s="10" t="n">
        <x:v>432600</x:v>
      </x:c>
      <x:c r="H944" s="10" t="n">
        <x:v>428400</x:v>
      </x:c>
      <x:c r="I944" s="12" t="n">
        <x:f>COUNT(E944:H944)</x:f>
        <x:v>4</x:v>
      </x:c>
      <x:c r="J944" s="11" t="n">
        <x:f>IF(I944=0,"Sin precio",AVERAGE(E944:H944))</x:f>
        <x:v>368352.568875</x:v>
      </x:c>
      <x:c r="K944" s="11" t="n">
        <x:f>IF(I944=0,"Sin precio",IF(I944=1,J944,ROUND(J944,2)))</x:f>
        <x:v>368352.57</x:v>
      </x:c>
      <x:c r="L944" s="11" t="n">
        <x:f>IF(I944=0,"Sin precio",MIN(E944:H944))</x:f>
        <x:v>192410.2755</x:v>
      </x:c>
      <x:c r="M944" s="11" t="n">
        <x:f>IF(I944=0,"Sin precio",MAX(E944:H944))</x:f>
        <x:v>432600</x:v>
      </x:c>
      <x:c r="N944" s="8" t="str">
        <x:f>IF(I944=0,"Sin precio numérico",IF(I944=1,"Único precio de referencia",I944&amp;" precios; promedio"))</x:f>
        <x:v>4 precios; promedio</x:v>
      </x:c>
      <x:c r="O944" s="2" t="str">
        <x:v>J86</x:v>
      </x:c>
      <x:c r="P944" s="2" t="str">
        <x:v>J86</x:v>
      </x:c>
      <x:c r="Q944" s="2" t="str">
        <x:v>J87</x:v>
      </x:c>
      <x:c r="R944" s="2" t="str">
        <x:v>J87</x:v>
      </x:c>
      <x:c r="S944" s="2" t="str"/>
    </x:row>
    <x:row r="945" ht="42" customHeight="1">
      <x:c r="A945" s="2" t="n">
        <x:v>78</x:v>
      </x:c>
      <x:c r="B945" s="8" t="str">
        <x:v>SISTEMA HIDRAULICO</x:v>
      </x:c>
      <x:c r="C945" s="8" t="str">
        <x:v>CORREA BOMBA HIDRAULICA</x:v>
      </x:c>
      <x:c r="D945" s="8" t="str">
        <x:v>CHEVROLET  TRAILBLAZER-2018</x:v>
      </x:c>
      <x:c r="E945" s="10" t="n">
        <x:v>192410.2755</x:v>
      </x:c>
      <x:c r="F945" s="10" t="n">
        <x:v>420000</x:v>
      </x:c>
      <x:c r="G945" s="10" t="n">
        <x:v>432600</x:v>
      </x:c>
      <x:c r="H945" s="10" t="n">
        <x:v>428400</x:v>
      </x:c>
      <x:c r="I945" s="12" t="n">
        <x:f>COUNT(E945:H945)</x:f>
        <x:v>4</x:v>
      </x:c>
      <x:c r="J945" s="11" t="n">
        <x:f>IF(I945=0,"Sin precio",AVERAGE(E945:H945))</x:f>
        <x:v>368352.568875</x:v>
      </x:c>
      <x:c r="K945" s="11" t="n">
        <x:f>IF(I945=0,"Sin precio",IF(I945=1,J945,ROUND(J945,2)))</x:f>
        <x:v>368352.57</x:v>
      </x:c>
      <x:c r="L945" s="11" t="n">
        <x:f>IF(I945=0,"Sin precio",MIN(E945:H945))</x:f>
        <x:v>192410.2755</x:v>
      </x:c>
      <x:c r="M945" s="11" t="n">
        <x:f>IF(I945=0,"Sin precio",MAX(E945:H945))</x:f>
        <x:v>432600</x:v>
      </x:c>
      <x:c r="N945" s="8" t="str">
        <x:f>IF(I945=0,"Sin precio numérico",IF(I945=1,"Único precio de referencia",I945&amp;" precios; promedio"))</x:f>
        <x:v>4 precios; promedio</x:v>
      </x:c>
      <x:c r="O945" s="2" t="str">
        <x:v>K86</x:v>
      </x:c>
      <x:c r="P945" s="2" t="str">
        <x:v>K86</x:v>
      </x:c>
      <x:c r="Q945" s="2" t="str">
        <x:v>K87</x:v>
      </x:c>
      <x:c r="R945" s="2" t="str">
        <x:v>K87</x:v>
      </x:c>
      <x:c r="S945" s="2" t="str"/>
    </x:row>
    <x:row r="946" ht="42" customHeight="1">
      <x:c r="A946" s="2" t="n">
        <x:v>78</x:v>
      </x:c>
      <x:c r="B946" s="8" t="str">
        <x:v>SISTEMA HIDRAULICO</x:v>
      </x:c>
      <x:c r="C946" s="8" t="str">
        <x:v>CORREA BOMBA HIDRAULICA</x:v>
      </x:c>
      <x:c r="D946" s="8" t="str">
        <x:v>MITSUBISHI L200-2018</x:v>
      </x:c>
      <x:c r="E946" s="10" t="n">
        <x:v>293463.027</x:v>
      </x:c>
      <x:c r="F946" s="10" t="n">
        <x:v>378000</x:v>
      </x:c>
      <x:c r="G946" s="10" t="n">
        <x:v>389340</x:v>
      </x:c>
      <x:c r="H946" s="10" t="n">
        <x:v>385560</x:v>
      </x:c>
      <x:c r="I946" s="12" t="n">
        <x:f>COUNT(E946:H946)</x:f>
        <x:v>4</x:v>
      </x:c>
      <x:c r="J946" s="11" t="n">
        <x:f>IF(I946=0,"Sin precio",AVERAGE(E946:H946))</x:f>
        <x:v>361590.75675</x:v>
      </x:c>
      <x:c r="K946" s="11" t="n">
        <x:f>IF(I946=0,"Sin precio",IF(I946=1,J946,ROUND(J946,2)))</x:f>
        <x:v>361590.76</x:v>
      </x:c>
      <x:c r="L946" s="11" t="n">
        <x:f>IF(I946=0,"Sin precio",MIN(E946:H946))</x:f>
        <x:v>293463.027</x:v>
      </x:c>
      <x:c r="M946" s="11" t="n">
        <x:f>IF(I946=0,"Sin precio",MAX(E946:H946))</x:f>
        <x:v>389340</x:v>
      </x:c>
      <x:c r="N946" s="8" t="str">
        <x:f>IF(I946=0,"Sin precio numérico",IF(I946=1,"Único precio de referencia",I946&amp;" precios; promedio"))</x:f>
        <x:v>4 precios; promedio</x:v>
      </x:c>
      <x:c r="O946" s="2" t="str">
        <x:v>L86</x:v>
      </x:c>
      <x:c r="P946" s="2" t="str">
        <x:v>L86</x:v>
      </x:c>
      <x:c r="Q946" s="2" t="str">
        <x:v>L87</x:v>
      </x:c>
      <x:c r="R946" s="2" t="str">
        <x:v>L87</x:v>
      </x:c>
      <x:c r="S946" s="2" t="str"/>
    </x:row>
    <x:row r="947" ht="42" customHeight="1">
      <x:c r="A947" s="2" t="n">
        <x:v>78</x:v>
      </x:c>
      <x:c r="B947" s="8" t="str">
        <x:v>SISTEMA HIDRAULICO</x:v>
      </x:c>
      <x:c r="C947" s="8" t="str">
        <x:v>CORREA BOMBA HIDRAULICA</x:v>
      </x:c>
      <x:c r="D947" s="8" t="str">
        <x:v>CHEVROLETH NHR-2019</x:v>
      </x:c>
      <x:c r="E947" s="10" t="n">
        <x:v>164903.4</x:v>
      </x:c>
      <x:c r="F947" s="10" t="n">
        <x:v>483000</x:v>
      </x:c>
      <x:c r="G947" s="10" t="n">
        <x:v>497490</x:v>
      </x:c>
      <x:c r="H947" s="10" t="n">
        <x:v>492660</x:v>
      </x:c>
      <x:c r="I947" s="12" t="n">
        <x:f>COUNT(E947:H947)</x:f>
        <x:v>4</x:v>
      </x:c>
      <x:c r="J947" s="11" t="n">
        <x:f>IF(I947=0,"Sin precio",AVERAGE(E947:H947))</x:f>
        <x:v>409513.35</x:v>
      </x:c>
      <x:c r="K947" s="11" t="n">
        <x:f>IF(I947=0,"Sin precio",IF(I947=1,J947,ROUND(J947,2)))</x:f>
        <x:v>409513.35</x:v>
      </x:c>
      <x:c r="L947" s="11" t="n">
        <x:f>IF(I947=0,"Sin precio",MIN(E947:H947))</x:f>
        <x:v>164903.4</x:v>
      </x:c>
      <x:c r="M947" s="11" t="n">
        <x:f>IF(I947=0,"Sin precio",MAX(E947:H947))</x:f>
        <x:v>497490</x:v>
      </x:c>
      <x:c r="N947" s="8" t="str">
        <x:f>IF(I947=0,"Sin precio numérico",IF(I947=1,"Único precio de referencia",I947&amp;" precios; promedio"))</x:f>
        <x:v>4 precios; promedio</x:v>
      </x:c>
      <x:c r="O947" s="2" t="str">
        <x:v>M86</x:v>
      </x:c>
      <x:c r="P947" s="2" t="str">
        <x:v>M86</x:v>
      </x:c>
      <x:c r="Q947" s="2" t="str">
        <x:v>M87</x:v>
      </x:c>
      <x:c r="R947" s="2" t="str">
        <x:v>M87</x:v>
      </x:c>
      <x:c r="S947" s="2" t="str"/>
    </x:row>
    <x:row r="948" ht="42" customHeight="1">
      <x:c r="A948" s="2" t="n">
        <x:v>78</x:v>
      </x:c>
      <x:c r="B948" s="8" t="str">
        <x:v>SISTEMA HIDRAULICO</x:v>
      </x:c>
      <x:c r="C948" s="8" t="str">
        <x:v>CORREA BOMBA HIDRAULICA</x:v>
      </x:c>
      <x:c r="D948" s="8" t="str">
        <x:v>CHEVROLET D-MAX-2017</x:v>
      </x:c>
      <x:c r="E948" s="10" t="n">
        <x:v>192410.2755</x:v>
      </x:c>
      <x:c r="F948" s="10" t="n">
        <x:v>360000</x:v>
      </x:c>
      <x:c r="G948" s="10" t="n">
        <x:v>370800</x:v>
      </x:c>
      <x:c r="H948" s="10" t="n">
        <x:v>367200</x:v>
      </x:c>
      <x:c r="I948" s="12" t="n">
        <x:f>COUNT(E948:H948)</x:f>
        <x:v>4</x:v>
      </x:c>
      <x:c r="J948" s="11" t="n">
        <x:f>IF(I948=0,"Sin precio",AVERAGE(E948:H948))</x:f>
        <x:v>322602.568875</x:v>
      </x:c>
      <x:c r="K948" s="11" t="n">
        <x:f>IF(I948=0,"Sin precio",IF(I948=1,J948,ROUND(J948,2)))</x:f>
        <x:v>322602.57</x:v>
      </x:c>
      <x:c r="L948" s="11" t="n">
        <x:f>IF(I948=0,"Sin precio",MIN(E948:H948))</x:f>
        <x:v>192410.2755</x:v>
      </x:c>
      <x:c r="M948" s="11" t="n">
        <x:f>IF(I948=0,"Sin precio",MAX(E948:H948))</x:f>
        <x:v>370800</x:v>
      </x:c>
      <x:c r="N948" s="8" t="str">
        <x:f>IF(I948=0,"Sin precio numérico",IF(I948=1,"Único precio de referencia",I948&amp;" precios; promedio"))</x:f>
        <x:v>4 precios; promedio</x:v>
      </x:c>
      <x:c r="O948" s="2" t="str">
        <x:v>N86</x:v>
      </x:c>
      <x:c r="P948" s="2" t="str">
        <x:v>N86</x:v>
      </x:c>
      <x:c r="Q948" s="2" t="str">
        <x:v>N87</x:v>
      </x:c>
      <x:c r="R948" s="2" t="str">
        <x:v>N87</x:v>
      </x:c>
      <x:c r="S948" s="2" t="str"/>
    </x:row>
    <x:row r="949" ht="42" customHeight="1">
      <x:c r="A949" s="2" t="n">
        <x:v>79</x:v>
      </x:c>
      <x:c r="B949" s="8" t="str">
        <x:v>SISTEMA HIDRAULICO</x:v>
      </x:c>
      <x:c r="C949" s="8" t="str">
        <x:v>EMPAQUETADURA BOMBA HIDRAULICA</x:v>
      </x:c>
      <x:c r="D949" s="8" t="str">
        <x:v>CHEVROLET  NPR  DIESEL-2009</x:v>
      </x:c>
      <x:c r="E949" s="10" t="n">
        <x:v>1457034.6824999999</x:v>
      </x:c>
      <x:c r="F949" s="10" t="n">
        <x:v>966000</x:v>
      </x:c>
      <x:c r="G949" s="10" t="n">
        <x:v>994980</x:v>
      </x:c>
      <x:c r="H949" s="10" t="n">
        <x:v>985320</x:v>
      </x:c>
      <x:c r="I949" s="12" t="n">
        <x:f>COUNT(E949:H949)</x:f>
        <x:v>4</x:v>
      </x:c>
      <x:c r="J949" s="11" t="n">
        <x:f>IF(I949=0,"Sin precio",AVERAGE(E949:H949))</x:f>
        <x:v>1100833.670625</x:v>
      </x:c>
      <x:c r="K949" s="11" t="n">
        <x:f>IF(I949=0,"Sin precio",IF(I949=1,J949,ROUND(J949,2)))</x:f>
        <x:v>1100833.67</x:v>
      </x:c>
      <x:c r="L949" s="11" t="n">
        <x:f>IF(I949=0,"Sin precio",MIN(E949:H949))</x:f>
        <x:v>966000</x:v>
      </x:c>
      <x:c r="M949" s="11" t="n">
        <x:f>IF(I949=0,"Sin precio",MAX(E949:H949))</x:f>
        <x:v>1457034.6824999999</x:v>
      </x:c>
      <x:c r="N949" s="8" t="str">
        <x:f>IF(I949=0,"Sin precio numérico",IF(I949=1,"Único precio de referencia",I949&amp;" precios; promedio"))</x:f>
        <x:v>4 precios; promedio</x:v>
      </x:c>
      <x:c r="O949" s="2" t="str">
        <x:v>C87</x:v>
      </x:c>
      <x:c r="P949" s="2" t="str">
        <x:v>C87</x:v>
      </x:c>
      <x:c r="Q949" s="2" t="str">
        <x:v>C88</x:v>
      </x:c>
      <x:c r="R949" s="2" t="str">
        <x:v>C88</x:v>
      </x:c>
      <x:c r="S949" s="2" t="str"/>
    </x:row>
    <x:row r="950" ht="42" customHeight="1">
      <x:c r="A950" s="2" t="n">
        <x:v>79</x:v>
      </x:c>
      <x:c r="B950" s="8" t="str">
        <x:v>SISTEMA HIDRAULICO</x:v>
      </x:c>
      <x:c r="C950" s="8" t="str">
        <x:v>EMPAQUETADURA BOMBA HIDRAULICA</x:v>
      </x:c>
      <x:c r="D950" s="8" t="str">
        <x:v>NISSAN FRONTIER DIESEL-2015</x:v>
      </x:c>
      <x:c r="E950" s="10" t="n">
        <x:v>1534590</x:v>
      </x:c>
      <x:c r="F950" s="10" t="n">
        <x:v>966000</x:v>
      </x:c>
      <x:c r="G950" s="10" t="n">
        <x:v>994980</x:v>
      </x:c>
      <x:c r="H950" s="10" t="n">
        <x:v>985320</x:v>
      </x:c>
      <x:c r="I950" s="12" t="n">
        <x:f>COUNT(E950:H950)</x:f>
        <x:v>4</x:v>
      </x:c>
      <x:c r="J950" s="11" t="n">
        <x:f>IF(I950=0,"Sin precio",AVERAGE(E950:H950))</x:f>
        <x:v>1120222.5</x:v>
      </x:c>
      <x:c r="K950" s="11" t="n">
        <x:f>IF(I950=0,"Sin precio",IF(I950=1,J950,ROUND(J950,2)))</x:f>
        <x:v>1120222.5</x:v>
      </x:c>
      <x:c r="L950" s="11" t="n">
        <x:f>IF(I950=0,"Sin precio",MIN(E950:H950))</x:f>
        <x:v>966000</x:v>
      </x:c>
      <x:c r="M950" s="11" t="n">
        <x:f>IF(I950=0,"Sin precio",MAX(E950:H950))</x:f>
        <x:v>1534590</x:v>
      </x:c>
      <x:c r="N950" s="8" t="str">
        <x:f>IF(I950=0,"Sin precio numérico",IF(I950=1,"Único precio de referencia",I950&amp;" precios; promedio"))</x:f>
        <x:v>4 precios; promedio</x:v>
      </x:c>
      <x:c r="O950" s="2" t="str">
        <x:v>D87</x:v>
      </x:c>
      <x:c r="P950" s="2" t="str">
        <x:v>D87</x:v>
      </x:c>
      <x:c r="Q950" s="2" t="str">
        <x:v>D88</x:v>
      </x:c>
      <x:c r="R950" s="2" t="str">
        <x:v>D88</x:v>
      </x:c>
      <x:c r="S950" s="2" t="str"/>
    </x:row>
    <x:row r="951" ht="42" customHeight="1">
      <x:c r="A951" s="2" t="n">
        <x:v>79</x:v>
      </x:c>
      <x:c r="B951" s="8" t="str">
        <x:v>SISTEMA HIDRAULICO</x:v>
      </x:c>
      <x:c r="C951" s="8" t="str">
        <x:v>EMPAQUETADURA BOMBA HIDRAULICA</x:v>
      </x:c>
      <x:c r="D951" s="8" t="str">
        <x:v>NISSAN FRONTIER GASOLINA</x:v>
      </x:c>
      <x:c r="E951" s="10" t="n">
        <x:v>1534590</x:v>
      </x:c>
      <x:c r="F951" s="10" t="n">
        <x:v>720000</x:v>
      </x:c>
      <x:c r="G951" s="10" t="n">
        <x:v>741600</x:v>
      </x:c>
      <x:c r="H951" s="10" t="n">
        <x:v>734400</x:v>
      </x:c>
      <x:c r="I951" s="12" t="n">
        <x:f>COUNT(E951:H951)</x:f>
        <x:v>4</x:v>
      </x:c>
      <x:c r="J951" s="11" t="n">
        <x:f>IF(I951=0,"Sin precio",AVERAGE(E951:H951))</x:f>
        <x:v>932647.5</x:v>
      </x:c>
      <x:c r="K951" s="11" t="n">
        <x:f>IF(I951=0,"Sin precio",IF(I951=1,J951,ROUND(J951,2)))</x:f>
        <x:v>932647.5</x:v>
      </x:c>
      <x:c r="L951" s="11" t="n">
        <x:f>IF(I951=0,"Sin precio",MIN(E951:H951))</x:f>
        <x:v>720000</x:v>
      </x:c>
      <x:c r="M951" s="11" t="n">
        <x:f>IF(I951=0,"Sin precio",MAX(E951:H951))</x:f>
        <x:v>1534590</x:v>
      </x:c>
      <x:c r="N951" s="8" t="str">
        <x:f>IF(I951=0,"Sin precio numérico",IF(I951=1,"Único precio de referencia",I951&amp;" precios; promedio"))</x:f>
        <x:v>4 precios; promedio</x:v>
      </x:c>
      <x:c r="O951" s="2" t="str">
        <x:v>E87</x:v>
      </x:c>
      <x:c r="P951" s="2" t="str">
        <x:v>E87</x:v>
      </x:c>
      <x:c r="Q951" s="2" t="str">
        <x:v>E88</x:v>
      </x:c>
      <x:c r="R951" s="2" t="str">
        <x:v>E88</x:v>
      </x:c>
      <x:c r="S951" s="2" t="str"/>
    </x:row>
    <x:row r="952" ht="42" customHeight="1">
      <x:c r="A952" s="2" t="n">
        <x:v>79</x:v>
      </x:c>
      <x:c r="B952" s="8" t="str">
        <x:v>SISTEMA HIDRAULICO</x:v>
      </x:c>
      <x:c r="C952" s="8" t="str">
        <x:v>EMPAQUETADURA BOMBA HIDRAULICA</x:v>
      </x:c>
      <x:c r="D952" s="8" t="str">
        <x:v>RENAULT MASTER DIESEL -2017</x:v>
      </x:c>
      <x:c r="E952" s="10" t="n">
        <x:v>1801192.5</x:v>
      </x:c>
      <x:c r="F952" s="10" t="n">
        <x:v>966000</x:v>
      </x:c>
      <x:c r="G952" s="10" t="n">
        <x:v>994980</x:v>
      </x:c>
      <x:c r="H952" s="10" t="n">
        <x:v>985320</x:v>
      </x:c>
      <x:c r="I952" s="12" t="n">
        <x:f>COUNT(E952:H952)</x:f>
        <x:v>4</x:v>
      </x:c>
      <x:c r="J952" s="11" t="n">
        <x:f>IF(I952=0,"Sin precio",AVERAGE(E952:H952))</x:f>
        <x:v>1186873.125</x:v>
      </x:c>
      <x:c r="K952" s="11" t="n">
        <x:f>IF(I952=0,"Sin precio",IF(I952=1,J952,ROUND(J952,2)))</x:f>
        <x:v>1186873.13</x:v>
      </x:c>
      <x:c r="L952" s="11" t="n">
        <x:f>IF(I952=0,"Sin precio",MIN(E952:H952))</x:f>
        <x:v>966000</x:v>
      </x:c>
      <x:c r="M952" s="11" t="n">
        <x:f>IF(I952=0,"Sin precio",MAX(E952:H952))</x:f>
        <x:v>1801192.5</x:v>
      </x:c>
      <x:c r="N952" s="8" t="str">
        <x:f>IF(I952=0,"Sin precio numérico",IF(I952=1,"Único precio de referencia",I952&amp;" precios; promedio"))</x:f>
        <x:v>4 precios; promedio</x:v>
      </x:c>
      <x:c r="O952" s="2" t="str">
        <x:v>F87</x:v>
      </x:c>
      <x:c r="P952" s="2" t="str">
        <x:v>F87</x:v>
      </x:c>
      <x:c r="Q952" s="2" t="str">
        <x:v>F88</x:v>
      </x:c>
      <x:c r="R952" s="2" t="str">
        <x:v>F88</x:v>
      </x:c>
      <x:c r="S952" s="2" t="str"/>
    </x:row>
    <x:row r="953" ht="42" customHeight="1">
      <x:c r="A953" s="2" t="n">
        <x:v>79</x:v>
      </x:c>
      <x:c r="B953" s="8" t="str">
        <x:v>SISTEMA HIDRAULICO</x:v>
      </x:c>
      <x:c r="C953" s="8" t="str">
        <x:v>EMPAQUETADURA BOMBA HIDRAULICA</x:v>
      </x:c>
      <x:c r="D953" s="8" t="str">
        <x:v>CHEVROLET D-MAX-2011</x:v>
      </x:c>
      <x:c r="E953" s="10" t="n">
        <x:v>1611649.827</x:v>
      </x:c>
      <x:c r="F953" s="10" t="n">
        <x:v>720000</x:v>
      </x:c>
      <x:c r="G953" s="10" t="n">
        <x:v>741600</x:v>
      </x:c>
      <x:c r="H953" s="10" t="n">
        <x:v>734400</x:v>
      </x:c>
      <x:c r="I953" s="12" t="n">
        <x:f>COUNT(E953:H953)</x:f>
        <x:v>4</x:v>
      </x:c>
      <x:c r="J953" s="11" t="n">
        <x:f>IF(I953=0,"Sin precio",AVERAGE(E953:H953))</x:f>
        <x:v>951912.45675</x:v>
      </x:c>
      <x:c r="K953" s="11" t="n">
        <x:f>IF(I953=0,"Sin precio",IF(I953=1,J953,ROUND(J953,2)))</x:f>
        <x:v>951912.46</x:v>
      </x:c>
      <x:c r="L953" s="11" t="n">
        <x:f>IF(I953=0,"Sin precio",MIN(E953:H953))</x:f>
        <x:v>720000</x:v>
      </x:c>
      <x:c r="M953" s="11" t="n">
        <x:f>IF(I953=0,"Sin precio",MAX(E953:H953))</x:f>
        <x:v>1611649.827</x:v>
      </x:c>
      <x:c r="N953" s="8" t="str">
        <x:f>IF(I953=0,"Sin precio numérico",IF(I953=1,"Único precio de referencia",I953&amp;" precios; promedio"))</x:f>
        <x:v>4 precios; promedio</x:v>
      </x:c>
      <x:c r="O953" s="2" t="str">
        <x:v>G87</x:v>
      </x:c>
      <x:c r="P953" s="2" t="str">
        <x:v>G87</x:v>
      </x:c>
      <x:c r="Q953" s="2" t="str">
        <x:v>G88</x:v>
      </x:c>
      <x:c r="R953" s="2" t="str">
        <x:v>G88</x:v>
      </x:c>
      <x:c r="S953" s="2" t="str"/>
    </x:row>
    <x:row r="954" ht="42" customHeight="1">
      <x:c r="A954" s="2" t="n">
        <x:v>79</x:v>
      </x:c>
      <x:c r="B954" s="8" t="str">
        <x:v>SISTEMA HIDRAULICO</x:v>
      </x:c>
      <x:c r="C954" s="8" t="str">
        <x:v>EMPAQUETADURA BOMBA HIDRAULICA</x:v>
      </x:c>
      <x:c r="D954" s="8" t="str">
        <x:v>HYUNDAY HD 65C</x:v>
      </x:c>
      <x:c r="E954" s="10" t="n">
        <x:v>1586610</x:v>
      </x:c>
      <x:c r="F954" s="10" t="n">
        <x:v>966000</x:v>
      </x:c>
      <x:c r="G954" s="10" t="n">
        <x:v>994980</x:v>
      </x:c>
      <x:c r="H954" s="10" t="n">
        <x:v>985320</x:v>
      </x:c>
      <x:c r="I954" s="12" t="n">
        <x:f>COUNT(E954:H954)</x:f>
        <x:v>4</x:v>
      </x:c>
      <x:c r="J954" s="11" t="n">
        <x:f>IF(I954=0,"Sin precio",AVERAGE(E954:H954))</x:f>
        <x:v>1133227.5</x:v>
      </x:c>
      <x:c r="K954" s="11" t="n">
        <x:f>IF(I954=0,"Sin precio",IF(I954=1,J954,ROUND(J954,2)))</x:f>
        <x:v>1133227.5</x:v>
      </x:c>
      <x:c r="L954" s="11" t="n">
        <x:f>IF(I954=0,"Sin precio",MIN(E954:H954))</x:f>
        <x:v>966000</x:v>
      </x:c>
      <x:c r="M954" s="11" t="n">
        <x:f>IF(I954=0,"Sin precio",MAX(E954:H954))</x:f>
        <x:v>1586610</x:v>
      </x:c>
      <x:c r="N954" s="8" t="str">
        <x:f>IF(I954=0,"Sin precio numérico",IF(I954=1,"Único precio de referencia",I954&amp;" precios; promedio"))</x:f>
        <x:v>4 precios; promedio</x:v>
      </x:c>
      <x:c r="O954" s="2" t="str">
        <x:v>H87</x:v>
      </x:c>
      <x:c r="P954" s="2" t="str">
        <x:v>H87</x:v>
      </x:c>
      <x:c r="Q954" s="2" t="str">
        <x:v>H88</x:v>
      </x:c>
      <x:c r="R954" s="2" t="str">
        <x:v>H88</x:v>
      </x:c>
      <x:c r="S954" s="2" t="str"/>
    </x:row>
    <x:row r="955" ht="42" customHeight="1">
      <x:c r="A955" s="2" t="n">
        <x:v>79</x:v>
      </x:c>
      <x:c r="B955" s="8" t="str">
        <x:v>SISTEMA HIDRAULICO</x:v>
      </x:c>
      <x:c r="C955" s="8" t="str">
        <x:v>EMPAQUETADURA BOMBA HIDRAULICA</x:v>
      </x:c>
      <x:c r="D955" s="8" t="str">
        <x:v>CHEVROLET SAIL. Mod 2019</x:v>
      </x:c>
      <x:c r="E955" s="10" t="str">
        <x:v>N/A</x:v>
      </x:c>
      <x:c r="F955" s="10" t="n">
        <x:v>600000</x:v>
      </x:c>
      <x:c r="G955" s="10" t="n">
        <x:v>618000</x:v>
      </x:c>
      <x:c r="H955" s="10" t="n">
        <x:v>612000</x:v>
      </x:c>
      <x:c r="I955" s="12" t="n">
        <x:f>COUNT(E955:H955)</x:f>
        <x:v>3</x:v>
      </x:c>
      <x:c r="J955" s="11" t="n">
        <x:f>IF(I955=0,"Sin precio",AVERAGE(E955:H955))</x:f>
        <x:v>610000</x:v>
      </x:c>
      <x:c r="K955" s="11" t="n">
        <x:f>IF(I955=0,"Sin precio",IF(I955=1,J955,ROUND(J955,2)))</x:f>
        <x:v>610000</x:v>
      </x:c>
      <x:c r="L955" s="11" t="n">
        <x:f>IF(I955=0,"Sin precio",MIN(E955:H955))</x:f>
        <x:v>600000</x:v>
      </x:c>
      <x:c r="M955" s="11" t="n">
        <x:f>IF(I955=0,"Sin precio",MAX(E955:H955))</x:f>
        <x:v>618000</x:v>
      </x:c>
      <x:c r="N955" s="8" t="str">
        <x:f>IF(I955=0,"Sin precio numérico",IF(I955=1,"Único precio de referencia",I955&amp;" precios; promedio"))</x:f>
        <x:v>3 precios; promedio</x:v>
      </x:c>
      <x:c r="O955" s="2" t="str">
        <x:v>I87</x:v>
      </x:c>
      <x:c r="P955" s="2" t="str">
        <x:v>I87</x:v>
      </x:c>
      <x:c r="Q955" s="2" t="str">
        <x:v>I88</x:v>
      </x:c>
      <x:c r="R955" s="2" t="str">
        <x:v>I88</x:v>
      </x:c>
      <x:c r="S955" s="2" t="str"/>
    </x:row>
    <x:row r="956" ht="42" customHeight="1">
      <x:c r="A956" s="2" t="n">
        <x:v>79</x:v>
      </x:c>
      <x:c r="B956" s="8" t="str">
        <x:v>SISTEMA HIDRAULICO</x:v>
      </x:c>
      <x:c r="C956" s="8" t="str">
        <x:v>EMPAQUETADURA BOMBA HIDRAULICA</x:v>
      </x:c>
      <x:c r="D956" s="8" t="str">
        <x:v>CHEVROLET COLORADO. Mod. 2019</x:v>
      </x:c>
      <x:c r="E956" s="10" t="n">
        <x:v>1611649.827</x:v>
      </x:c>
      <x:c r="F956" s="10" t="n">
        <x:v>840000</x:v>
      </x:c>
      <x:c r="G956" s="10" t="n">
        <x:v>865200</x:v>
      </x:c>
      <x:c r="H956" s="10" t="n">
        <x:v>856800</x:v>
      </x:c>
      <x:c r="I956" s="12" t="n">
        <x:f>COUNT(E956:H956)</x:f>
        <x:v>4</x:v>
      </x:c>
      <x:c r="J956" s="11" t="n">
        <x:f>IF(I956=0,"Sin precio",AVERAGE(E956:H956))</x:f>
        <x:v>1043412.45675</x:v>
      </x:c>
      <x:c r="K956" s="11" t="n">
        <x:f>IF(I956=0,"Sin precio",IF(I956=1,J956,ROUND(J956,2)))</x:f>
        <x:v>1043412.46</x:v>
      </x:c>
      <x:c r="L956" s="11" t="n">
        <x:f>IF(I956=0,"Sin precio",MIN(E956:H956))</x:f>
        <x:v>840000</x:v>
      </x:c>
      <x:c r="M956" s="11" t="n">
        <x:f>IF(I956=0,"Sin precio",MAX(E956:H956))</x:f>
        <x:v>1611649.827</x:v>
      </x:c>
      <x:c r="N956" s="8" t="str">
        <x:f>IF(I956=0,"Sin precio numérico",IF(I956=1,"Único precio de referencia",I956&amp;" precios; promedio"))</x:f>
        <x:v>4 precios; promedio</x:v>
      </x:c>
      <x:c r="O956" s="2" t="str">
        <x:v>J87</x:v>
      </x:c>
      <x:c r="P956" s="2" t="str">
        <x:v>J87</x:v>
      </x:c>
      <x:c r="Q956" s="2" t="str">
        <x:v>J88</x:v>
      </x:c>
      <x:c r="R956" s="2" t="str">
        <x:v>J88</x:v>
      </x:c>
      <x:c r="S956" s="2" t="str"/>
    </x:row>
    <x:row r="957" ht="42" customHeight="1">
      <x:c r="A957" s="2" t="n">
        <x:v>79</x:v>
      </x:c>
      <x:c r="B957" s="8" t="str">
        <x:v>SISTEMA HIDRAULICO</x:v>
      </x:c>
      <x:c r="C957" s="8" t="str">
        <x:v>EMPAQUETADURA BOMBA HIDRAULICA</x:v>
      </x:c>
      <x:c r="D957" s="8" t="str">
        <x:v>CHEVROLET  TRAILBLAZER-2018</x:v>
      </x:c>
      <x:c r="E957" s="10" t="n">
        <x:v>1611649.827</x:v>
      </x:c>
      <x:c r="F957" s="10" t="n">
        <x:v>840000</x:v>
      </x:c>
      <x:c r="G957" s="10" t="n">
        <x:v>865200</x:v>
      </x:c>
      <x:c r="H957" s="10" t="n">
        <x:v>856800</x:v>
      </x:c>
      <x:c r="I957" s="12" t="n">
        <x:f>COUNT(E957:H957)</x:f>
        <x:v>4</x:v>
      </x:c>
      <x:c r="J957" s="11" t="n">
        <x:f>IF(I957=0,"Sin precio",AVERAGE(E957:H957))</x:f>
        <x:v>1043412.45675</x:v>
      </x:c>
      <x:c r="K957" s="11" t="n">
        <x:f>IF(I957=0,"Sin precio",IF(I957=1,J957,ROUND(J957,2)))</x:f>
        <x:v>1043412.46</x:v>
      </x:c>
      <x:c r="L957" s="11" t="n">
        <x:f>IF(I957=0,"Sin precio",MIN(E957:H957))</x:f>
        <x:v>840000</x:v>
      </x:c>
      <x:c r="M957" s="11" t="n">
        <x:f>IF(I957=0,"Sin precio",MAX(E957:H957))</x:f>
        <x:v>1611649.827</x:v>
      </x:c>
      <x:c r="N957" s="8" t="str">
        <x:f>IF(I957=0,"Sin precio numérico",IF(I957=1,"Único precio de referencia",I957&amp;" precios; promedio"))</x:f>
        <x:v>4 precios; promedio</x:v>
      </x:c>
      <x:c r="O957" s="2" t="str">
        <x:v>K87</x:v>
      </x:c>
      <x:c r="P957" s="2" t="str">
        <x:v>K87</x:v>
      </x:c>
      <x:c r="Q957" s="2" t="str">
        <x:v>K88</x:v>
      </x:c>
      <x:c r="R957" s="2" t="str">
        <x:v>K88</x:v>
      </x:c>
      <x:c r="S957" s="2" t="str"/>
    </x:row>
    <x:row r="958" ht="42" customHeight="1">
      <x:c r="A958" s="2" t="n">
        <x:v>79</x:v>
      </x:c>
      <x:c r="B958" s="8" t="str">
        <x:v>SISTEMA HIDRAULICO</x:v>
      </x:c>
      <x:c r="C958" s="8" t="str">
        <x:v>EMPAQUETADURA BOMBA HIDRAULICA</x:v>
      </x:c>
      <x:c r="D958" s="8" t="str">
        <x:v>MITSUBISHI L200-2018</x:v>
      </x:c>
      <x:c r="E958" s="10" t="n">
        <x:v>1333847.421</x:v>
      </x:c>
      <x:c r="F958" s="10" t="n">
        <x:v>756000</x:v>
      </x:c>
      <x:c r="G958" s="10" t="n">
        <x:v>778680</x:v>
      </x:c>
      <x:c r="H958" s="10" t="n">
        <x:v>771120</x:v>
      </x:c>
      <x:c r="I958" s="12" t="n">
        <x:f>COUNT(E958:H958)</x:f>
        <x:v>4</x:v>
      </x:c>
      <x:c r="J958" s="11" t="n">
        <x:f>IF(I958=0,"Sin precio",AVERAGE(E958:H958))</x:f>
        <x:v>909911.85525</x:v>
      </x:c>
      <x:c r="K958" s="11" t="n">
        <x:f>IF(I958=0,"Sin precio",IF(I958=1,J958,ROUND(J958,2)))</x:f>
        <x:v>909911.86</x:v>
      </x:c>
      <x:c r="L958" s="11" t="n">
        <x:f>IF(I958=0,"Sin precio",MIN(E958:H958))</x:f>
        <x:v>756000</x:v>
      </x:c>
      <x:c r="M958" s="11" t="n">
        <x:f>IF(I958=0,"Sin precio",MAX(E958:H958))</x:f>
        <x:v>1333847.421</x:v>
      </x:c>
      <x:c r="N958" s="8" t="str">
        <x:f>IF(I958=0,"Sin precio numérico",IF(I958=1,"Único precio de referencia",I958&amp;" precios; promedio"))</x:f>
        <x:v>4 precios; promedio</x:v>
      </x:c>
      <x:c r="O958" s="2" t="str">
        <x:v>L87</x:v>
      </x:c>
      <x:c r="P958" s="2" t="str">
        <x:v>L87</x:v>
      </x:c>
      <x:c r="Q958" s="2" t="str">
        <x:v>L88</x:v>
      </x:c>
      <x:c r="R958" s="2" t="str">
        <x:v>L88</x:v>
      </x:c>
      <x:c r="S958" s="2" t="str"/>
    </x:row>
    <x:row r="959" ht="42" customHeight="1">
      <x:c r="A959" s="2" t="n">
        <x:v>79</x:v>
      </x:c>
      <x:c r="B959" s="8" t="str">
        <x:v>SISTEMA HIDRAULICO</x:v>
      </x:c>
      <x:c r="C959" s="8" t="str">
        <x:v>EMPAQUETADURA BOMBA HIDRAULICA</x:v>
      </x:c>
      <x:c r="D959" s="8" t="str">
        <x:v>CHEVROLETH NHR-2019</x:v>
      </x:c>
      <x:c r="E959" s="10" t="n">
        <x:v>1457034.6824999999</x:v>
      </x:c>
      <x:c r="F959" s="10" t="n">
        <x:v>966000</x:v>
      </x:c>
      <x:c r="G959" s="10" t="n">
        <x:v>994980</x:v>
      </x:c>
      <x:c r="H959" s="10" t="n">
        <x:v>985320</x:v>
      </x:c>
      <x:c r="I959" s="12" t="n">
        <x:f>COUNT(E959:H959)</x:f>
        <x:v>4</x:v>
      </x:c>
      <x:c r="J959" s="11" t="n">
        <x:f>IF(I959=0,"Sin precio",AVERAGE(E959:H959))</x:f>
        <x:v>1100833.670625</x:v>
      </x:c>
      <x:c r="K959" s="11" t="n">
        <x:f>IF(I959=0,"Sin precio",IF(I959=1,J959,ROUND(J959,2)))</x:f>
        <x:v>1100833.67</x:v>
      </x:c>
      <x:c r="L959" s="11" t="n">
        <x:f>IF(I959=0,"Sin precio",MIN(E959:H959))</x:f>
        <x:v>966000</x:v>
      </x:c>
      <x:c r="M959" s="11" t="n">
        <x:f>IF(I959=0,"Sin precio",MAX(E959:H959))</x:f>
        <x:v>1457034.6824999999</x:v>
      </x:c>
      <x:c r="N959" s="8" t="str">
        <x:f>IF(I959=0,"Sin precio numérico",IF(I959=1,"Único precio de referencia",I959&amp;" precios; promedio"))</x:f>
        <x:v>4 precios; promedio</x:v>
      </x:c>
      <x:c r="O959" s="2" t="str">
        <x:v>M87</x:v>
      </x:c>
      <x:c r="P959" s="2" t="str">
        <x:v>M87</x:v>
      </x:c>
      <x:c r="Q959" s="2" t="str">
        <x:v>M88</x:v>
      </x:c>
      <x:c r="R959" s="2" t="str">
        <x:v>M88</x:v>
      </x:c>
      <x:c r="S959" s="2" t="str"/>
    </x:row>
    <x:row r="960" ht="42" customHeight="1">
      <x:c r="A960" s="2" t="n">
        <x:v>79</x:v>
      </x:c>
      <x:c r="B960" s="8" t="str">
        <x:v>SISTEMA HIDRAULICO</x:v>
      </x:c>
      <x:c r="C960" s="8" t="str">
        <x:v>EMPAQUETADURA BOMBA HIDRAULICA</x:v>
      </x:c>
      <x:c r="D960" s="8" t="str">
        <x:v>CHEVROLET D-MAX-2017</x:v>
      </x:c>
      <x:c r="E960" s="10" t="n">
        <x:v>1611649.827</x:v>
      </x:c>
      <x:c r="F960" s="10" t="n">
        <x:v>720000</x:v>
      </x:c>
      <x:c r="G960" s="10" t="n">
        <x:v>741600</x:v>
      </x:c>
      <x:c r="H960" s="10" t="n">
        <x:v>734400</x:v>
      </x:c>
      <x:c r="I960" s="12" t="n">
        <x:f>COUNT(E960:H960)</x:f>
        <x:v>4</x:v>
      </x:c>
      <x:c r="J960" s="11" t="n">
        <x:f>IF(I960=0,"Sin precio",AVERAGE(E960:H960))</x:f>
        <x:v>951912.45675</x:v>
      </x:c>
      <x:c r="K960" s="11" t="n">
        <x:f>IF(I960=0,"Sin precio",IF(I960=1,J960,ROUND(J960,2)))</x:f>
        <x:v>951912.46</x:v>
      </x:c>
      <x:c r="L960" s="11" t="n">
        <x:f>IF(I960=0,"Sin precio",MIN(E960:H960))</x:f>
        <x:v>720000</x:v>
      </x:c>
      <x:c r="M960" s="11" t="n">
        <x:f>IF(I960=0,"Sin precio",MAX(E960:H960))</x:f>
        <x:v>1611649.827</x:v>
      </x:c>
      <x:c r="N960" s="8" t="str">
        <x:f>IF(I960=0,"Sin precio numérico",IF(I960=1,"Único precio de referencia",I960&amp;" precios; promedio"))</x:f>
        <x:v>4 precios; promedio</x:v>
      </x:c>
      <x:c r="O960" s="2" t="str">
        <x:v>N87</x:v>
      </x:c>
      <x:c r="P960" s="2" t="str">
        <x:v>N87</x:v>
      </x:c>
      <x:c r="Q960" s="2" t="str">
        <x:v>N88</x:v>
      </x:c>
      <x:c r="R960" s="2" t="str">
        <x:v>N88</x:v>
      </x:c>
      <x:c r="S960" s="2" t="str"/>
    </x:row>
    <x:row r="961" ht="42" customHeight="1">
      <x:c r="A961" s="2" t="n">
        <x:v>80</x:v>
      </x:c>
      <x:c r="B961" s="8" t="str">
        <x:v>SISTEMA HIDRAULICO</x:v>
      </x:c>
      <x:c r="C961" s="8" t="str">
        <x:v>EMPAQUETADURA CAJA DE DIRECCION HIDRAULICA</x:v>
      </x:c>
      <x:c r="D961" s="8" t="str">
        <x:v>CHEVROLET  NPR  DIESEL-2009</x:v>
      </x:c>
      <x:c r="E961" s="10" t="n">
        <x:v>1729665</x:v>
      </x:c>
      <x:c r="F961" s="10" t="n">
        <x:v>1046500</x:v>
      </x:c>
      <x:c r="G961" s="10" t="n">
        <x:v>1077895</x:v>
      </x:c>
      <x:c r="H961" s="10" t="n">
        <x:v>1067430</x:v>
      </x:c>
      <x:c r="I961" s="12" t="n">
        <x:f>COUNT(E961:H961)</x:f>
        <x:v>4</x:v>
      </x:c>
      <x:c r="J961" s="11" t="n">
        <x:f>IF(I961=0,"Sin precio",AVERAGE(E961:H961))</x:f>
        <x:v>1230372.5</x:v>
      </x:c>
      <x:c r="K961" s="11" t="n">
        <x:f>IF(I961=0,"Sin precio",IF(I961=1,J961,ROUND(J961,2)))</x:f>
        <x:v>1230372.5</x:v>
      </x:c>
      <x:c r="L961" s="11" t="n">
        <x:f>IF(I961=0,"Sin precio",MIN(E961:H961))</x:f>
        <x:v>1046500</x:v>
      </x:c>
      <x:c r="M961" s="11" t="n">
        <x:f>IF(I961=0,"Sin precio",MAX(E961:H961))</x:f>
        <x:v>1729665</x:v>
      </x:c>
      <x:c r="N961" s="8" t="str">
        <x:f>IF(I961=0,"Sin precio numérico",IF(I961=1,"Único precio de referencia",I961&amp;" precios; promedio"))</x:f>
        <x:v>4 precios; promedio</x:v>
      </x:c>
      <x:c r="O961" s="2" t="str">
        <x:v>C88</x:v>
      </x:c>
      <x:c r="P961" s="2" t="str">
        <x:v>C88</x:v>
      </x:c>
      <x:c r="Q961" s="2" t="str">
        <x:v>C89</x:v>
      </x:c>
      <x:c r="R961" s="2" t="str">
        <x:v>C89</x:v>
      </x:c>
      <x:c r="S961" s="2" t="str"/>
    </x:row>
    <x:row r="962" ht="42" customHeight="1">
      <x:c r="A962" s="2" t="n">
        <x:v>80</x:v>
      </x:c>
      <x:c r="B962" s="8" t="str">
        <x:v>SISTEMA HIDRAULICO</x:v>
      </x:c>
      <x:c r="C962" s="8" t="str">
        <x:v>EMPAQUETADURA CAJA DE DIRECCION HIDRAULICA</x:v>
      </x:c>
      <x:c r="D962" s="8" t="str">
        <x:v>NISSAN FRONTIER DIESEL-2015</x:v>
      </x:c>
      <x:c r="E962" s="10" t="n">
        <x:v>1716660</x:v>
      </x:c>
      <x:c r="F962" s="10" t="n">
        <x:v>1046500</x:v>
      </x:c>
      <x:c r="G962" s="10" t="n">
        <x:v>1077895</x:v>
      </x:c>
      <x:c r="H962" s="10" t="n">
        <x:v>1067430</x:v>
      </x:c>
      <x:c r="I962" s="12" t="n">
        <x:f>COUNT(E962:H962)</x:f>
        <x:v>4</x:v>
      </x:c>
      <x:c r="J962" s="11" t="n">
        <x:f>IF(I962=0,"Sin precio",AVERAGE(E962:H962))</x:f>
        <x:v>1227121.25</x:v>
      </x:c>
      <x:c r="K962" s="11" t="n">
        <x:f>IF(I962=0,"Sin precio",IF(I962=1,J962,ROUND(J962,2)))</x:f>
        <x:v>1227121.25</x:v>
      </x:c>
      <x:c r="L962" s="11" t="n">
        <x:f>IF(I962=0,"Sin precio",MIN(E962:H962))</x:f>
        <x:v>1046500</x:v>
      </x:c>
      <x:c r="M962" s="11" t="n">
        <x:f>IF(I962=0,"Sin precio",MAX(E962:H962))</x:f>
        <x:v>1716660</x:v>
      </x:c>
      <x:c r="N962" s="8" t="str">
        <x:f>IF(I962=0,"Sin precio numérico",IF(I962=1,"Único precio de referencia",I962&amp;" precios; promedio"))</x:f>
        <x:v>4 precios; promedio</x:v>
      </x:c>
      <x:c r="O962" s="2" t="str">
        <x:v>D88</x:v>
      </x:c>
      <x:c r="P962" s="2" t="str">
        <x:v>D88</x:v>
      </x:c>
      <x:c r="Q962" s="2" t="str">
        <x:v>D89</x:v>
      </x:c>
      <x:c r="R962" s="2" t="str">
        <x:v>D89</x:v>
      </x:c>
      <x:c r="S962" s="2" t="str"/>
    </x:row>
    <x:row r="963" ht="42" customHeight="1">
      <x:c r="A963" s="2" t="n">
        <x:v>80</x:v>
      </x:c>
      <x:c r="B963" s="8" t="str">
        <x:v>SISTEMA HIDRAULICO</x:v>
      </x:c>
      <x:c r="C963" s="8" t="str">
        <x:v>EMPAQUETADURA CAJA DE DIRECCION HIDRAULICA</x:v>
      </x:c>
      <x:c r="D963" s="8" t="str">
        <x:v>NISSAN FRONTIER GASOLINA</x:v>
      </x:c>
      <x:c r="E963" s="10" t="n">
        <x:v>1716660</x:v>
      </x:c>
      <x:c r="F963" s="10" t="n">
        <x:v>780000</x:v>
      </x:c>
      <x:c r="G963" s="10" t="n">
        <x:v>803400</x:v>
      </x:c>
      <x:c r="H963" s="10" t="n">
        <x:v>795600</x:v>
      </x:c>
      <x:c r="I963" s="12" t="n">
        <x:f>COUNT(E963:H963)</x:f>
        <x:v>4</x:v>
      </x:c>
      <x:c r="J963" s="11" t="n">
        <x:f>IF(I963=0,"Sin precio",AVERAGE(E963:H963))</x:f>
        <x:v>1023915</x:v>
      </x:c>
      <x:c r="K963" s="11" t="n">
        <x:f>IF(I963=0,"Sin precio",IF(I963=1,J963,ROUND(J963,2)))</x:f>
        <x:v>1023915</x:v>
      </x:c>
      <x:c r="L963" s="11" t="n">
        <x:f>IF(I963=0,"Sin precio",MIN(E963:H963))</x:f>
        <x:v>780000</x:v>
      </x:c>
      <x:c r="M963" s="11" t="n">
        <x:f>IF(I963=0,"Sin precio",MAX(E963:H963))</x:f>
        <x:v>1716660</x:v>
      </x:c>
      <x:c r="N963" s="8" t="str">
        <x:f>IF(I963=0,"Sin precio numérico",IF(I963=1,"Único precio de referencia",I963&amp;" precios; promedio"))</x:f>
        <x:v>4 precios; promedio</x:v>
      </x:c>
      <x:c r="O963" s="2" t="str">
        <x:v>E88</x:v>
      </x:c>
      <x:c r="P963" s="2" t="str">
        <x:v>E88</x:v>
      </x:c>
      <x:c r="Q963" s="2" t="str">
        <x:v>E89</x:v>
      </x:c>
      <x:c r="R963" s="2" t="str">
        <x:v>E89</x:v>
      </x:c>
      <x:c r="S963" s="2" t="str"/>
    </x:row>
    <x:row r="964" ht="42" customHeight="1">
      <x:c r="A964" s="2" t="n">
        <x:v>80</x:v>
      </x:c>
      <x:c r="B964" s="8" t="str">
        <x:v>SISTEMA HIDRAULICO</x:v>
      </x:c>
      <x:c r="C964" s="8" t="str">
        <x:v>EMPAQUETADURA CAJA DE DIRECCION HIDRAULICA</x:v>
      </x:c>
      <x:c r="D964" s="8" t="str">
        <x:v>RENAULT MASTER DIESEL -2017</x:v>
      </x:c>
      <x:c r="E964" s="10" t="n">
        <x:v>1885725</x:v>
      </x:c>
      <x:c r="F964" s="10" t="n">
        <x:v>1046500</x:v>
      </x:c>
      <x:c r="G964" s="10" t="n">
        <x:v>1077895</x:v>
      </x:c>
      <x:c r="H964" s="10" t="n">
        <x:v>1067430</x:v>
      </x:c>
      <x:c r="I964" s="12" t="n">
        <x:f>COUNT(E964:H964)</x:f>
        <x:v>4</x:v>
      </x:c>
      <x:c r="J964" s="11" t="n">
        <x:f>IF(I964=0,"Sin precio",AVERAGE(E964:H964))</x:f>
        <x:v>1269387.5</x:v>
      </x:c>
      <x:c r="K964" s="11" t="n">
        <x:f>IF(I964=0,"Sin precio",IF(I964=1,J964,ROUND(J964,2)))</x:f>
        <x:v>1269387.5</x:v>
      </x:c>
      <x:c r="L964" s="11" t="n">
        <x:f>IF(I964=0,"Sin precio",MIN(E964:H964))</x:f>
        <x:v>1046500</x:v>
      </x:c>
      <x:c r="M964" s="11" t="n">
        <x:f>IF(I964=0,"Sin precio",MAX(E964:H964))</x:f>
        <x:v>1885725</x:v>
      </x:c>
      <x:c r="N964" s="8" t="str">
        <x:f>IF(I964=0,"Sin precio numérico",IF(I964=1,"Único precio de referencia",I964&amp;" precios; promedio"))</x:f>
        <x:v>4 precios; promedio</x:v>
      </x:c>
      <x:c r="O964" s="2" t="str">
        <x:v>F88</x:v>
      </x:c>
      <x:c r="P964" s="2" t="str">
        <x:v>F88</x:v>
      </x:c>
      <x:c r="Q964" s="2" t="str">
        <x:v>F89</x:v>
      </x:c>
      <x:c r="R964" s="2" t="str">
        <x:v>F89</x:v>
      </x:c>
      <x:c r="S964" s="2" t="str"/>
    </x:row>
    <x:row r="965" ht="42" customHeight="1">
      <x:c r="A965" s="2" t="n">
        <x:v>80</x:v>
      </x:c>
      <x:c r="B965" s="8" t="str">
        <x:v>SISTEMA HIDRAULICO</x:v>
      </x:c>
      <x:c r="C965" s="8" t="str">
        <x:v>EMPAQUETADURA CAJA DE DIRECCION HIDRAULICA</x:v>
      </x:c>
      <x:c r="D965" s="8" t="str">
        <x:v>CHEVROLET D-MAX-2011</x:v>
      </x:c>
      <x:c r="E965" s="10" t="n">
        <x:v>1977120.2385</x:v>
      </x:c>
      <x:c r="F965" s="10" t="n">
        <x:v>780000</x:v>
      </x:c>
      <x:c r="G965" s="10" t="n">
        <x:v>803400</x:v>
      </x:c>
      <x:c r="H965" s="10" t="n">
        <x:v>795600</x:v>
      </x:c>
      <x:c r="I965" s="12" t="n">
        <x:f>COUNT(E965:H965)</x:f>
        <x:v>4</x:v>
      </x:c>
      <x:c r="J965" s="11" t="n">
        <x:f>IF(I965=0,"Sin precio",AVERAGE(E965:H965))</x:f>
        <x:v>1089030.059625</x:v>
      </x:c>
      <x:c r="K965" s="11" t="n">
        <x:f>IF(I965=0,"Sin precio",IF(I965=1,J965,ROUND(J965,2)))</x:f>
        <x:v>1089030.06</x:v>
      </x:c>
      <x:c r="L965" s="11" t="n">
        <x:f>IF(I965=0,"Sin precio",MIN(E965:H965))</x:f>
        <x:v>780000</x:v>
      </x:c>
      <x:c r="M965" s="11" t="n">
        <x:f>IF(I965=0,"Sin precio",MAX(E965:H965))</x:f>
        <x:v>1977120.2385</x:v>
      </x:c>
      <x:c r="N965" s="8" t="str">
        <x:f>IF(I965=0,"Sin precio numérico",IF(I965=1,"Único precio de referencia",I965&amp;" precios; promedio"))</x:f>
        <x:v>4 precios; promedio</x:v>
      </x:c>
      <x:c r="O965" s="2" t="str">
        <x:v>G88</x:v>
      </x:c>
      <x:c r="P965" s="2" t="str">
        <x:v>G88</x:v>
      </x:c>
      <x:c r="Q965" s="2" t="str">
        <x:v>G89</x:v>
      </x:c>
      <x:c r="R965" s="2" t="str">
        <x:v>G89</x:v>
      </x:c>
      <x:c r="S965" s="2" t="str"/>
    </x:row>
    <x:row r="966" ht="42" customHeight="1">
      <x:c r="A966" s="2" t="n">
        <x:v>80</x:v>
      </x:c>
      <x:c r="B966" s="8" t="str">
        <x:v>SISTEMA HIDRAULICO</x:v>
      </x:c>
      <x:c r="C966" s="8" t="str">
        <x:v>EMPAQUETADURA CAJA DE DIRECCION HIDRAULICA</x:v>
      </x:c>
      <x:c r="D966" s="8" t="str">
        <x:v>HYUNDAY HD 65C</x:v>
      </x:c>
      <x:c r="E966" s="10" t="n">
        <x:v>1298316.4605</x:v>
      </x:c>
      <x:c r="F966" s="10" t="n">
        <x:v>1046500</x:v>
      </x:c>
      <x:c r="G966" s="10" t="n">
        <x:v>1077895</x:v>
      </x:c>
      <x:c r="H966" s="10" t="n">
        <x:v>1067430</x:v>
      </x:c>
      <x:c r="I966" s="12" t="n">
        <x:f>COUNT(E966:H966)</x:f>
        <x:v>4</x:v>
      </x:c>
      <x:c r="J966" s="11" t="n">
        <x:f>IF(I966=0,"Sin precio",AVERAGE(E966:H966))</x:f>
        <x:v>1122535.365125</x:v>
      </x:c>
      <x:c r="K966" s="11" t="n">
        <x:f>IF(I966=0,"Sin precio",IF(I966=1,J966,ROUND(J966,2)))</x:f>
        <x:v>1122535.37</x:v>
      </x:c>
      <x:c r="L966" s="11" t="n">
        <x:f>IF(I966=0,"Sin precio",MIN(E966:H966))</x:f>
        <x:v>1046500</x:v>
      </x:c>
      <x:c r="M966" s="11" t="n">
        <x:f>IF(I966=0,"Sin precio",MAX(E966:H966))</x:f>
        <x:v>1298316.4605</x:v>
      </x:c>
      <x:c r="N966" s="8" t="str">
        <x:f>IF(I966=0,"Sin precio numérico",IF(I966=1,"Único precio de referencia",I966&amp;" precios; promedio"))</x:f>
        <x:v>4 precios; promedio</x:v>
      </x:c>
      <x:c r="O966" s="2" t="str">
        <x:v>H88</x:v>
      </x:c>
      <x:c r="P966" s="2" t="str">
        <x:v>H88</x:v>
      </x:c>
      <x:c r="Q966" s="2" t="str">
        <x:v>H89</x:v>
      </x:c>
      <x:c r="R966" s="2" t="str">
        <x:v>H89</x:v>
      </x:c>
      <x:c r="S966" s="2" t="str"/>
    </x:row>
    <x:row r="967" ht="42" customHeight="1">
      <x:c r="A967" s="2" t="n">
        <x:v>80</x:v>
      </x:c>
      <x:c r="B967" s="8" t="str">
        <x:v>SISTEMA HIDRAULICO</x:v>
      </x:c>
      <x:c r="C967" s="8" t="str">
        <x:v>EMPAQUETADURA CAJA DE DIRECCION HIDRAULICA</x:v>
      </x:c>
      <x:c r="D967" s="8" t="str">
        <x:v>CHEVROLET SAIL. Mod 2019</x:v>
      </x:c>
      <x:c r="E967" s="10" t="str">
        <x:v>N/A</x:v>
      </x:c>
      <x:c r="F967" s="10" t="n">
        <x:v>650000</x:v>
      </x:c>
      <x:c r="G967" s="10" t="n">
        <x:v>669500</x:v>
      </x:c>
      <x:c r="H967" s="10" t="n">
        <x:v>663000</x:v>
      </x:c>
      <x:c r="I967" s="12" t="n">
        <x:f>COUNT(E967:H967)</x:f>
        <x:v>3</x:v>
      </x:c>
      <x:c r="J967" s="11" t="n">
        <x:f>IF(I967=0,"Sin precio",AVERAGE(E967:H967))</x:f>
        <x:v>660833.3333333334</x:v>
      </x:c>
      <x:c r="K967" s="11" t="n">
        <x:f>IF(I967=0,"Sin precio",IF(I967=1,J967,ROUND(J967,2)))</x:f>
        <x:v>660833.33</x:v>
      </x:c>
      <x:c r="L967" s="11" t="n">
        <x:f>IF(I967=0,"Sin precio",MIN(E967:H967))</x:f>
        <x:v>650000</x:v>
      </x:c>
      <x:c r="M967" s="11" t="n">
        <x:f>IF(I967=0,"Sin precio",MAX(E967:H967))</x:f>
        <x:v>669500</x:v>
      </x:c>
      <x:c r="N967" s="8" t="str">
        <x:f>IF(I967=0,"Sin precio numérico",IF(I967=1,"Único precio de referencia",I967&amp;" precios; promedio"))</x:f>
        <x:v>3 precios; promedio</x:v>
      </x:c>
      <x:c r="O967" s="2" t="str">
        <x:v>I88</x:v>
      </x:c>
      <x:c r="P967" s="2" t="str">
        <x:v>I88</x:v>
      </x:c>
      <x:c r="Q967" s="2" t="str">
        <x:v>I89</x:v>
      </x:c>
      <x:c r="R967" s="2" t="str">
        <x:v>I89</x:v>
      </x:c>
      <x:c r="S967" s="2" t="str"/>
    </x:row>
    <x:row r="968" ht="42" customHeight="1">
      <x:c r="A968" s="2" t="n">
        <x:v>80</x:v>
      </x:c>
      <x:c r="B968" s="8" t="str">
        <x:v>SISTEMA HIDRAULICO</x:v>
      </x:c>
      <x:c r="C968" s="8" t="str">
        <x:v>EMPAQUETADURA CAJA DE DIRECCION HIDRAULICA</x:v>
      </x:c>
      <x:c r="D968" s="8" t="str">
        <x:v>CHEVROLET COLORADO. Mod. 2019</x:v>
      </x:c>
      <x:c r="E968" s="10" t="n">
        <x:v>1977120.2385</x:v>
      </x:c>
      <x:c r="F968" s="10" t="n">
        <x:v>910000</x:v>
      </x:c>
      <x:c r="G968" s="10" t="n">
        <x:v>937300</x:v>
      </x:c>
      <x:c r="H968" s="10" t="n">
        <x:v>928200</x:v>
      </x:c>
      <x:c r="I968" s="12" t="n">
        <x:f>COUNT(E968:H968)</x:f>
        <x:v>4</x:v>
      </x:c>
      <x:c r="J968" s="11" t="n">
        <x:f>IF(I968=0,"Sin precio",AVERAGE(E968:H968))</x:f>
        <x:v>1188155.059625</x:v>
      </x:c>
      <x:c r="K968" s="11" t="n">
        <x:f>IF(I968=0,"Sin precio",IF(I968=1,J968,ROUND(J968,2)))</x:f>
        <x:v>1188155.06</x:v>
      </x:c>
      <x:c r="L968" s="11" t="n">
        <x:f>IF(I968=0,"Sin precio",MIN(E968:H968))</x:f>
        <x:v>910000</x:v>
      </x:c>
      <x:c r="M968" s="11" t="n">
        <x:f>IF(I968=0,"Sin precio",MAX(E968:H968))</x:f>
        <x:v>1977120.2385</x:v>
      </x:c>
      <x:c r="N968" s="8" t="str">
        <x:f>IF(I968=0,"Sin precio numérico",IF(I968=1,"Único precio de referencia",I968&amp;" precios; promedio"))</x:f>
        <x:v>4 precios; promedio</x:v>
      </x:c>
      <x:c r="O968" s="2" t="str">
        <x:v>J88</x:v>
      </x:c>
      <x:c r="P968" s="2" t="str">
        <x:v>J88</x:v>
      </x:c>
      <x:c r="Q968" s="2" t="str">
        <x:v>J89</x:v>
      </x:c>
      <x:c r="R968" s="2" t="str">
        <x:v>J89</x:v>
      </x:c>
      <x:c r="S968" s="2" t="str"/>
    </x:row>
    <x:row r="969" ht="42" customHeight="1">
      <x:c r="A969" s="2" t="n">
        <x:v>80</x:v>
      </x:c>
      <x:c r="B969" s="8" t="str">
        <x:v>SISTEMA HIDRAULICO</x:v>
      </x:c>
      <x:c r="C969" s="8" t="str">
        <x:v>EMPAQUETADURA CAJA DE DIRECCION HIDRAULICA</x:v>
      </x:c>
      <x:c r="D969" s="8" t="str">
        <x:v>CHEVROLET  TRAILBLAZER-2018</x:v>
      </x:c>
      <x:c r="E969" s="10" t="n">
        <x:v>1977120.2385</x:v>
      </x:c>
      <x:c r="F969" s="10" t="n">
        <x:v>910000</x:v>
      </x:c>
      <x:c r="G969" s="10" t="n">
        <x:v>937300</x:v>
      </x:c>
      <x:c r="H969" s="10" t="n">
        <x:v>928200</x:v>
      </x:c>
      <x:c r="I969" s="12" t="n">
        <x:f>COUNT(E969:H969)</x:f>
        <x:v>4</x:v>
      </x:c>
      <x:c r="J969" s="11" t="n">
        <x:f>IF(I969=0,"Sin precio",AVERAGE(E969:H969))</x:f>
        <x:v>1188155.059625</x:v>
      </x:c>
      <x:c r="K969" s="11" t="n">
        <x:f>IF(I969=0,"Sin precio",IF(I969=1,J969,ROUND(J969,2)))</x:f>
        <x:v>1188155.06</x:v>
      </x:c>
      <x:c r="L969" s="11" t="n">
        <x:f>IF(I969=0,"Sin precio",MIN(E969:H969))</x:f>
        <x:v>910000</x:v>
      </x:c>
      <x:c r="M969" s="11" t="n">
        <x:f>IF(I969=0,"Sin precio",MAX(E969:H969))</x:f>
        <x:v>1977120.2385</x:v>
      </x:c>
      <x:c r="N969" s="8" t="str">
        <x:f>IF(I969=0,"Sin precio numérico",IF(I969=1,"Único precio de referencia",I969&amp;" precios; promedio"))</x:f>
        <x:v>4 precios; promedio</x:v>
      </x:c>
      <x:c r="O969" s="2" t="str">
        <x:v>K88</x:v>
      </x:c>
      <x:c r="P969" s="2" t="str">
        <x:v>K88</x:v>
      </x:c>
      <x:c r="Q969" s="2" t="str">
        <x:v>K89</x:v>
      </x:c>
      <x:c r="R969" s="2" t="str">
        <x:v>K89</x:v>
      </x:c>
      <x:c r="S969" s="2" t="str"/>
    </x:row>
    <x:row r="970" ht="42" customHeight="1">
      <x:c r="A970" s="2" t="n">
        <x:v>80</x:v>
      </x:c>
      <x:c r="B970" s="8" t="str">
        <x:v>SISTEMA HIDRAULICO</x:v>
      </x:c>
      <x:c r="C970" s="8" t="str">
        <x:v>EMPAQUETADURA CAJA DE DIRECCION HIDRAULICA</x:v>
      </x:c>
      <x:c r="D970" s="8" t="str">
        <x:v>MITSUBISHI L200-2018</x:v>
      </x:c>
      <x:c r="E970" s="10" t="n">
        <x:v>1298489.4270000001</x:v>
      </x:c>
      <x:c r="F970" s="10" t="n">
        <x:v>819000</x:v>
      </x:c>
      <x:c r="G970" s="10" t="n">
        <x:v>843570</x:v>
      </x:c>
      <x:c r="H970" s="10" t="n">
        <x:v>835380</x:v>
      </x:c>
      <x:c r="I970" s="12" t="n">
        <x:f>COUNT(E970:H970)</x:f>
        <x:v>4</x:v>
      </x:c>
      <x:c r="J970" s="11" t="n">
        <x:f>IF(I970=0,"Sin precio",AVERAGE(E970:H970))</x:f>
        <x:v>949109.85675</x:v>
      </x:c>
      <x:c r="K970" s="11" t="n">
        <x:f>IF(I970=0,"Sin precio",IF(I970=1,J970,ROUND(J970,2)))</x:f>
        <x:v>949109.86</x:v>
      </x:c>
      <x:c r="L970" s="11" t="n">
        <x:f>IF(I970=0,"Sin precio",MIN(E970:H970))</x:f>
        <x:v>819000</x:v>
      </x:c>
      <x:c r="M970" s="11" t="n">
        <x:f>IF(I970=0,"Sin precio",MAX(E970:H970))</x:f>
        <x:v>1298489.4270000001</x:v>
      </x:c>
      <x:c r="N970" s="8" t="str">
        <x:f>IF(I970=0,"Sin precio numérico",IF(I970=1,"Único precio de referencia",I970&amp;" precios; promedio"))</x:f>
        <x:v>4 precios; promedio</x:v>
      </x:c>
      <x:c r="O970" s="2" t="str">
        <x:v>L88</x:v>
      </x:c>
      <x:c r="P970" s="2" t="str">
        <x:v>L88</x:v>
      </x:c>
      <x:c r="Q970" s="2" t="str">
        <x:v>L89</x:v>
      </x:c>
      <x:c r="R970" s="2" t="str">
        <x:v>L89</x:v>
      </x:c>
      <x:c r="S970" s="2" t="str"/>
    </x:row>
    <x:row r="971" ht="42" customHeight="1">
      <x:c r="A971" s="2" t="n">
        <x:v>80</x:v>
      </x:c>
      <x:c r="B971" s="8" t="str">
        <x:v>SISTEMA HIDRAULICO</x:v>
      </x:c>
      <x:c r="C971" s="8" t="str">
        <x:v>EMPAQUETADURA CAJA DE DIRECCION HIDRAULICA</x:v>
      </x:c>
      <x:c r="D971" s="8" t="str">
        <x:v>CHEVROLETH NHR-2019</x:v>
      </x:c>
      <x:c r="E971" s="10" t="n">
        <x:v>1729665</x:v>
      </x:c>
      <x:c r="F971" s="10" t="n">
        <x:v>1046500</x:v>
      </x:c>
      <x:c r="G971" s="10" t="n">
        <x:v>1077895</x:v>
      </x:c>
      <x:c r="H971" s="10" t="n">
        <x:v>1067430</x:v>
      </x:c>
      <x:c r="I971" s="12" t="n">
        <x:f>COUNT(E971:H971)</x:f>
        <x:v>4</x:v>
      </x:c>
      <x:c r="J971" s="11" t="n">
        <x:f>IF(I971=0,"Sin precio",AVERAGE(E971:H971))</x:f>
        <x:v>1230372.5</x:v>
      </x:c>
      <x:c r="K971" s="11" t="n">
        <x:f>IF(I971=0,"Sin precio",IF(I971=1,J971,ROUND(J971,2)))</x:f>
        <x:v>1230372.5</x:v>
      </x:c>
      <x:c r="L971" s="11" t="n">
        <x:f>IF(I971=0,"Sin precio",MIN(E971:H971))</x:f>
        <x:v>1046500</x:v>
      </x:c>
      <x:c r="M971" s="11" t="n">
        <x:f>IF(I971=0,"Sin precio",MAX(E971:H971))</x:f>
        <x:v>1729665</x:v>
      </x:c>
      <x:c r="N971" s="8" t="str">
        <x:f>IF(I971=0,"Sin precio numérico",IF(I971=1,"Único precio de referencia",I971&amp;" precios; promedio"))</x:f>
        <x:v>4 precios; promedio</x:v>
      </x:c>
      <x:c r="O971" s="2" t="str">
        <x:v>M88</x:v>
      </x:c>
      <x:c r="P971" s="2" t="str">
        <x:v>M88</x:v>
      </x:c>
      <x:c r="Q971" s="2" t="str">
        <x:v>M89</x:v>
      </x:c>
      <x:c r="R971" s="2" t="str">
        <x:v>M89</x:v>
      </x:c>
      <x:c r="S971" s="2" t="str"/>
    </x:row>
    <x:row r="972" ht="42" customHeight="1">
      <x:c r="A972" s="2" t="n">
        <x:v>80</x:v>
      </x:c>
      <x:c r="B972" s="8" t="str">
        <x:v>SISTEMA HIDRAULICO</x:v>
      </x:c>
      <x:c r="C972" s="8" t="str">
        <x:v>EMPAQUETADURA CAJA DE DIRECCION HIDRAULICA</x:v>
      </x:c>
      <x:c r="D972" s="8" t="str">
        <x:v>CHEVROLET D-MAX-2017</x:v>
      </x:c>
      <x:c r="E972" s="10" t="n">
        <x:v>1977120.2385</x:v>
      </x:c>
      <x:c r="F972" s="10" t="n">
        <x:v>780000</x:v>
      </x:c>
      <x:c r="G972" s="10" t="n">
        <x:v>803400</x:v>
      </x:c>
      <x:c r="H972" s="10" t="n">
        <x:v>795600</x:v>
      </x:c>
      <x:c r="I972" s="12" t="n">
        <x:f>COUNT(E972:H972)</x:f>
        <x:v>4</x:v>
      </x:c>
      <x:c r="J972" s="11" t="n">
        <x:f>IF(I972=0,"Sin precio",AVERAGE(E972:H972))</x:f>
        <x:v>1089030.059625</x:v>
      </x:c>
      <x:c r="K972" s="11" t="n">
        <x:f>IF(I972=0,"Sin precio",IF(I972=1,J972,ROUND(J972,2)))</x:f>
        <x:v>1089030.06</x:v>
      </x:c>
      <x:c r="L972" s="11" t="n">
        <x:f>IF(I972=0,"Sin precio",MIN(E972:H972))</x:f>
        <x:v>780000</x:v>
      </x:c>
      <x:c r="M972" s="11" t="n">
        <x:f>IF(I972=0,"Sin precio",MAX(E972:H972))</x:f>
        <x:v>1977120.2385</x:v>
      </x:c>
      <x:c r="N972" s="8" t="str">
        <x:f>IF(I972=0,"Sin precio numérico",IF(I972=1,"Único precio de referencia",I972&amp;" precios; promedio"))</x:f>
        <x:v>4 precios; promedio</x:v>
      </x:c>
      <x:c r="O972" s="2" t="str">
        <x:v>N88</x:v>
      </x:c>
      <x:c r="P972" s="2" t="str">
        <x:v>N88</x:v>
      </x:c>
      <x:c r="Q972" s="2" t="str">
        <x:v>N89</x:v>
      </x:c>
      <x:c r="R972" s="2" t="str">
        <x:v>N89</x:v>
      </x:c>
      <x:c r="S972" s="2" t="str"/>
    </x:row>
    <x:row r="973" ht="42" customHeight="1">
      <x:c r="A973" s="2" t="n">
        <x:v>81</x:v>
      </x:c>
      <x:c r="B973" s="8" t="str">
        <x:v>SISTEMA HIDRAULICO</x:v>
      </x:c>
      <x:c r="C973" s="8" t="str">
        <x:v>MANGUERA DE PRESION HIDRAULICA</x:v>
      </x:c>
      <x:c r="D973" s="8" t="str">
        <x:v>CHEVROLET  NPR  DIESEL-2009</x:v>
      </x:c>
      <x:c r="E973" s="10" t="n">
        <x:v>975797.6625</x:v>
      </x:c>
      <x:c r="F973" s="10" t="n">
        <x:v>563500</x:v>
      </x:c>
      <x:c r="G973" s="10" t="n">
        <x:v>580405</x:v>
      </x:c>
      <x:c r="H973" s="10" t="n">
        <x:v>574770</x:v>
      </x:c>
      <x:c r="I973" s="12" t="n">
        <x:f>COUNT(E973:H973)</x:f>
        <x:v>4</x:v>
      </x:c>
      <x:c r="J973" s="11" t="n">
        <x:f>IF(I973=0,"Sin precio",AVERAGE(E973:H973))</x:f>
        <x:v>673618.165625</x:v>
      </x:c>
      <x:c r="K973" s="11" t="n">
        <x:f>IF(I973=0,"Sin precio",IF(I973=1,J973,ROUND(J973,2)))</x:f>
        <x:v>673618.17</x:v>
      </x:c>
      <x:c r="L973" s="11" t="n">
        <x:f>IF(I973=0,"Sin precio",MIN(E973:H973))</x:f>
        <x:v>563500</x:v>
      </x:c>
      <x:c r="M973" s="11" t="n">
        <x:f>IF(I973=0,"Sin precio",MAX(E973:H973))</x:f>
        <x:v>975797.6625</x:v>
      </x:c>
      <x:c r="N973" s="8" t="str">
        <x:f>IF(I973=0,"Sin precio numérico",IF(I973=1,"Único precio de referencia",I973&amp;" precios; promedio"))</x:f>
        <x:v>4 precios; promedio</x:v>
      </x:c>
      <x:c r="O973" s="2" t="str">
        <x:v>C89</x:v>
      </x:c>
      <x:c r="P973" s="2" t="str">
        <x:v>C89</x:v>
      </x:c>
      <x:c r="Q973" s="2" t="str">
        <x:v>C90</x:v>
      </x:c>
      <x:c r="R973" s="2" t="str">
        <x:v>C90</x:v>
      </x:c>
      <x:c r="S973" s="2" t="str"/>
    </x:row>
    <x:row r="974" ht="42" customHeight="1">
      <x:c r="A974" s="2" t="n">
        <x:v>81</x:v>
      </x:c>
      <x:c r="B974" s="8" t="str">
        <x:v>SISTEMA HIDRAULICO</x:v>
      </x:c>
      <x:c r="C974" s="8" t="str">
        <x:v>MANGUERA DE PRESION HIDRAULICA</x:v>
      </x:c>
      <x:c r="D974" s="8" t="str">
        <x:v>NISSAN FRONTIER DIESEL-2015</x:v>
      </x:c>
      <x:c r="E974" s="10" t="n">
        <x:v>1457034.6824999999</x:v>
      </x:c>
      <x:c r="F974" s="10" t="n">
        <x:v>563500</x:v>
      </x:c>
      <x:c r="G974" s="10" t="n">
        <x:v>580405</x:v>
      </x:c>
      <x:c r="H974" s="10" t="n">
        <x:v>574770</x:v>
      </x:c>
      <x:c r="I974" s="12" t="n">
        <x:f>COUNT(E974:H974)</x:f>
        <x:v>4</x:v>
      </x:c>
      <x:c r="J974" s="11" t="n">
        <x:f>IF(I974=0,"Sin precio",AVERAGE(E974:H974))</x:f>
        <x:v>793927.420625</x:v>
      </x:c>
      <x:c r="K974" s="11" t="n">
        <x:f>IF(I974=0,"Sin precio",IF(I974=1,J974,ROUND(J974,2)))</x:f>
        <x:v>793927.42</x:v>
      </x:c>
      <x:c r="L974" s="11" t="n">
        <x:f>IF(I974=0,"Sin precio",MIN(E974:H974))</x:f>
        <x:v>563500</x:v>
      </x:c>
      <x:c r="M974" s="11" t="n">
        <x:f>IF(I974=0,"Sin precio",MAX(E974:H974))</x:f>
        <x:v>1457034.6824999999</x:v>
      </x:c>
      <x:c r="N974" s="8" t="str">
        <x:f>IF(I974=0,"Sin precio numérico",IF(I974=1,"Único precio de referencia",I974&amp;" precios; promedio"))</x:f>
        <x:v>4 precios; promedio</x:v>
      </x:c>
      <x:c r="O974" s="2" t="str">
        <x:v>D89</x:v>
      </x:c>
      <x:c r="P974" s="2" t="str">
        <x:v>D89</x:v>
      </x:c>
      <x:c r="Q974" s="2" t="str">
        <x:v>D90</x:v>
      </x:c>
      <x:c r="R974" s="2" t="str">
        <x:v>D90</x:v>
      </x:c>
      <x:c r="S974" s="2" t="str"/>
    </x:row>
    <x:row r="975" ht="42" customHeight="1">
      <x:c r="A975" s="2" t="n">
        <x:v>81</x:v>
      </x:c>
      <x:c r="B975" s="8" t="str">
        <x:v>SISTEMA HIDRAULICO</x:v>
      </x:c>
      <x:c r="C975" s="8" t="str">
        <x:v>MANGUERA DE PRESION HIDRAULICA</x:v>
      </x:c>
      <x:c r="D975" s="8" t="str">
        <x:v>NISSAN FRONTIER GASOLINA</x:v>
      </x:c>
      <x:c r="E975" s="10" t="n">
        <x:v>1457034.6824999999</x:v>
      </x:c>
      <x:c r="F975" s="10" t="n">
        <x:v>420000</x:v>
      </x:c>
      <x:c r="G975" s="10" t="n">
        <x:v>432600</x:v>
      </x:c>
      <x:c r="H975" s="10" t="n">
        <x:v>428400</x:v>
      </x:c>
      <x:c r="I975" s="12" t="n">
        <x:f>COUNT(E975:H975)</x:f>
        <x:v>4</x:v>
      </x:c>
      <x:c r="J975" s="11" t="n">
        <x:f>IF(I975=0,"Sin precio",AVERAGE(E975:H975))</x:f>
        <x:v>684508.670625</x:v>
      </x:c>
      <x:c r="K975" s="11" t="n">
        <x:f>IF(I975=0,"Sin precio",IF(I975=1,J975,ROUND(J975,2)))</x:f>
        <x:v>684508.67</x:v>
      </x:c>
      <x:c r="L975" s="11" t="n">
        <x:f>IF(I975=0,"Sin precio",MIN(E975:H975))</x:f>
        <x:v>420000</x:v>
      </x:c>
      <x:c r="M975" s="11" t="n">
        <x:f>IF(I975=0,"Sin precio",MAX(E975:H975))</x:f>
        <x:v>1457034.6824999999</x:v>
      </x:c>
      <x:c r="N975" s="8" t="str">
        <x:f>IF(I975=0,"Sin precio numérico",IF(I975=1,"Único precio de referencia",I975&amp;" precios; promedio"))</x:f>
        <x:v>4 precios; promedio</x:v>
      </x:c>
      <x:c r="O975" s="2" t="str">
        <x:v>E89</x:v>
      </x:c>
      <x:c r="P975" s="2" t="str">
        <x:v>E89</x:v>
      </x:c>
      <x:c r="Q975" s="2" t="str">
        <x:v>E90</x:v>
      </x:c>
      <x:c r="R975" s="2" t="str">
        <x:v>E90</x:v>
      </x:c>
      <x:c r="S975" s="2" t="str"/>
    </x:row>
    <x:row r="976" ht="42" customHeight="1">
      <x:c r="A976" s="2" t="n">
        <x:v>81</x:v>
      </x:c>
      <x:c r="B976" s="8" t="str">
        <x:v>SISTEMA HIDRAULICO</x:v>
      </x:c>
      <x:c r="C976" s="8" t="str">
        <x:v>MANGUERA DE PRESION HIDRAULICA</x:v>
      </x:c>
      <x:c r="D976" s="8" t="str">
        <x:v>RENAULT MASTER DIESEL -2017</x:v>
      </x:c>
      <x:c r="E976" s="10" t="n">
        <x:v>1280992.5</x:v>
      </x:c>
      <x:c r="F976" s="10" t="n">
        <x:v>563500</x:v>
      </x:c>
      <x:c r="G976" s="10" t="n">
        <x:v>580405</x:v>
      </x:c>
      <x:c r="H976" s="10" t="n">
        <x:v>574770</x:v>
      </x:c>
      <x:c r="I976" s="12" t="n">
        <x:f>COUNT(E976:H976)</x:f>
        <x:v>4</x:v>
      </x:c>
      <x:c r="J976" s="11" t="n">
        <x:f>IF(I976=0,"Sin precio",AVERAGE(E976:H976))</x:f>
        <x:v>749916.875</x:v>
      </x:c>
      <x:c r="K976" s="11" t="n">
        <x:f>IF(I976=0,"Sin precio",IF(I976=1,J976,ROUND(J976,2)))</x:f>
        <x:v>749916.88</x:v>
      </x:c>
      <x:c r="L976" s="11" t="n">
        <x:f>IF(I976=0,"Sin precio",MIN(E976:H976))</x:f>
        <x:v>563500</x:v>
      </x:c>
      <x:c r="M976" s="11" t="n">
        <x:f>IF(I976=0,"Sin precio",MAX(E976:H976))</x:f>
        <x:v>1280992.5</x:v>
      </x:c>
      <x:c r="N976" s="8" t="str">
        <x:f>IF(I976=0,"Sin precio numérico",IF(I976=1,"Único precio de referencia",I976&amp;" precios; promedio"))</x:f>
        <x:v>4 precios; promedio</x:v>
      </x:c>
      <x:c r="O976" s="2" t="str">
        <x:v>F89</x:v>
      </x:c>
      <x:c r="P976" s="2" t="str">
        <x:v>F89</x:v>
      </x:c>
      <x:c r="Q976" s="2" t="str">
        <x:v>F90</x:v>
      </x:c>
      <x:c r="R976" s="2" t="str">
        <x:v>F90</x:v>
      </x:c>
      <x:c r="S976" s="2" t="str"/>
    </x:row>
    <x:row r="977" ht="42" customHeight="1">
      <x:c r="A977" s="2" t="n">
        <x:v>81</x:v>
      </x:c>
      <x:c r="B977" s="8" t="str">
        <x:v>SISTEMA HIDRAULICO</x:v>
      </x:c>
      <x:c r="C977" s="8" t="str">
        <x:v>MANGUERA DE PRESION HIDRAULICA</x:v>
      </x:c>
      <x:c r="D977" s="8" t="str">
        <x:v>CHEVROLET D-MAX-2011</x:v>
      </x:c>
      <x:c r="E977" s="10" t="n">
        <x:v>1142432.028</x:v>
      </x:c>
      <x:c r="F977" s="10" t="n">
        <x:v>420000</x:v>
      </x:c>
      <x:c r="G977" s="10" t="n">
        <x:v>432600</x:v>
      </x:c>
      <x:c r="H977" s="10" t="n">
        <x:v>428400</x:v>
      </x:c>
      <x:c r="I977" s="12" t="n">
        <x:f>COUNT(E977:H977)</x:f>
        <x:v>4</x:v>
      </x:c>
      <x:c r="J977" s="11" t="n">
        <x:f>IF(I977=0,"Sin precio",AVERAGE(E977:H977))</x:f>
        <x:v>605858.007</x:v>
      </x:c>
      <x:c r="K977" s="11" t="n">
        <x:f>IF(I977=0,"Sin precio",IF(I977=1,J977,ROUND(J977,2)))</x:f>
        <x:v>605858.01</x:v>
      </x:c>
      <x:c r="L977" s="11" t="n">
        <x:f>IF(I977=0,"Sin precio",MIN(E977:H977))</x:f>
        <x:v>420000</x:v>
      </x:c>
      <x:c r="M977" s="11" t="n">
        <x:f>IF(I977=0,"Sin precio",MAX(E977:H977))</x:f>
        <x:v>1142432.028</x:v>
      </x:c>
      <x:c r="N977" s="8" t="str">
        <x:f>IF(I977=0,"Sin precio numérico",IF(I977=1,"Único precio de referencia",I977&amp;" precios; promedio"))</x:f>
        <x:v>4 precios; promedio</x:v>
      </x:c>
      <x:c r="O977" s="2" t="str">
        <x:v>G89</x:v>
      </x:c>
      <x:c r="P977" s="2" t="str">
        <x:v>G89</x:v>
      </x:c>
      <x:c r="Q977" s="2" t="str">
        <x:v>G90</x:v>
      </x:c>
      <x:c r="R977" s="2" t="str">
        <x:v>G90</x:v>
      </x:c>
      <x:c r="S977" s="2" t="str"/>
    </x:row>
    <x:row r="978" ht="42" customHeight="1">
      <x:c r="A978" s="2" t="n">
        <x:v>81</x:v>
      </x:c>
      <x:c r="B978" s="8" t="str">
        <x:v>SISTEMA HIDRAULICO</x:v>
      </x:c>
      <x:c r="C978" s="8" t="str">
        <x:v>MANGUERA DE PRESION HIDRAULICA</x:v>
      </x:c>
      <x:c r="D978" s="8" t="str">
        <x:v>HYUNDAY HD 65C</x:v>
      </x:c>
      <x:c r="E978" s="10" t="n">
        <x:v>1008200.9205</x:v>
      </x:c>
      <x:c r="F978" s="10" t="n">
        <x:v>563500</x:v>
      </x:c>
      <x:c r="G978" s="10" t="n">
        <x:v>580405</x:v>
      </x:c>
      <x:c r="H978" s="10" t="n">
        <x:v>574770</x:v>
      </x:c>
      <x:c r="I978" s="12" t="n">
        <x:f>COUNT(E978:H978)</x:f>
        <x:v>4</x:v>
      </x:c>
      <x:c r="J978" s="11" t="n">
        <x:f>IF(I978=0,"Sin precio",AVERAGE(E978:H978))</x:f>
        <x:v>681718.980125</x:v>
      </x:c>
      <x:c r="K978" s="11" t="n">
        <x:f>IF(I978=0,"Sin precio",IF(I978=1,J978,ROUND(J978,2)))</x:f>
        <x:v>681718.98</x:v>
      </x:c>
      <x:c r="L978" s="11" t="n">
        <x:f>IF(I978=0,"Sin precio",MIN(E978:H978))</x:f>
        <x:v>563500</x:v>
      </x:c>
      <x:c r="M978" s="11" t="n">
        <x:f>IF(I978=0,"Sin precio",MAX(E978:H978))</x:f>
        <x:v>1008200.9205</x:v>
      </x:c>
      <x:c r="N978" s="8" t="str">
        <x:f>IF(I978=0,"Sin precio numérico",IF(I978=1,"Único precio de referencia",I978&amp;" precios; promedio"))</x:f>
        <x:v>4 precios; promedio</x:v>
      </x:c>
      <x:c r="O978" s="2" t="str">
        <x:v>H89</x:v>
      </x:c>
      <x:c r="P978" s="2" t="str">
        <x:v>H89</x:v>
      </x:c>
      <x:c r="Q978" s="2" t="str">
        <x:v>H90</x:v>
      </x:c>
      <x:c r="R978" s="2" t="str">
        <x:v>H90</x:v>
      </x:c>
      <x:c r="S978" s="2" t="str"/>
    </x:row>
    <x:row r="979" ht="42" customHeight="1">
      <x:c r="A979" s="2" t="n">
        <x:v>81</x:v>
      </x:c>
      <x:c r="B979" s="8" t="str">
        <x:v>SISTEMA HIDRAULICO</x:v>
      </x:c>
      <x:c r="C979" s="8" t="str">
        <x:v>MANGUERA DE PRESION HIDRAULICA</x:v>
      </x:c>
      <x:c r="D979" s="8" t="str">
        <x:v>CHEVROLET SAIL. Mod 2019</x:v>
      </x:c>
      <x:c r="E979" s="10" t="str">
        <x:v>N/A</x:v>
      </x:c>
      <x:c r="F979" s="10" t="n">
        <x:v>350000</x:v>
      </x:c>
      <x:c r="G979" s="10" t="n">
        <x:v>360500</x:v>
      </x:c>
      <x:c r="H979" s="10" t="n">
        <x:v>357000</x:v>
      </x:c>
      <x:c r="I979" s="12" t="n">
        <x:f>COUNT(E979:H979)</x:f>
        <x:v>3</x:v>
      </x:c>
      <x:c r="J979" s="11" t="n">
        <x:f>IF(I979=0,"Sin precio",AVERAGE(E979:H979))</x:f>
        <x:v>355833.3333333333</x:v>
      </x:c>
      <x:c r="K979" s="11" t="n">
        <x:f>IF(I979=0,"Sin precio",IF(I979=1,J979,ROUND(J979,2)))</x:f>
        <x:v>355833.33</x:v>
      </x:c>
      <x:c r="L979" s="11" t="n">
        <x:f>IF(I979=0,"Sin precio",MIN(E979:H979))</x:f>
        <x:v>350000</x:v>
      </x:c>
      <x:c r="M979" s="11" t="n">
        <x:f>IF(I979=0,"Sin precio",MAX(E979:H979))</x:f>
        <x:v>360500</x:v>
      </x:c>
      <x:c r="N979" s="8" t="str">
        <x:f>IF(I979=0,"Sin precio numérico",IF(I979=1,"Único precio de referencia",I979&amp;" precios; promedio"))</x:f>
        <x:v>3 precios; promedio</x:v>
      </x:c>
      <x:c r="O979" s="2" t="str">
        <x:v>I89</x:v>
      </x:c>
      <x:c r="P979" s="2" t="str">
        <x:v>I89</x:v>
      </x:c>
      <x:c r="Q979" s="2" t="str">
        <x:v>I90</x:v>
      </x:c>
      <x:c r="R979" s="2" t="str">
        <x:v>I90</x:v>
      </x:c>
      <x:c r="S979" s="2" t="str"/>
    </x:row>
    <x:row r="980" ht="42" customHeight="1">
      <x:c r="A980" s="2" t="n">
        <x:v>81</x:v>
      </x:c>
      <x:c r="B980" s="8" t="str">
        <x:v>SISTEMA HIDRAULICO</x:v>
      </x:c>
      <x:c r="C980" s="8" t="str">
        <x:v>MANGUERA DE PRESION HIDRAULICA</x:v>
      </x:c>
      <x:c r="D980" s="8" t="str">
        <x:v>CHEVROLET COLORADO. Mod. 2019</x:v>
      </x:c>
      <x:c r="E980" s="10" t="n">
        <x:v>1142432.028</x:v>
      </x:c>
      <x:c r="F980" s="10" t="n">
        <x:v>490000</x:v>
      </x:c>
      <x:c r="G980" s="10" t="n">
        <x:v>504700</x:v>
      </x:c>
      <x:c r="H980" s="10" t="n">
        <x:v>499800</x:v>
      </x:c>
      <x:c r="I980" s="12" t="n">
        <x:f>COUNT(E980:H980)</x:f>
        <x:v>4</x:v>
      </x:c>
      <x:c r="J980" s="11" t="n">
        <x:f>IF(I980=0,"Sin precio",AVERAGE(E980:H980))</x:f>
        <x:v>659233.007</x:v>
      </x:c>
      <x:c r="K980" s="11" t="n">
        <x:f>IF(I980=0,"Sin precio",IF(I980=1,J980,ROUND(J980,2)))</x:f>
        <x:v>659233.01</x:v>
      </x:c>
      <x:c r="L980" s="11" t="n">
        <x:f>IF(I980=0,"Sin precio",MIN(E980:H980))</x:f>
        <x:v>490000</x:v>
      </x:c>
      <x:c r="M980" s="11" t="n">
        <x:f>IF(I980=0,"Sin precio",MAX(E980:H980))</x:f>
        <x:v>1142432.028</x:v>
      </x:c>
      <x:c r="N980" s="8" t="str">
        <x:f>IF(I980=0,"Sin precio numérico",IF(I980=1,"Único precio de referencia",I980&amp;" precios; promedio"))</x:f>
        <x:v>4 precios; promedio</x:v>
      </x:c>
      <x:c r="O980" s="2" t="str">
        <x:v>J89</x:v>
      </x:c>
      <x:c r="P980" s="2" t="str">
        <x:v>J89</x:v>
      </x:c>
      <x:c r="Q980" s="2" t="str">
        <x:v>J90</x:v>
      </x:c>
      <x:c r="R980" s="2" t="str">
        <x:v>J90</x:v>
      </x:c>
      <x:c r="S980" s="2" t="str"/>
    </x:row>
    <x:row r="981" ht="42" customHeight="1">
      <x:c r="A981" s="2" t="n">
        <x:v>81</x:v>
      </x:c>
      <x:c r="B981" s="8" t="str">
        <x:v>SISTEMA HIDRAULICO</x:v>
      </x:c>
      <x:c r="C981" s="8" t="str">
        <x:v>MANGUERA DE PRESION HIDRAULICA</x:v>
      </x:c>
      <x:c r="D981" s="8" t="str">
        <x:v>CHEVROLET  TRAILBLAZER-2018</x:v>
      </x:c>
      <x:c r="E981" s="10" t="n">
        <x:v>1142432.028</x:v>
      </x:c>
      <x:c r="F981" s="10" t="n">
        <x:v>490000</x:v>
      </x:c>
      <x:c r="G981" s="10" t="n">
        <x:v>504700</x:v>
      </x:c>
      <x:c r="H981" s="10" t="n">
        <x:v>499800</x:v>
      </x:c>
      <x:c r="I981" s="12" t="n">
        <x:f>COUNT(E981:H981)</x:f>
        <x:v>4</x:v>
      </x:c>
      <x:c r="J981" s="11" t="n">
        <x:f>IF(I981=0,"Sin precio",AVERAGE(E981:H981))</x:f>
        <x:v>659233.007</x:v>
      </x:c>
      <x:c r="K981" s="11" t="n">
        <x:f>IF(I981=0,"Sin precio",IF(I981=1,J981,ROUND(J981,2)))</x:f>
        <x:v>659233.01</x:v>
      </x:c>
      <x:c r="L981" s="11" t="n">
        <x:f>IF(I981=0,"Sin precio",MIN(E981:H981))</x:f>
        <x:v>490000</x:v>
      </x:c>
      <x:c r="M981" s="11" t="n">
        <x:f>IF(I981=0,"Sin precio",MAX(E981:H981))</x:f>
        <x:v>1142432.028</x:v>
      </x:c>
      <x:c r="N981" s="8" t="str">
        <x:f>IF(I981=0,"Sin precio numérico",IF(I981=1,"Único precio de referencia",I981&amp;" precios; promedio"))</x:f>
        <x:v>4 precios; promedio</x:v>
      </x:c>
      <x:c r="O981" s="2" t="str">
        <x:v>K89</x:v>
      </x:c>
      <x:c r="P981" s="2" t="str">
        <x:v>K89</x:v>
      </x:c>
      <x:c r="Q981" s="2" t="str">
        <x:v>K90</x:v>
      </x:c>
      <x:c r="R981" s="2" t="str">
        <x:v>K90</x:v>
      </x:c>
      <x:c r="S981" s="2" t="str"/>
    </x:row>
    <x:row r="982" ht="42" customHeight="1">
      <x:c r="A982" s="2" t="n">
        <x:v>81</x:v>
      </x:c>
      <x:c r="B982" s="8" t="str">
        <x:v>SISTEMA HIDRAULICO</x:v>
      </x:c>
      <x:c r="C982" s="8" t="str">
        <x:v>MANGUERA DE PRESION HIDRAULICA</x:v>
      </x:c>
      <x:c r="D982" s="8" t="str">
        <x:v>MITSUBISHI L200-2018</x:v>
      </x:c>
      <x:c r="E982" s="10" t="n">
        <x:v>1142377.407</x:v>
      </x:c>
      <x:c r="F982" s="10" t="n">
        <x:v>441000</x:v>
      </x:c>
      <x:c r="G982" s="10" t="n">
        <x:v>454230</x:v>
      </x:c>
      <x:c r="H982" s="10" t="n">
        <x:v>449820</x:v>
      </x:c>
      <x:c r="I982" s="12" t="n">
        <x:f>COUNT(E982:H982)</x:f>
        <x:v>4</x:v>
      </x:c>
      <x:c r="J982" s="11" t="n">
        <x:f>IF(I982=0,"Sin precio",AVERAGE(E982:H982))</x:f>
        <x:v>621856.8517499999</x:v>
      </x:c>
      <x:c r="K982" s="11" t="n">
        <x:f>IF(I982=0,"Sin precio",IF(I982=1,J982,ROUND(J982,2)))</x:f>
        <x:v>621856.85</x:v>
      </x:c>
      <x:c r="L982" s="11" t="n">
        <x:f>IF(I982=0,"Sin precio",MIN(E982:H982))</x:f>
        <x:v>441000</x:v>
      </x:c>
      <x:c r="M982" s="11" t="n">
        <x:f>IF(I982=0,"Sin precio",MAX(E982:H982))</x:f>
        <x:v>1142377.407</x:v>
      </x:c>
      <x:c r="N982" s="8" t="str">
        <x:f>IF(I982=0,"Sin precio numérico",IF(I982=1,"Único precio de referencia",I982&amp;" precios; promedio"))</x:f>
        <x:v>4 precios; promedio</x:v>
      </x:c>
      <x:c r="O982" s="2" t="str">
        <x:v>L89</x:v>
      </x:c>
      <x:c r="P982" s="2" t="str">
        <x:v>L89</x:v>
      </x:c>
      <x:c r="Q982" s="2" t="str">
        <x:v>L90</x:v>
      </x:c>
      <x:c r="R982" s="2" t="str">
        <x:v>L90</x:v>
      </x:c>
      <x:c r="S982" s="2" t="str"/>
    </x:row>
    <x:row r="983" ht="42" customHeight="1">
      <x:c r="A983" s="2" t="n">
        <x:v>81</x:v>
      </x:c>
      <x:c r="B983" s="8" t="str">
        <x:v>SISTEMA HIDRAULICO</x:v>
      </x:c>
      <x:c r="C983" s="8" t="str">
        <x:v>MANGUERA DE PRESION HIDRAULICA</x:v>
      </x:c>
      <x:c r="D983" s="8" t="str">
        <x:v>CHEVROLETH NHR-2019</x:v>
      </x:c>
      <x:c r="E983" s="10" t="n">
        <x:v>975797.6625</x:v>
      </x:c>
      <x:c r="F983" s="10" t="n">
        <x:v>563500</x:v>
      </x:c>
      <x:c r="G983" s="10" t="n">
        <x:v>580405</x:v>
      </x:c>
      <x:c r="H983" s="10" t="n">
        <x:v>574770</x:v>
      </x:c>
      <x:c r="I983" s="12" t="n">
        <x:f>COUNT(E983:H983)</x:f>
        <x:v>4</x:v>
      </x:c>
      <x:c r="J983" s="11" t="n">
        <x:f>IF(I983=0,"Sin precio",AVERAGE(E983:H983))</x:f>
        <x:v>673618.165625</x:v>
      </x:c>
      <x:c r="K983" s="11" t="n">
        <x:f>IF(I983=0,"Sin precio",IF(I983=1,J983,ROUND(J983,2)))</x:f>
        <x:v>673618.17</x:v>
      </x:c>
      <x:c r="L983" s="11" t="n">
        <x:f>IF(I983=0,"Sin precio",MIN(E983:H983))</x:f>
        <x:v>563500</x:v>
      </x:c>
      <x:c r="M983" s="11" t="n">
        <x:f>IF(I983=0,"Sin precio",MAX(E983:H983))</x:f>
        <x:v>975797.6625</x:v>
      </x:c>
      <x:c r="N983" s="8" t="str">
        <x:f>IF(I983=0,"Sin precio numérico",IF(I983=1,"Único precio de referencia",I983&amp;" precios; promedio"))</x:f>
        <x:v>4 precios; promedio</x:v>
      </x:c>
      <x:c r="O983" s="2" t="str">
        <x:v>M89</x:v>
      </x:c>
      <x:c r="P983" s="2" t="str">
        <x:v>M89</x:v>
      </x:c>
      <x:c r="Q983" s="2" t="str">
        <x:v>M90</x:v>
      </x:c>
      <x:c r="R983" s="2" t="str">
        <x:v>M90</x:v>
      </x:c>
      <x:c r="S983" s="2" t="str"/>
    </x:row>
    <x:row r="984" ht="42" customHeight="1">
      <x:c r="A984" s="2" t="n">
        <x:v>81</x:v>
      </x:c>
      <x:c r="B984" s="8" t="str">
        <x:v>SISTEMA HIDRAULICO</x:v>
      </x:c>
      <x:c r="C984" s="8" t="str">
        <x:v>MANGUERA DE PRESION HIDRAULICA</x:v>
      </x:c>
      <x:c r="D984" s="8" t="str">
        <x:v>CHEVROLET D-MAX-2017</x:v>
      </x:c>
      <x:c r="E984" s="10" t="n">
        <x:v>1142432.028</x:v>
      </x:c>
      <x:c r="F984" s="10" t="n">
        <x:v>420000</x:v>
      </x:c>
      <x:c r="G984" s="10" t="n">
        <x:v>432600</x:v>
      </x:c>
      <x:c r="H984" s="10" t="n">
        <x:v>428400</x:v>
      </x:c>
      <x:c r="I984" s="12" t="n">
        <x:f>COUNT(E984:H984)</x:f>
        <x:v>4</x:v>
      </x:c>
      <x:c r="J984" s="11" t="n">
        <x:f>IF(I984=0,"Sin precio",AVERAGE(E984:H984))</x:f>
        <x:v>605858.007</x:v>
      </x:c>
      <x:c r="K984" s="11" t="n">
        <x:f>IF(I984=0,"Sin precio",IF(I984=1,J984,ROUND(J984,2)))</x:f>
        <x:v>605858.01</x:v>
      </x:c>
      <x:c r="L984" s="11" t="n">
        <x:f>IF(I984=0,"Sin precio",MIN(E984:H984))</x:f>
        <x:v>420000</x:v>
      </x:c>
      <x:c r="M984" s="11" t="n">
        <x:f>IF(I984=0,"Sin precio",MAX(E984:H984))</x:f>
        <x:v>1142432.028</x:v>
      </x:c>
      <x:c r="N984" s="8" t="str">
        <x:f>IF(I984=0,"Sin precio numérico",IF(I984=1,"Único precio de referencia",I984&amp;" precios; promedio"))</x:f>
        <x:v>4 precios; promedio</x:v>
      </x:c>
      <x:c r="O984" s="2" t="str">
        <x:v>N89</x:v>
      </x:c>
      <x:c r="P984" s="2" t="str">
        <x:v>N89</x:v>
      </x:c>
      <x:c r="Q984" s="2" t="str">
        <x:v>N90</x:v>
      </x:c>
      <x:c r="R984" s="2" t="str">
        <x:v>N90</x:v>
      </x:c>
      <x:c r="S984" s="2" t="str"/>
    </x:row>
    <x:row r="985" ht="42" customHeight="1">
      <x:c r="A985" s="2" t="n">
        <x:v>82</x:v>
      </x:c>
      <x:c r="B985" s="8" t="str">
        <x:v>SISTEMA DE AIRE ACONDICIONADO</x:v>
      </x:c>
      <x:c r="C985" s="8" t="str">
        <x:v>COMPRESOR</x:v>
      </x:c>
      <x:c r="D985" s="8" t="str">
        <x:v>CHEVROLET  NPR  DIESEL-2009</x:v>
      </x:c>
      <x:c r="E985" s="10" t="n">
        <x:v>3706425</x:v>
      </x:c>
      <x:c r="F985" s="10" t="n">
        <x:v>1449000</x:v>
      </x:c>
      <x:c r="G985" s="10" t="n">
        <x:v>1492470</x:v>
      </x:c>
      <x:c r="H985" s="10" t="n">
        <x:v>1477980</x:v>
      </x:c>
      <x:c r="I985" s="12" t="n">
        <x:f>COUNT(E985:H985)</x:f>
        <x:v>4</x:v>
      </x:c>
      <x:c r="J985" s="11" t="n">
        <x:f>IF(I985=0,"Sin precio",AVERAGE(E985:H985))</x:f>
        <x:v>2031468.75</x:v>
      </x:c>
      <x:c r="K985" s="11" t="n">
        <x:f>IF(I985=0,"Sin precio",IF(I985=1,J985,ROUND(J985,2)))</x:f>
        <x:v>2031468.75</x:v>
      </x:c>
      <x:c r="L985" s="11" t="n">
        <x:f>IF(I985=0,"Sin precio",MIN(E985:H985))</x:f>
        <x:v>1449000</x:v>
      </x:c>
      <x:c r="M985" s="11" t="n">
        <x:f>IF(I985=0,"Sin precio",MAX(E985:H985))</x:f>
        <x:v>3706425</x:v>
      </x:c>
      <x:c r="N985" s="8" t="str">
        <x:f>IF(I985=0,"Sin precio numérico",IF(I985=1,"Único precio de referencia",I985&amp;" precios; promedio"))</x:f>
        <x:v>4 precios; promedio</x:v>
      </x:c>
      <x:c r="O985" s="2" t="str">
        <x:v>C91</x:v>
      </x:c>
      <x:c r="P985" s="2" t="str">
        <x:v>C91</x:v>
      </x:c>
      <x:c r="Q985" s="2" t="str">
        <x:v>C92</x:v>
      </x:c>
      <x:c r="R985" s="2" t="str">
        <x:v>C92</x:v>
      </x:c>
      <x:c r="S985" s="2" t="str"/>
    </x:row>
    <x:row r="986" ht="42" customHeight="1">
      <x:c r="A986" s="2" t="n">
        <x:v>82</x:v>
      </x:c>
      <x:c r="B986" s="8" t="str">
        <x:v>SISTEMA DE AIRE ACONDICIONADO</x:v>
      </x:c>
      <x:c r="C986" s="8" t="str">
        <x:v>COMPRESOR</x:v>
      </x:c>
      <x:c r="D986" s="8" t="str">
        <x:v>NISSAN FRONTIER DIESEL-2015</x:v>
      </x:c>
      <x:c r="E986" s="10" t="n">
        <x:v>3706425</x:v>
      </x:c>
      <x:c r="F986" s="10" t="n">
        <x:v>1449000</x:v>
      </x:c>
      <x:c r="G986" s="10" t="n">
        <x:v>1492470</x:v>
      </x:c>
      <x:c r="H986" s="10" t="n">
        <x:v>1477980</x:v>
      </x:c>
      <x:c r="I986" s="12" t="n">
        <x:f>COUNT(E986:H986)</x:f>
        <x:v>4</x:v>
      </x:c>
      <x:c r="J986" s="11" t="n">
        <x:f>IF(I986=0,"Sin precio",AVERAGE(E986:H986))</x:f>
        <x:v>2031468.75</x:v>
      </x:c>
      <x:c r="K986" s="11" t="n">
        <x:f>IF(I986=0,"Sin precio",IF(I986=1,J986,ROUND(J986,2)))</x:f>
        <x:v>2031468.75</x:v>
      </x:c>
      <x:c r="L986" s="11" t="n">
        <x:f>IF(I986=0,"Sin precio",MIN(E986:H986))</x:f>
        <x:v>1449000</x:v>
      </x:c>
      <x:c r="M986" s="11" t="n">
        <x:f>IF(I986=0,"Sin precio",MAX(E986:H986))</x:f>
        <x:v>3706425</x:v>
      </x:c>
      <x:c r="N986" s="8" t="str">
        <x:f>IF(I986=0,"Sin precio numérico",IF(I986=1,"Único precio de referencia",I986&amp;" precios; promedio"))</x:f>
        <x:v>4 precios; promedio</x:v>
      </x:c>
      <x:c r="O986" s="2" t="str">
        <x:v>D91</x:v>
      </x:c>
      <x:c r="P986" s="2" t="str">
        <x:v>D91</x:v>
      </x:c>
      <x:c r="Q986" s="2" t="str">
        <x:v>D92</x:v>
      </x:c>
      <x:c r="R986" s="2" t="str">
        <x:v>D92</x:v>
      </x:c>
      <x:c r="S986" s="2" t="str"/>
    </x:row>
    <x:row r="987" ht="42" customHeight="1">
      <x:c r="A987" s="2" t="n">
        <x:v>82</x:v>
      </x:c>
      <x:c r="B987" s="8" t="str">
        <x:v>SISTEMA DE AIRE ACONDICIONADO</x:v>
      </x:c>
      <x:c r="C987" s="8" t="str">
        <x:v>COMPRESOR</x:v>
      </x:c>
      <x:c r="D987" s="8" t="str">
        <x:v>NISSAN FRONTIER GASOLINA</x:v>
      </x:c>
      <x:c r="E987" s="10" t="n">
        <x:v>3706425</x:v>
      </x:c>
      <x:c r="F987" s="10" t="n">
        <x:v>1080000</x:v>
      </x:c>
      <x:c r="G987" s="10" t="n">
        <x:v>1112400</x:v>
      </x:c>
      <x:c r="H987" s="10" t="n">
        <x:v>1101600</x:v>
      </x:c>
      <x:c r="I987" s="12" t="n">
        <x:f>COUNT(E987:H987)</x:f>
        <x:v>4</x:v>
      </x:c>
      <x:c r="J987" s="11" t="n">
        <x:f>IF(I987=0,"Sin precio",AVERAGE(E987:H987))</x:f>
        <x:v>1750106.25</x:v>
      </x:c>
      <x:c r="K987" s="11" t="n">
        <x:f>IF(I987=0,"Sin precio",IF(I987=1,J987,ROUND(J987,2)))</x:f>
        <x:v>1750106.25</x:v>
      </x:c>
      <x:c r="L987" s="11" t="n">
        <x:f>IF(I987=0,"Sin precio",MIN(E987:H987))</x:f>
        <x:v>1080000</x:v>
      </x:c>
      <x:c r="M987" s="11" t="n">
        <x:f>IF(I987=0,"Sin precio",MAX(E987:H987))</x:f>
        <x:v>3706425</x:v>
      </x:c>
      <x:c r="N987" s="8" t="str">
        <x:f>IF(I987=0,"Sin precio numérico",IF(I987=1,"Único precio de referencia",I987&amp;" precios; promedio"))</x:f>
        <x:v>4 precios; promedio</x:v>
      </x:c>
      <x:c r="O987" s="2" t="str">
        <x:v>E91</x:v>
      </x:c>
      <x:c r="P987" s="2" t="str">
        <x:v>E91</x:v>
      </x:c>
      <x:c r="Q987" s="2" t="str">
        <x:v>E92</x:v>
      </x:c>
      <x:c r="R987" s="2" t="str">
        <x:v>E92</x:v>
      </x:c>
      <x:c r="S987" s="2" t="str"/>
    </x:row>
    <x:row r="988" ht="42" customHeight="1">
      <x:c r="A988" s="2" t="n">
        <x:v>82</x:v>
      </x:c>
      <x:c r="B988" s="8" t="str">
        <x:v>SISTEMA DE AIRE ACONDICIONADO</x:v>
      </x:c>
      <x:c r="C988" s="8" t="str">
        <x:v>COMPRESOR</x:v>
      </x:c>
      <x:c r="D988" s="8" t="str">
        <x:v>RENAULT MASTER DIESEL -2017</x:v>
      </x:c>
      <x:c r="E988" s="10" t="n">
        <x:v>3706425</x:v>
      </x:c>
      <x:c r="F988" s="10" t="n">
        <x:v>1449000</x:v>
      </x:c>
      <x:c r="G988" s="10" t="n">
        <x:v>1492470</x:v>
      </x:c>
      <x:c r="H988" s="10" t="n">
        <x:v>1477980</x:v>
      </x:c>
      <x:c r="I988" s="12" t="n">
        <x:f>COUNT(E988:H988)</x:f>
        <x:v>4</x:v>
      </x:c>
      <x:c r="J988" s="11" t="n">
        <x:f>IF(I988=0,"Sin precio",AVERAGE(E988:H988))</x:f>
        <x:v>2031468.75</x:v>
      </x:c>
      <x:c r="K988" s="11" t="n">
        <x:f>IF(I988=0,"Sin precio",IF(I988=1,J988,ROUND(J988,2)))</x:f>
        <x:v>2031468.75</x:v>
      </x:c>
      <x:c r="L988" s="11" t="n">
        <x:f>IF(I988=0,"Sin precio",MIN(E988:H988))</x:f>
        <x:v>1449000</x:v>
      </x:c>
      <x:c r="M988" s="11" t="n">
        <x:f>IF(I988=0,"Sin precio",MAX(E988:H988))</x:f>
        <x:v>3706425</x:v>
      </x:c>
      <x:c r="N988" s="8" t="str">
        <x:f>IF(I988=0,"Sin precio numérico",IF(I988=1,"Único precio de referencia",I988&amp;" precios; promedio"))</x:f>
        <x:v>4 precios; promedio</x:v>
      </x:c>
      <x:c r="O988" s="2" t="str">
        <x:v>F91</x:v>
      </x:c>
      <x:c r="P988" s="2" t="str">
        <x:v>F91</x:v>
      </x:c>
      <x:c r="Q988" s="2" t="str">
        <x:v>F92</x:v>
      </x:c>
      <x:c r="R988" s="2" t="str">
        <x:v>F92</x:v>
      </x:c>
      <x:c r="S988" s="2" t="str"/>
    </x:row>
    <x:row r="989" ht="42" customHeight="1">
      <x:c r="A989" s="2" t="n">
        <x:v>82</x:v>
      </x:c>
      <x:c r="B989" s="8" t="str">
        <x:v>SISTEMA DE AIRE ACONDICIONADO</x:v>
      </x:c>
      <x:c r="C989" s="8" t="str">
        <x:v>COMPRESOR</x:v>
      </x:c>
      <x:c r="D989" s="8" t="str">
        <x:v>CHEVROLET D-MAX-2011</x:v>
      </x:c>
      <x:c r="E989" s="10" t="n">
        <x:v>3706425</x:v>
      </x:c>
      <x:c r="F989" s="10" t="n">
        <x:v>1080000</x:v>
      </x:c>
      <x:c r="G989" s="10" t="n">
        <x:v>1112400</x:v>
      </x:c>
      <x:c r="H989" s="10" t="n">
        <x:v>1101600</x:v>
      </x:c>
      <x:c r="I989" s="12" t="n">
        <x:f>COUNT(E989:H989)</x:f>
        <x:v>4</x:v>
      </x:c>
      <x:c r="J989" s="11" t="n">
        <x:f>IF(I989=0,"Sin precio",AVERAGE(E989:H989))</x:f>
        <x:v>1750106.25</x:v>
      </x:c>
      <x:c r="K989" s="11" t="n">
        <x:f>IF(I989=0,"Sin precio",IF(I989=1,J989,ROUND(J989,2)))</x:f>
        <x:v>1750106.25</x:v>
      </x:c>
      <x:c r="L989" s="11" t="n">
        <x:f>IF(I989=0,"Sin precio",MIN(E989:H989))</x:f>
        <x:v>1080000</x:v>
      </x:c>
      <x:c r="M989" s="11" t="n">
        <x:f>IF(I989=0,"Sin precio",MAX(E989:H989))</x:f>
        <x:v>3706425</x:v>
      </x:c>
      <x:c r="N989" s="8" t="str">
        <x:f>IF(I989=0,"Sin precio numérico",IF(I989=1,"Único precio de referencia",I989&amp;" precios; promedio"))</x:f>
        <x:v>4 precios; promedio</x:v>
      </x:c>
      <x:c r="O989" s="2" t="str">
        <x:v>G91</x:v>
      </x:c>
      <x:c r="P989" s="2" t="str">
        <x:v>G91</x:v>
      </x:c>
      <x:c r="Q989" s="2" t="str">
        <x:v>G92</x:v>
      </x:c>
      <x:c r="R989" s="2" t="str">
        <x:v>G92</x:v>
      </x:c>
      <x:c r="S989" s="2" t="str"/>
    </x:row>
    <x:row r="990" ht="42" customHeight="1">
      <x:c r="A990" s="2" t="n">
        <x:v>82</x:v>
      </x:c>
      <x:c r="B990" s="8" t="str">
        <x:v>SISTEMA DE AIRE ACONDICIONADO</x:v>
      </x:c>
      <x:c r="C990" s="8" t="str">
        <x:v>COMPRESOR</x:v>
      </x:c>
      <x:c r="D990" s="8" t="str">
        <x:v>HYUNDAY HD 65C</x:v>
      </x:c>
      <x:c r="E990" s="10" t="n">
        <x:v>3706425</x:v>
      </x:c>
      <x:c r="F990" s="10" t="n">
        <x:v>1449000</x:v>
      </x:c>
      <x:c r="G990" s="10" t="n">
        <x:v>1492470</x:v>
      </x:c>
      <x:c r="H990" s="10" t="n">
        <x:v>1477980</x:v>
      </x:c>
      <x:c r="I990" s="12" t="n">
        <x:f>COUNT(E990:H990)</x:f>
        <x:v>4</x:v>
      </x:c>
      <x:c r="J990" s="11" t="n">
        <x:f>IF(I990=0,"Sin precio",AVERAGE(E990:H990))</x:f>
        <x:v>2031468.75</x:v>
      </x:c>
      <x:c r="K990" s="11" t="n">
        <x:f>IF(I990=0,"Sin precio",IF(I990=1,J990,ROUND(J990,2)))</x:f>
        <x:v>2031468.75</x:v>
      </x:c>
      <x:c r="L990" s="11" t="n">
        <x:f>IF(I990=0,"Sin precio",MIN(E990:H990))</x:f>
        <x:v>1449000</x:v>
      </x:c>
      <x:c r="M990" s="11" t="n">
        <x:f>IF(I990=0,"Sin precio",MAX(E990:H990))</x:f>
        <x:v>3706425</x:v>
      </x:c>
      <x:c r="N990" s="8" t="str">
        <x:f>IF(I990=0,"Sin precio numérico",IF(I990=1,"Único precio de referencia",I990&amp;" precios; promedio"))</x:f>
        <x:v>4 precios; promedio</x:v>
      </x:c>
      <x:c r="O990" s="2" t="str">
        <x:v>H91</x:v>
      </x:c>
      <x:c r="P990" s="2" t="str">
        <x:v>H91</x:v>
      </x:c>
      <x:c r="Q990" s="2" t="str">
        <x:v>H92</x:v>
      </x:c>
      <x:c r="R990" s="2" t="str">
        <x:v>H92</x:v>
      </x:c>
      <x:c r="S990" s="2" t="str"/>
    </x:row>
    <x:row r="991" ht="42" customHeight="1">
      <x:c r="A991" s="2" t="n">
        <x:v>82</x:v>
      </x:c>
      <x:c r="B991" s="8" t="str">
        <x:v>SISTEMA DE AIRE ACONDICIONADO</x:v>
      </x:c>
      <x:c r="C991" s="8" t="str">
        <x:v>COMPRESOR</x:v>
      </x:c>
      <x:c r="D991" s="8" t="str">
        <x:v>CHEVROLET SAIL. Mod 2019</x:v>
      </x:c>
      <x:c r="E991" s="10" t="n">
        <x:v>3706425</x:v>
      </x:c>
      <x:c r="F991" s="10" t="n">
        <x:v>900000</x:v>
      </x:c>
      <x:c r="G991" s="10" t="n">
        <x:v>927000</x:v>
      </x:c>
      <x:c r="H991" s="10" t="n">
        <x:v>918000</x:v>
      </x:c>
      <x:c r="I991" s="12" t="n">
        <x:f>COUNT(E991:H991)</x:f>
        <x:v>4</x:v>
      </x:c>
      <x:c r="J991" s="11" t="n">
        <x:f>IF(I991=0,"Sin precio",AVERAGE(E991:H991))</x:f>
        <x:v>1612856.25</x:v>
      </x:c>
      <x:c r="K991" s="11" t="n">
        <x:f>IF(I991=0,"Sin precio",IF(I991=1,J991,ROUND(J991,2)))</x:f>
        <x:v>1612856.25</x:v>
      </x:c>
      <x:c r="L991" s="11" t="n">
        <x:f>IF(I991=0,"Sin precio",MIN(E991:H991))</x:f>
        <x:v>900000</x:v>
      </x:c>
      <x:c r="M991" s="11" t="n">
        <x:f>IF(I991=0,"Sin precio",MAX(E991:H991))</x:f>
        <x:v>3706425</x:v>
      </x:c>
      <x:c r="N991" s="8" t="str">
        <x:f>IF(I991=0,"Sin precio numérico",IF(I991=1,"Único precio de referencia",I991&amp;" precios; promedio"))</x:f>
        <x:v>4 precios; promedio</x:v>
      </x:c>
      <x:c r="O991" s="2" t="str">
        <x:v>I91</x:v>
      </x:c>
      <x:c r="P991" s="2" t="str">
        <x:v>I91</x:v>
      </x:c>
      <x:c r="Q991" s="2" t="str">
        <x:v>I92</x:v>
      </x:c>
      <x:c r="R991" s="2" t="str">
        <x:v>I92</x:v>
      </x:c>
      <x:c r="S991" s="2" t="str"/>
    </x:row>
    <x:row r="992" ht="42" customHeight="1">
      <x:c r="A992" s="2" t="n">
        <x:v>82</x:v>
      </x:c>
      <x:c r="B992" s="8" t="str">
        <x:v>SISTEMA DE AIRE ACONDICIONADO</x:v>
      </x:c>
      <x:c r="C992" s="8" t="str">
        <x:v>COMPRESOR</x:v>
      </x:c>
      <x:c r="D992" s="8" t="str">
        <x:v>CHEVROLET COLORADO. Mod. 2019</x:v>
      </x:c>
      <x:c r="E992" s="10" t="n">
        <x:v>3706425</x:v>
      </x:c>
      <x:c r="F992" s="10" t="n">
        <x:v>1260000</x:v>
      </x:c>
      <x:c r="G992" s="10" t="n">
        <x:v>1297800</x:v>
      </x:c>
      <x:c r="H992" s="10" t="n">
        <x:v>1285200</x:v>
      </x:c>
      <x:c r="I992" s="12" t="n">
        <x:f>COUNT(E992:H992)</x:f>
        <x:v>4</x:v>
      </x:c>
      <x:c r="J992" s="11" t="n">
        <x:f>IF(I992=0,"Sin precio",AVERAGE(E992:H992))</x:f>
        <x:v>1887356.25</x:v>
      </x:c>
      <x:c r="K992" s="11" t="n">
        <x:f>IF(I992=0,"Sin precio",IF(I992=1,J992,ROUND(J992,2)))</x:f>
        <x:v>1887356.25</x:v>
      </x:c>
      <x:c r="L992" s="11" t="n">
        <x:f>IF(I992=0,"Sin precio",MIN(E992:H992))</x:f>
        <x:v>1260000</x:v>
      </x:c>
      <x:c r="M992" s="11" t="n">
        <x:f>IF(I992=0,"Sin precio",MAX(E992:H992))</x:f>
        <x:v>3706425</x:v>
      </x:c>
      <x:c r="N992" s="8" t="str">
        <x:f>IF(I992=0,"Sin precio numérico",IF(I992=1,"Único precio de referencia",I992&amp;" precios; promedio"))</x:f>
        <x:v>4 precios; promedio</x:v>
      </x:c>
      <x:c r="O992" s="2" t="str">
        <x:v>J91</x:v>
      </x:c>
      <x:c r="P992" s="2" t="str">
        <x:v>J91</x:v>
      </x:c>
      <x:c r="Q992" s="2" t="str">
        <x:v>J92</x:v>
      </x:c>
      <x:c r="R992" s="2" t="str">
        <x:v>J92</x:v>
      </x:c>
      <x:c r="S992" s="2" t="str"/>
    </x:row>
    <x:row r="993" ht="42" customHeight="1">
      <x:c r="A993" s="2" t="n">
        <x:v>82</x:v>
      </x:c>
      <x:c r="B993" s="8" t="str">
        <x:v>SISTEMA DE AIRE ACONDICIONADO</x:v>
      </x:c>
      <x:c r="C993" s="8" t="str">
        <x:v>COMPRESOR</x:v>
      </x:c>
      <x:c r="D993" s="8" t="str">
        <x:v>CHEVROLET  TRAILBLAZER-2018</x:v>
      </x:c>
      <x:c r="E993" s="10" t="n">
        <x:v>3706425</x:v>
      </x:c>
      <x:c r="F993" s="10" t="n">
        <x:v>1260000</x:v>
      </x:c>
      <x:c r="G993" s="10" t="n">
        <x:v>1297800</x:v>
      </x:c>
      <x:c r="H993" s="10" t="n">
        <x:v>1285200</x:v>
      </x:c>
      <x:c r="I993" s="12" t="n">
        <x:f>COUNT(E993:H993)</x:f>
        <x:v>4</x:v>
      </x:c>
      <x:c r="J993" s="11" t="n">
        <x:f>IF(I993=0,"Sin precio",AVERAGE(E993:H993))</x:f>
        <x:v>1887356.25</x:v>
      </x:c>
      <x:c r="K993" s="11" t="n">
        <x:f>IF(I993=0,"Sin precio",IF(I993=1,J993,ROUND(J993,2)))</x:f>
        <x:v>1887356.25</x:v>
      </x:c>
      <x:c r="L993" s="11" t="n">
        <x:f>IF(I993=0,"Sin precio",MIN(E993:H993))</x:f>
        <x:v>1260000</x:v>
      </x:c>
      <x:c r="M993" s="11" t="n">
        <x:f>IF(I993=0,"Sin precio",MAX(E993:H993))</x:f>
        <x:v>3706425</x:v>
      </x:c>
      <x:c r="N993" s="8" t="str">
        <x:f>IF(I993=0,"Sin precio numérico",IF(I993=1,"Único precio de referencia",I993&amp;" precios; promedio"))</x:f>
        <x:v>4 precios; promedio</x:v>
      </x:c>
      <x:c r="O993" s="2" t="str">
        <x:v>K91</x:v>
      </x:c>
      <x:c r="P993" s="2" t="str">
        <x:v>K91</x:v>
      </x:c>
      <x:c r="Q993" s="2" t="str">
        <x:v>K92</x:v>
      </x:c>
      <x:c r="R993" s="2" t="str">
        <x:v>K92</x:v>
      </x:c>
      <x:c r="S993" s="2" t="str"/>
    </x:row>
    <x:row r="994" ht="42" customHeight="1">
      <x:c r="A994" s="2" t="n">
        <x:v>82</x:v>
      </x:c>
      <x:c r="B994" s="8" t="str">
        <x:v>SISTEMA DE AIRE ACONDICIONADO</x:v>
      </x:c>
      <x:c r="C994" s="8" t="str">
        <x:v>COMPRESOR</x:v>
      </x:c>
      <x:c r="D994" s="8" t="str">
        <x:v>MITSUBISHI L200-2018</x:v>
      </x:c>
      <x:c r="E994" s="10" t="n">
        <x:v>3706425</x:v>
      </x:c>
      <x:c r="F994" s="10" t="n">
        <x:v>1134000</x:v>
      </x:c>
      <x:c r="G994" s="10" t="n">
        <x:v>1168020</x:v>
      </x:c>
      <x:c r="H994" s="10" t="n">
        <x:v>1156680</x:v>
      </x:c>
      <x:c r="I994" s="12" t="n">
        <x:f>COUNT(E994:H994)</x:f>
        <x:v>4</x:v>
      </x:c>
      <x:c r="J994" s="11" t="n">
        <x:f>IF(I994=0,"Sin precio",AVERAGE(E994:H994))</x:f>
        <x:v>1791281.25</x:v>
      </x:c>
      <x:c r="K994" s="11" t="n">
        <x:f>IF(I994=0,"Sin precio",IF(I994=1,J994,ROUND(J994,2)))</x:f>
        <x:v>1791281.25</x:v>
      </x:c>
      <x:c r="L994" s="11" t="n">
        <x:f>IF(I994=0,"Sin precio",MIN(E994:H994))</x:f>
        <x:v>1134000</x:v>
      </x:c>
      <x:c r="M994" s="11" t="n">
        <x:f>IF(I994=0,"Sin precio",MAX(E994:H994))</x:f>
        <x:v>3706425</x:v>
      </x:c>
      <x:c r="N994" s="8" t="str">
        <x:f>IF(I994=0,"Sin precio numérico",IF(I994=1,"Único precio de referencia",I994&amp;" precios; promedio"))</x:f>
        <x:v>4 precios; promedio</x:v>
      </x:c>
      <x:c r="O994" s="2" t="str">
        <x:v>L91</x:v>
      </x:c>
      <x:c r="P994" s="2" t="str">
        <x:v>L91</x:v>
      </x:c>
      <x:c r="Q994" s="2" t="str">
        <x:v>L92</x:v>
      </x:c>
      <x:c r="R994" s="2" t="str">
        <x:v>L92</x:v>
      </x:c>
      <x:c r="S994" s="2" t="str"/>
    </x:row>
    <x:row r="995" ht="42" customHeight="1">
      <x:c r="A995" s="2" t="n">
        <x:v>82</x:v>
      </x:c>
      <x:c r="B995" s="8" t="str">
        <x:v>SISTEMA DE AIRE ACONDICIONADO</x:v>
      </x:c>
      <x:c r="C995" s="8" t="str">
        <x:v>COMPRESOR</x:v>
      </x:c>
      <x:c r="D995" s="8" t="str">
        <x:v>CHEVROLETH NHR-2019</x:v>
      </x:c>
      <x:c r="E995" s="10" t="n">
        <x:v>3706425</x:v>
      </x:c>
      <x:c r="F995" s="10" t="n">
        <x:v>1449000</x:v>
      </x:c>
      <x:c r="G995" s="10" t="n">
        <x:v>1492470</x:v>
      </x:c>
      <x:c r="H995" s="10" t="n">
        <x:v>1477980</x:v>
      </x:c>
      <x:c r="I995" s="12" t="n">
        <x:f>COUNT(E995:H995)</x:f>
        <x:v>4</x:v>
      </x:c>
      <x:c r="J995" s="11" t="n">
        <x:f>IF(I995=0,"Sin precio",AVERAGE(E995:H995))</x:f>
        <x:v>2031468.75</x:v>
      </x:c>
      <x:c r="K995" s="11" t="n">
        <x:f>IF(I995=0,"Sin precio",IF(I995=1,J995,ROUND(J995,2)))</x:f>
        <x:v>2031468.75</x:v>
      </x:c>
      <x:c r="L995" s="11" t="n">
        <x:f>IF(I995=0,"Sin precio",MIN(E995:H995))</x:f>
        <x:v>1449000</x:v>
      </x:c>
      <x:c r="M995" s="11" t="n">
        <x:f>IF(I995=0,"Sin precio",MAX(E995:H995))</x:f>
        <x:v>3706425</x:v>
      </x:c>
      <x:c r="N995" s="8" t="str">
        <x:f>IF(I995=0,"Sin precio numérico",IF(I995=1,"Único precio de referencia",I995&amp;" precios; promedio"))</x:f>
        <x:v>4 precios; promedio</x:v>
      </x:c>
      <x:c r="O995" s="2" t="str">
        <x:v>M91</x:v>
      </x:c>
      <x:c r="P995" s="2" t="str">
        <x:v>M91</x:v>
      </x:c>
      <x:c r="Q995" s="2" t="str">
        <x:v>M92</x:v>
      </x:c>
      <x:c r="R995" s="2" t="str">
        <x:v>M92</x:v>
      </x:c>
      <x:c r="S995" s="2" t="str"/>
    </x:row>
    <x:row r="996" ht="42" customHeight="1">
      <x:c r="A996" s="2" t="n">
        <x:v>82</x:v>
      </x:c>
      <x:c r="B996" s="8" t="str">
        <x:v>SISTEMA DE AIRE ACONDICIONADO</x:v>
      </x:c>
      <x:c r="C996" s="8" t="str">
        <x:v>COMPRESOR</x:v>
      </x:c>
      <x:c r="D996" s="8" t="str">
        <x:v>CHEVROLET D-MAX-2017</x:v>
      </x:c>
      <x:c r="E996" s="10" t="n">
        <x:v>3706425</x:v>
      </x:c>
      <x:c r="F996" s="10" t="n">
        <x:v>1080000</x:v>
      </x:c>
      <x:c r="G996" s="10" t="n">
        <x:v>1112400</x:v>
      </x:c>
      <x:c r="H996" s="10" t="n">
        <x:v>1101600</x:v>
      </x:c>
      <x:c r="I996" s="12" t="n">
        <x:f>COUNT(E996:H996)</x:f>
        <x:v>4</x:v>
      </x:c>
      <x:c r="J996" s="11" t="n">
        <x:f>IF(I996=0,"Sin precio",AVERAGE(E996:H996))</x:f>
        <x:v>1750106.25</x:v>
      </x:c>
      <x:c r="K996" s="11" t="n">
        <x:f>IF(I996=0,"Sin precio",IF(I996=1,J996,ROUND(J996,2)))</x:f>
        <x:v>1750106.25</x:v>
      </x:c>
      <x:c r="L996" s="11" t="n">
        <x:f>IF(I996=0,"Sin precio",MIN(E996:H996))</x:f>
        <x:v>1080000</x:v>
      </x:c>
      <x:c r="M996" s="11" t="n">
        <x:f>IF(I996=0,"Sin precio",MAX(E996:H996))</x:f>
        <x:v>3706425</x:v>
      </x:c>
      <x:c r="N996" s="8" t="str">
        <x:f>IF(I996=0,"Sin precio numérico",IF(I996=1,"Único precio de referencia",I996&amp;" precios; promedio"))</x:f>
        <x:v>4 precios; promedio</x:v>
      </x:c>
      <x:c r="O996" s="2" t="str">
        <x:v>N91</x:v>
      </x:c>
      <x:c r="P996" s="2" t="str">
        <x:v>N91</x:v>
      </x:c>
      <x:c r="Q996" s="2" t="str">
        <x:v>N92</x:v>
      </x:c>
      <x:c r="R996" s="2" t="str">
        <x:v>N92</x:v>
      </x:c>
      <x:c r="S996" s="2" t="str"/>
    </x:row>
    <x:row r="997" ht="42" customHeight="1">
      <x:c r="A997" s="2" t="n">
        <x:v>83</x:v>
      </x:c>
      <x:c r="B997" s="8" t="str">
        <x:v>SISTEMA DE AIRE ACONDICIONADO</x:v>
      </x:c>
      <x:c r="C997" s="8" t="str">
        <x:v>EVAPORADOR</x:v>
      </x:c>
      <x:c r="D997" s="8" t="str">
        <x:v>CHEVROLET  NPR  DIESEL-2009</x:v>
      </x:c>
      <x:c r="E997" s="10" t="n">
        <x:v>1298056.3605000002</x:v>
      </x:c>
      <x:c r="F997" s="10" t="n">
        <x:v>1771000</x:v>
      </x:c>
      <x:c r="G997" s="10" t="n">
        <x:v>1824130</x:v>
      </x:c>
      <x:c r="H997" s="10" t="n">
        <x:v>1806420</x:v>
      </x:c>
      <x:c r="I997" s="12" t="n">
        <x:f>COUNT(E997:H997)</x:f>
        <x:v>4</x:v>
      </x:c>
      <x:c r="J997" s="11" t="n">
        <x:f>IF(I997=0,"Sin precio",AVERAGE(E997:H997))</x:f>
        <x:v>1674901.590125</x:v>
      </x:c>
      <x:c r="K997" s="11" t="n">
        <x:f>IF(I997=0,"Sin precio",IF(I997=1,J997,ROUND(J997,2)))</x:f>
        <x:v>1674901.59</x:v>
      </x:c>
      <x:c r="L997" s="11" t="n">
        <x:f>IF(I997=0,"Sin precio",MIN(E997:H997))</x:f>
        <x:v>1298056.3605000002</x:v>
      </x:c>
      <x:c r="M997" s="11" t="n">
        <x:f>IF(I997=0,"Sin precio",MAX(E997:H997))</x:f>
        <x:v>1824130</x:v>
      </x:c>
      <x:c r="N997" s="8" t="str">
        <x:f>IF(I997=0,"Sin precio numérico",IF(I997=1,"Único precio de referencia",I997&amp;" precios; promedio"))</x:f>
        <x:v>4 precios; promedio</x:v>
      </x:c>
      <x:c r="O997" s="2" t="str">
        <x:v>C92</x:v>
      </x:c>
      <x:c r="P997" s="2" t="str">
        <x:v>C92</x:v>
      </x:c>
      <x:c r="Q997" s="2" t="str">
        <x:v>C93</x:v>
      </x:c>
      <x:c r="R997" s="2" t="str">
        <x:v>C93</x:v>
      </x:c>
      <x:c r="S997" s="2" t="str"/>
    </x:row>
    <x:row r="998" ht="42" customHeight="1">
      <x:c r="A998" s="2" t="n">
        <x:v>83</x:v>
      </x:c>
      <x:c r="B998" s="8" t="str">
        <x:v>SISTEMA DE AIRE ACONDICIONADO</x:v>
      </x:c>
      <x:c r="C998" s="8" t="str">
        <x:v>EVAPORADOR</x:v>
      </x:c>
      <x:c r="D998" s="8" t="str">
        <x:v>NISSAN FRONTIER DIESEL-2015</x:v>
      </x:c>
      <x:c r="E998" s="10" t="n">
        <x:v>1298056.3605000002</x:v>
      </x:c>
      <x:c r="F998" s="10" t="n">
        <x:v>1771000</x:v>
      </x:c>
      <x:c r="G998" s="10" t="n">
        <x:v>1824130</x:v>
      </x:c>
      <x:c r="H998" s="10" t="n">
        <x:v>1806420</x:v>
      </x:c>
      <x:c r="I998" s="12" t="n">
        <x:f>COUNT(E998:H998)</x:f>
        <x:v>4</x:v>
      </x:c>
      <x:c r="J998" s="11" t="n">
        <x:f>IF(I998=0,"Sin precio",AVERAGE(E998:H998))</x:f>
        <x:v>1674901.590125</x:v>
      </x:c>
      <x:c r="K998" s="11" t="n">
        <x:f>IF(I998=0,"Sin precio",IF(I998=1,J998,ROUND(J998,2)))</x:f>
        <x:v>1674901.59</x:v>
      </x:c>
      <x:c r="L998" s="11" t="n">
        <x:f>IF(I998=0,"Sin precio",MIN(E998:H998))</x:f>
        <x:v>1298056.3605000002</x:v>
      </x:c>
      <x:c r="M998" s="11" t="n">
        <x:f>IF(I998=0,"Sin precio",MAX(E998:H998))</x:f>
        <x:v>1824130</x:v>
      </x:c>
      <x:c r="N998" s="8" t="str">
        <x:f>IF(I998=0,"Sin precio numérico",IF(I998=1,"Único precio de referencia",I998&amp;" precios; promedio"))</x:f>
        <x:v>4 precios; promedio</x:v>
      </x:c>
      <x:c r="O998" s="2" t="str">
        <x:v>D92</x:v>
      </x:c>
      <x:c r="P998" s="2" t="str">
        <x:v>D92</x:v>
      </x:c>
      <x:c r="Q998" s="2" t="str">
        <x:v>D93</x:v>
      </x:c>
      <x:c r="R998" s="2" t="str">
        <x:v>D93</x:v>
      </x:c>
      <x:c r="S998" s="2" t="str"/>
    </x:row>
    <x:row r="999" ht="42" customHeight="1">
      <x:c r="A999" s="2" t="n">
        <x:v>83</x:v>
      </x:c>
      <x:c r="B999" s="8" t="str">
        <x:v>SISTEMA DE AIRE ACONDICIONADO</x:v>
      </x:c>
      <x:c r="C999" s="8" t="str">
        <x:v>EVAPORADOR</x:v>
      </x:c>
      <x:c r="D999" s="8" t="str">
        <x:v>NISSAN FRONTIER GASOLINA</x:v>
      </x:c>
      <x:c r="E999" s="10" t="n">
        <x:v>1298056.3605000002</x:v>
      </x:c>
      <x:c r="F999" s="10" t="n">
        <x:v>1320000</x:v>
      </x:c>
      <x:c r="G999" s="10" t="n">
        <x:v>1359600</x:v>
      </x:c>
      <x:c r="H999" s="10" t="n">
        <x:v>1346400</x:v>
      </x:c>
      <x:c r="I999" s="12" t="n">
        <x:f>COUNT(E999:H999)</x:f>
        <x:v>4</x:v>
      </x:c>
      <x:c r="J999" s="11" t="n">
        <x:f>IF(I999=0,"Sin precio",AVERAGE(E999:H999))</x:f>
        <x:v>1331014.090125</x:v>
      </x:c>
      <x:c r="K999" s="11" t="n">
        <x:f>IF(I999=0,"Sin precio",IF(I999=1,J999,ROUND(J999,2)))</x:f>
        <x:v>1331014.09</x:v>
      </x:c>
      <x:c r="L999" s="11" t="n">
        <x:f>IF(I999=0,"Sin precio",MIN(E999:H999))</x:f>
        <x:v>1298056.3605000002</x:v>
      </x:c>
      <x:c r="M999" s="11" t="n">
        <x:f>IF(I999=0,"Sin precio",MAX(E999:H999))</x:f>
        <x:v>1359600</x:v>
      </x:c>
      <x:c r="N999" s="8" t="str">
        <x:f>IF(I999=0,"Sin precio numérico",IF(I999=1,"Único precio de referencia",I999&amp;" precios; promedio"))</x:f>
        <x:v>4 precios; promedio</x:v>
      </x:c>
      <x:c r="O999" s="2" t="str">
        <x:v>E92</x:v>
      </x:c>
      <x:c r="P999" s="2" t="str">
        <x:v>E92</x:v>
      </x:c>
      <x:c r="Q999" s="2" t="str">
        <x:v>E93</x:v>
      </x:c>
      <x:c r="R999" s="2" t="str">
        <x:v>E93</x:v>
      </x:c>
      <x:c r="S999" s="2" t="str"/>
    </x:row>
    <x:row r="1000" ht="42" customHeight="1">
      <x:c r="A1000" s="2" t="n">
        <x:v>83</x:v>
      </x:c>
      <x:c r="B1000" s="8" t="str">
        <x:v>SISTEMA DE AIRE ACONDICIONADO</x:v>
      </x:c>
      <x:c r="C1000" s="8" t="str">
        <x:v>EVAPORADOR</x:v>
      </x:c>
      <x:c r="D1000" s="8" t="str">
        <x:v>RENAULT MASTER DIESEL -2017</x:v>
      </x:c>
      <x:c r="E1000" s="10" t="n">
        <x:v>1298056.3605000002</x:v>
      </x:c>
      <x:c r="F1000" s="10" t="n">
        <x:v>1771000</x:v>
      </x:c>
      <x:c r="G1000" s="10" t="n">
        <x:v>1824130</x:v>
      </x:c>
      <x:c r="H1000" s="10" t="n">
        <x:v>1806420</x:v>
      </x:c>
      <x:c r="I1000" s="12" t="n">
        <x:f>COUNT(E1000:H1000)</x:f>
        <x:v>4</x:v>
      </x:c>
      <x:c r="J1000" s="11" t="n">
        <x:f>IF(I1000=0,"Sin precio",AVERAGE(E1000:H1000))</x:f>
        <x:v>1674901.590125</x:v>
      </x:c>
      <x:c r="K1000" s="11" t="n">
        <x:f>IF(I1000=0,"Sin precio",IF(I1000=1,J1000,ROUND(J1000,2)))</x:f>
        <x:v>1674901.59</x:v>
      </x:c>
      <x:c r="L1000" s="11" t="n">
        <x:f>IF(I1000=0,"Sin precio",MIN(E1000:H1000))</x:f>
        <x:v>1298056.3605000002</x:v>
      </x:c>
      <x:c r="M1000" s="11" t="n">
        <x:f>IF(I1000=0,"Sin precio",MAX(E1000:H1000))</x:f>
        <x:v>1824130</x:v>
      </x:c>
      <x:c r="N1000" s="8" t="str">
        <x:f>IF(I1000=0,"Sin precio numérico",IF(I1000=1,"Único precio de referencia",I1000&amp;" precios; promedio"))</x:f>
        <x:v>4 precios; promedio</x:v>
      </x:c>
      <x:c r="O1000" s="2" t="str">
        <x:v>F92</x:v>
      </x:c>
      <x:c r="P1000" s="2" t="str">
        <x:v>F92</x:v>
      </x:c>
      <x:c r="Q1000" s="2" t="str">
        <x:v>F93</x:v>
      </x:c>
      <x:c r="R1000" s="2" t="str">
        <x:v>F93</x:v>
      </x:c>
      <x:c r="S1000" s="2" t="str"/>
    </x:row>
    <x:row r="1001" ht="42" customHeight="1">
      <x:c r="A1001" s="2" t="n">
        <x:v>83</x:v>
      </x:c>
      <x:c r="B1001" s="8" t="str">
        <x:v>SISTEMA DE AIRE ACONDICIONADO</x:v>
      </x:c>
      <x:c r="C1001" s="8" t="str">
        <x:v>EVAPORADOR</x:v>
      </x:c>
      <x:c r="D1001" s="8" t="str">
        <x:v>CHEVROLET D-MAX-2011</x:v>
      </x:c>
      <x:c r="E1001" s="10" t="n">
        <x:v>1298056.3605000002</x:v>
      </x:c>
      <x:c r="F1001" s="10" t="n">
        <x:v>1320000</x:v>
      </x:c>
      <x:c r="G1001" s="10" t="n">
        <x:v>1359600</x:v>
      </x:c>
      <x:c r="H1001" s="10" t="n">
        <x:v>1346400</x:v>
      </x:c>
      <x:c r="I1001" s="12" t="n">
        <x:f>COUNT(E1001:H1001)</x:f>
        <x:v>4</x:v>
      </x:c>
      <x:c r="J1001" s="11" t="n">
        <x:f>IF(I1001=0,"Sin precio",AVERAGE(E1001:H1001))</x:f>
        <x:v>1331014.090125</x:v>
      </x:c>
      <x:c r="K1001" s="11" t="n">
        <x:f>IF(I1001=0,"Sin precio",IF(I1001=1,J1001,ROUND(J1001,2)))</x:f>
        <x:v>1331014.09</x:v>
      </x:c>
      <x:c r="L1001" s="11" t="n">
        <x:f>IF(I1001=0,"Sin precio",MIN(E1001:H1001))</x:f>
        <x:v>1298056.3605000002</x:v>
      </x:c>
      <x:c r="M1001" s="11" t="n">
        <x:f>IF(I1001=0,"Sin precio",MAX(E1001:H1001))</x:f>
        <x:v>1359600</x:v>
      </x:c>
      <x:c r="N1001" s="8" t="str">
        <x:f>IF(I1001=0,"Sin precio numérico",IF(I1001=1,"Único precio de referencia",I1001&amp;" precios; promedio"))</x:f>
        <x:v>4 precios; promedio</x:v>
      </x:c>
      <x:c r="O1001" s="2" t="str">
        <x:v>G92</x:v>
      </x:c>
      <x:c r="P1001" s="2" t="str">
        <x:v>G92</x:v>
      </x:c>
      <x:c r="Q1001" s="2" t="str">
        <x:v>G93</x:v>
      </x:c>
      <x:c r="R1001" s="2" t="str">
        <x:v>G93</x:v>
      </x:c>
      <x:c r="S1001" s="2" t="str"/>
    </x:row>
    <x:row r="1002" ht="42" customHeight="1">
      <x:c r="A1002" s="2" t="n">
        <x:v>83</x:v>
      </x:c>
      <x:c r="B1002" s="8" t="str">
        <x:v>SISTEMA DE AIRE ACONDICIONADO</x:v>
      </x:c>
      <x:c r="C1002" s="8" t="str">
        <x:v>EVAPORADOR</x:v>
      </x:c>
      <x:c r="D1002" s="8" t="str">
        <x:v>HYUNDAY HD 65C</x:v>
      </x:c>
      <x:c r="E1002" s="10" t="n">
        <x:v>1298056.3605000002</x:v>
      </x:c>
      <x:c r="F1002" s="10" t="n">
        <x:v>1771000</x:v>
      </x:c>
      <x:c r="G1002" s="10" t="n">
        <x:v>1824130</x:v>
      </x:c>
      <x:c r="H1002" s="10" t="n">
        <x:v>1806420</x:v>
      </x:c>
      <x:c r="I1002" s="12" t="n">
        <x:f>COUNT(E1002:H1002)</x:f>
        <x:v>4</x:v>
      </x:c>
      <x:c r="J1002" s="11" t="n">
        <x:f>IF(I1002=0,"Sin precio",AVERAGE(E1002:H1002))</x:f>
        <x:v>1674901.590125</x:v>
      </x:c>
      <x:c r="K1002" s="11" t="n">
        <x:f>IF(I1002=0,"Sin precio",IF(I1002=1,J1002,ROUND(J1002,2)))</x:f>
        <x:v>1674901.59</x:v>
      </x:c>
      <x:c r="L1002" s="11" t="n">
        <x:f>IF(I1002=0,"Sin precio",MIN(E1002:H1002))</x:f>
        <x:v>1298056.3605000002</x:v>
      </x:c>
      <x:c r="M1002" s="11" t="n">
        <x:f>IF(I1002=0,"Sin precio",MAX(E1002:H1002))</x:f>
        <x:v>1824130</x:v>
      </x:c>
      <x:c r="N1002" s="8" t="str">
        <x:f>IF(I1002=0,"Sin precio numérico",IF(I1002=1,"Único precio de referencia",I1002&amp;" precios; promedio"))</x:f>
        <x:v>4 precios; promedio</x:v>
      </x:c>
      <x:c r="O1002" s="2" t="str">
        <x:v>H92</x:v>
      </x:c>
      <x:c r="P1002" s="2" t="str">
        <x:v>H92</x:v>
      </x:c>
      <x:c r="Q1002" s="2" t="str">
        <x:v>H93</x:v>
      </x:c>
      <x:c r="R1002" s="2" t="str">
        <x:v>H93</x:v>
      </x:c>
      <x:c r="S1002" s="2" t="str"/>
    </x:row>
    <x:row r="1003" ht="42" customHeight="1">
      <x:c r="A1003" s="2" t="n">
        <x:v>83</x:v>
      </x:c>
      <x:c r="B1003" s="8" t="str">
        <x:v>SISTEMA DE AIRE ACONDICIONADO</x:v>
      </x:c>
      <x:c r="C1003" s="8" t="str">
        <x:v>EVAPORADOR</x:v>
      </x:c>
      <x:c r="D1003" s="8" t="str">
        <x:v>CHEVROLET SAIL. Mod 2019</x:v>
      </x:c>
      <x:c r="E1003" s="10" t="n">
        <x:v>1298056.3605000002</x:v>
      </x:c>
      <x:c r="F1003" s="10" t="n">
        <x:v>1100000</x:v>
      </x:c>
      <x:c r="G1003" s="10" t="n">
        <x:v>1133000</x:v>
      </x:c>
      <x:c r="H1003" s="10" t="n">
        <x:v>1122000</x:v>
      </x:c>
      <x:c r="I1003" s="12" t="n">
        <x:f>COUNT(E1003:H1003)</x:f>
        <x:v>4</x:v>
      </x:c>
      <x:c r="J1003" s="11" t="n">
        <x:f>IF(I1003=0,"Sin precio",AVERAGE(E1003:H1003))</x:f>
        <x:v>1163264.090125</x:v>
      </x:c>
      <x:c r="K1003" s="11" t="n">
        <x:f>IF(I1003=0,"Sin precio",IF(I1003=1,J1003,ROUND(J1003,2)))</x:f>
        <x:v>1163264.09</x:v>
      </x:c>
      <x:c r="L1003" s="11" t="n">
        <x:f>IF(I1003=0,"Sin precio",MIN(E1003:H1003))</x:f>
        <x:v>1100000</x:v>
      </x:c>
      <x:c r="M1003" s="11" t="n">
        <x:f>IF(I1003=0,"Sin precio",MAX(E1003:H1003))</x:f>
        <x:v>1298056.3605000002</x:v>
      </x:c>
      <x:c r="N1003" s="8" t="str">
        <x:f>IF(I1003=0,"Sin precio numérico",IF(I1003=1,"Único precio de referencia",I1003&amp;" precios; promedio"))</x:f>
        <x:v>4 precios; promedio</x:v>
      </x:c>
      <x:c r="O1003" s="2" t="str">
        <x:v>I92</x:v>
      </x:c>
      <x:c r="P1003" s="2" t="str">
        <x:v>I92</x:v>
      </x:c>
      <x:c r="Q1003" s="2" t="str">
        <x:v>I93</x:v>
      </x:c>
      <x:c r="R1003" s="2" t="str">
        <x:v>I93</x:v>
      </x:c>
      <x:c r="S1003" s="2" t="str"/>
    </x:row>
    <x:row r="1004" ht="42" customHeight="1">
      <x:c r="A1004" s="2" t="n">
        <x:v>83</x:v>
      </x:c>
      <x:c r="B1004" s="8" t="str">
        <x:v>SISTEMA DE AIRE ACONDICIONADO</x:v>
      </x:c>
      <x:c r="C1004" s="8" t="str">
        <x:v>EVAPORADOR</x:v>
      </x:c>
      <x:c r="D1004" s="8" t="str">
        <x:v>CHEVROLET COLORADO. Mod. 2019</x:v>
      </x:c>
      <x:c r="E1004" s="10" t="n">
        <x:v>1298056.3605000002</x:v>
      </x:c>
      <x:c r="F1004" s="10" t="n">
        <x:v>1540000</x:v>
      </x:c>
      <x:c r="G1004" s="10" t="n">
        <x:v>1586200</x:v>
      </x:c>
      <x:c r="H1004" s="10" t="n">
        <x:v>1570800</x:v>
      </x:c>
      <x:c r="I1004" s="12" t="n">
        <x:f>COUNT(E1004:H1004)</x:f>
        <x:v>4</x:v>
      </x:c>
      <x:c r="J1004" s="11" t="n">
        <x:f>IF(I1004=0,"Sin precio",AVERAGE(E1004:H1004))</x:f>
        <x:v>1498764.090125</x:v>
      </x:c>
      <x:c r="K1004" s="11" t="n">
        <x:f>IF(I1004=0,"Sin precio",IF(I1004=1,J1004,ROUND(J1004,2)))</x:f>
        <x:v>1498764.09</x:v>
      </x:c>
      <x:c r="L1004" s="11" t="n">
        <x:f>IF(I1004=0,"Sin precio",MIN(E1004:H1004))</x:f>
        <x:v>1298056.3605000002</x:v>
      </x:c>
      <x:c r="M1004" s="11" t="n">
        <x:f>IF(I1004=0,"Sin precio",MAX(E1004:H1004))</x:f>
        <x:v>1586200</x:v>
      </x:c>
      <x:c r="N1004" s="8" t="str">
        <x:f>IF(I1004=0,"Sin precio numérico",IF(I1004=1,"Único precio de referencia",I1004&amp;" precios; promedio"))</x:f>
        <x:v>4 precios; promedio</x:v>
      </x:c>
      <x:c r="O1004" s="2" t="str">
        <x:v>J92</x:v>
      </x:c>
      <x:c r="P1004" s="2" t="str">
        <x:v>J92</x:v>
      </x:c>
      <x:c r="Q1004" s="2" t="str">
        <x:v>J93</x:v>
      </x:c>
      <x:c r="R1004" s="2" t="str">
        <x:v>J93</x:v>
      </x:c>
      <x:c r="S1004" s="2" t="str"/>
    </x:row>
    <x:row r="1005" ht="42" customHeight="1">
      <x:c r="A1005" s="2" t="n">
        <x:v>83</x:v>
      </x:c>
      <x:c r="B1005" s="8" t="str">
        <x:v>SISTEMA DE AIRE ACONDICIONADO</x:v>
      </x:c>
      <x:c r="C1005" s="8" t="str">
        <x:v>EVAPORADOR</x:v>
      </x:c>
      <x:c r="D1005" s="8" t="str">
        <x:v>CHEVROLET  TRAILBLAZER-2018</x:v>
      </x:c>
      <x:c r="E1005" s="10" t="n">
        <x:v>1298056.3605000002</x:v>
      </x:c>
      <x:c r="F1005" s="10" t="n">
        <x:v>1540000</x:v>
      </x:c>
      <x:c r="G1005" s="10" t="n">
        <x:v>1586200</x:v>
      </x:c>
      <x:c r="H1005" s="10" t="n">
        <x:v>1570800</x:v>
      </x:c>
      <x:c r="I1005" s="12" t="n">
        <x:f>COUNT(E1005:H1005)</x:f>
        <x:v>4</x:v>
      </x:c>
      <x:c r="J1005" s="11" t="n">
        <x:f>IF(I1005=0,"Sin precio",AVERAGE(E1005:H1005))</x:f>
        <x:v>1498764.090125</x:v>
      </x:c>
      <x:c r="K1005" s="11" t="n">
        <x:f>IF(I1005=0,"Sin precio",IF(I1005=1,J1005,ROUND(J1005,2)))</x:f>
        <x:v>1498764.09</x:v>
      </x:c>
      <x:c r="L1005" s="11" t="n">
        <x:f>IF(I1005=0,"Sin precio",MIN(E1005:H1005))</x:f>
        <x:v>1298056.3605000002</x:v>
      </x:c>
      <x:c r="M1005" s="11" t="n">
        <x:f>IF(I1005=0,"Sin precio",MAX(E1005:H1005))</x:f>
        <x:v>1586200</x:v>
      </x:c>
      <x:c r="N1005" s="8" t="str">
        <x:f>IF(I1005=0,"Sin precio numérico",IF(I1005=1,"Único precio de referencia",I1005&amp;" precios; promedio"))</x:f>
        <x:v>4 precios; promedio</x:v>
      </x:c>
      <x:c r="O1005" s="2" t="str">
        <x:v>K92</x:v>
      </x:c>
      <x:c r="P1005" s="2" t="str">
        <x:v>K92</x:v>
      </x:c>
      <x:c r="Q1005" s="2" t="str">
        <x:v>K93</x:v>
      </x:c>
      <x:c r="R1005" s="2" t="str">
        <x:v>K93</x:v>
      </x:c>
      <x:c r="S1005" s="2" t="str"/>
    </x:row>
    <x:row r="1006" ht="42" customHeight="1">
      <x:c r="A1006" s="2" t="n">
        <x:v>83</x:v>
      </x:c>
      <x:c r="B1006" s="8" t="str">
        <x:v>SISTEMA DE AIRE ACONDICIONADO</x:v>
      </x:c>
      <x:c r="C1006" s="8" t="str">
        <x:v>EVAPORADOR</x:v>
      </x:c>
      <x:c r="D1006" s="8" t="str">
        <x:v>MITSUBISHI L200-2018</x:v>
      </x:c>
      <x:c r="E1006" s="10" t="n">
        <x:v>1298056.3605000002</x:v>
      </x:c>
      <x:c r="F1006" s="10" t="n">
        <x:v>1386000</x:v>
      </x:c>
      <x:c r="G1006" s="10" t="n">
        <x:v>1427580</x:v>
      </x:c>
      <x:c r="H1006" s="10" t="n">
        <x:v>1413720</x:v>
      </x:c>
      <x:c r="I1006" s="12" t="n">
        <x:f>COUNT(E1006:H1006)</x:f>
        <x:v>4</x:v>
      </x:c>
      <x:c r="J1006" s="11" t="n">
        <x:f>IF(I1006=0,"Sin precio",AVERAGE(E1006:H1006))</x:f>
        <x:v>1381339.090125</x:v>
      </x:c>
      <x:c r="K1006" s="11" t="n">
        <x:f>IF(I1006=0,"Sin precio",IF(I1006=1,J1006,ROUND(J1006,2)))</x:f>
        <x:v>1381339.09</x:v>
      </x:c>
      <x:c r="L1006" s="11" t="n">
        <x:f>IF(I1006=0,"Sin precio",MIN(E1006:H1006))</x:f>
        <x:v>1298056.3605000002</x:v>
      </x:c>
      <x:c r="M1006" s="11" t="n">
        <x:f>IF(I1006=0,"Sin precio",MAX(E1006:H1006))</x:f>
        <x:v>1427580</x:v>
      </x:c>
      <x:c r="N1006" s="8" t="str">
        <x:f>IF(I1006=0,"Sin precio numérico",IF(I1006=1,"Único precio de referencia",I1006&amp;" precios; promedio"))</x:f>
        <x:v>4 precios; promedio</x:v>
      </x:c>
      <x:c r="O1006" s="2" t="str">
        <x:v>L92</x:v>
      </x:c>
      <x:c r="P1006" s="2" t="str">
        <x:v>L92</x:v>
      </x:c>
      <x:c r="Q1006" s="2" t="str">
        <x:v>L93</x:v>
      </x:c>
      <x:c r="R1006" s="2" t="str">
        <x:v>L93</x:v>
      </x:c>
      <x:c r="S1006" s="2" t="str"/>
    </x:row>
    <x:row r="1007" ht="42" customHeight="1">
      <x:c r="A1007" s="2" t="n">
        <x:v>83</x:v>
      </x:c>
      <x:c r="B1007" s="8" t="str">
        <x:v>SISTEMA DE AIRE ACONDICIONADO</x:v>
      </x:c>
      <x:c r="C1007" s="8" t="str">
        <x:v>EVAPORADOR</x:v>
      </x:c>
      <x:c r="D1007" s="8" t="str">
        <x:v>CHEVROLETH NHR-2019</x:v>
      </x:c>
      <x:c r="E1007" s="10" t="n">
        <x:v>1298056.3605000002</x:v>
      </x:c>
      <x:c r="F1007" s="10" t="n">
        <x:v>1771000</x:v>
      </x:c>
      <x:c r="G1007" s="10" t="n">
        <x:v>1824130</x:v>
      </x:c>
      <x:c r="H1007" s="10" t="n">
        <x:v>1806420</x:v>
      </x:c>
      <x:c r="I1007" s="12" t="n">
        <x:f>COUNT(E1007:H1007)</x:f>
        <x:v>4</x:v>
      </x:c>
      <x:c r="J1007" s="11" t="n">
        <x:f>IF(I1007=0,"Sin precio",AVERAGE(E1007:H1007))</x:f>
        <x:v>1674901.590125</x:v>
      </x:c>
      <x:c r="K1007" s="11" t="n">
        <x:f>IF(I1007=0,"Sin precio",IF(I1007=1,J1007,ROUND(J1007,2)))</x:f>
        <x:v>1674901.59</x:v>
      </x:c>
      <x:c r="L1007" s="11" t="n">
        <x:f>IF(I1007=0,"Sin precio",MIN(E1007:H1007))</x:f>
        <x:v>1298056.3605000002</x:v>
      </x:c>
      <x:c r="M1007" s="11" t="n">
        <x:f>IF(I1007=0,"Sin precio",MAX(E1007:H1007))</x:f>
        <x:v>1824130</x:v>
      </x:c>
      <x:c r="N1007" s="8" t="str">
        <x:f>IF(I1007=0,"Sin precio numérico",IF(I1007=1,"Único precio de referencia",I1007&amp;" precios; promedio"))</x:f>
        <x:v>4 precios; promedio</x:v>
      </x:c>
      <x:c r="O1007" s="2" t="str">
        <x:v>M92</x:v>
      </x:c>
      <x:c r="P1007" s="2" t="str">
        <x:v>M92</x:v>
      </x:c>
      <x:c r="Q1007" s="2" t="str">
        <x:v>M93</x:v>
      </x:c>
      <x:c r="R1007" s="2" t="str">
        <x:v>M93</x:v>
      </x:c>
      <x:c r="S1007" s="2" t="str"/>
    </x:row>
    <x:row r="1008" ht="42" customHeight="1">
      <x:c r="A1008" s="2" t="n">
        <x:v>83</x:v>
      </x:c>
      <x:c r="B1008" s="8" t="str">
        <x:v>SISTEMA DE AIRE ACONDICIONADO</x:v>
      </x:c>
      <x:c r="C1008" s="8" t="str">
        <x:v>EVAPORADOR</x:v>
      </x:c>
      <x:c r="D1008" s="8" t="str">
        <x:v>CHEVROLET D-MAX-2017</x:v>
      </x:c>
      <x:c r="E1008" s="10" t="n">
        <x:v>1298056.3605000002</x:v>
      </x:c>
      <x:c r="F1008" s="10" t="n">
        <x:v>1320000</x:v>
      </x:c>
      <x:c r="G1008" s="10" t="n">
        <x:v>1359600</x:v>
      </x:c>
      <x:c r="H1008" s="10" t="n">
        <x:v>1346400</x:v>
      </x:c>
      <x:c r="I1008" s="12" t="n">
        <x:f>COUNT(E1008:H1008)</x:f>
        <x:v>4</x:v>
      </x:c>
      <x:c r="J1008" s="11" t="n">
        <x:f>IF(I1008=0,"Sin precio",AVERAGE(E1008:H1008))</x:f>
        <x:v>1331014.090125</x:v>
      </x:c>
      <x:c r="K1008" s="11" t="n">
        <x:f>IF(I1008=0,"Sin precio",IF(I1008=1,J1008,ROUND(J1008,2)))</x:f>
        <x:v>1331014.09</x:v>
      </x:c>
      <x:c r="L1008" s="11" t="n">
        <x:f>IF(I1008=0,"Sin precio",MIN(E1008:H1008))</x:f>
        <x:v>1298056.3605000002</x:v>
      </x:c>
      <x:c r="M1008" s="11" t="n">
        <x:f>IF(I1008=0,"Sin precio",MAX(E1008:H1008))</x:f>
        <x:v>1359600</x:v>
      </x:c>
      <x:c r="N1008" s="8" t="str">
        <x:f>IF(I1008=0,"Sin precio numérico",IF(I1008=1,"Único precio de referencia",I1008&amp;" precios; promedio"))</x:f>
        <x:v>4 precios; promedio</x:v>
      </x:c>
      <x:c r="O1008" s="2" t="str">
        <x:v>N92</x:v>
      </x:c>
      <x:c r="P1008" s="2" t="str">
        <x:v>N92</x:v>
      </x:c>
      <x:c r="Q1008" s="2" t="str">
        <x:v>N93</x:v>
      </x:c>
      <x:c r="R1008" s="2" t="str">
        <x:v>N93</x:v>
      </x:c>
      <x:c r="S1008" s="2" t="str"/>
    </x:row>
    <x:row r="1009" ht="42" customHeight="1">
      <x:c r="A1009" s="2" t="n">
        <x:v>84</x:v>
      </x:c>
      <x:c r="B1009" s="8" t="str">
        <x:v>SISTEMA DE AIRE ACONDICIONADO</x:v>
      </x:c>
      <x:c r="C1009" s="8" t="str">
        <x:v>FILTRO DEL A.A.</x:v>
      </x:c>
      <x:c r="D1009" s="8" t="str">
        <x:v>CHEVROLET  NPR  DIESEL-2009</x:v>
      </x:c>
      <x:c r="E1009" s="10" t="n">
        <x:v>102147.7725</x:v>
      </x:c>
      <x:c r="F1009" s="10" t="n">
        <x:v>193200</x:v>
      </x:c>
      <x:c r="G1009" s="10" t="n">
        <x:v>198996</x:v>
      </x:c>
      <x:c r="H1009" s="10" t="n">
        <x:v>197064</x:v>
      </x:c>
      <x:c r="I1009" s="12" t="n">
        <x:f>COUNT(E1009:H1009)</x:f>
        <x:v>4</x:v>
      </x:c>
      <x:c r="J1009" s="11" t="n">
        <x:f>IF(I1009=0,"Sin precio",AVERAGE(E1009:H1009))</x:f>
        <x:v>172851.943125</x:v>
      </x:c>
      <x:c r="K1009" s="11" t="n">
        <x:f>IF(I1009=0,"Sin precio",IF(I1009=1,J1009,ROUND(J1009,2)))</x:f>
        <x:v>172851.94</x:v>
      </x:c>
      <x:c r="L1009" s="11" t="n">
        <x:f>IF(I1009=0,"Sin precio",MIN(E1009:H1009))</x:f>
        <x:v>102147.7725</x:v>
      </x:c>
      <x:c r="M1009" s="11" t="n">
        <x:f>IF(I1009=0,"Sin precio",MAX(E1009:H1009))</x:f>
        <x:v>198996</x:v>
      </x:c>
      <x:c r="N1009" s="8" t="str">
        <x:f>IF(I1009=0,"Sin precio numérico",IF(I1009=1,"Único precio de referencia",I1009&amp;" precios; promedio"))</x:f>
        <x:v>4 precios; promedio</x:v>
      </x:c>
      <x:c r="O1009" s="2" t="str">
        <x:v>C93</x:v>
      </x:c>
      <x:c r="P1009" s="2" t="str">
        <x:v>C93</x:v>
      </x:c>
      <x:c r="Q1009" s="2" t="str">
        <x:v>C94</x:v>
      </x:c>
      <x:c r="R1009" s="2" t="str">
        <x:v>C94</x:v>
      </x:c>
      <x:c r="S1009" s="2" t="str"/>
    </x:row>
    <x:row r="1010" ht="42" customHeight="1">
      <x:c r="A1010" s="2" t="n">
        <x:v>84</x:v>
      </x:c>
      <x:c r="B1010" s="8" t="str">
        <x:v>SISTEMA DE AIRE ACONDICIONADO</x:v>
      </x:c>
      <x:c r="C1010" s="8" t="str">
        <x:v>FILTRO DEL A.A.</x:v>
      </x:c>
      <x:c r="D1010" s="8" t="str">
        <x:v>NISSAN FRONTIER DIESEL-2015</x:v>
      </x:c>
      <x:c r="E1010" s="10" t="n">
        <x:v>102147.7725</x:v>
      </x:c>
      <x:c r="F1010" s="10" t="n">
        <x:v>193200</x:v>
      </x:c>
      <x:c r="G1010" s="10" t="n">
        <x:v>198996</x:v>
      </x:c>
      <x:c r="H1010" s="10" t="n">
        <x:v>197064</x:v>
      </x:c>
      <x:c r="I1010" s="12" t="n">
        <x:f>COUNT(E1010:H1010)</x:f>
        <x:v>4</x:v>
      </x:c>
      <x:c r="J1010" s="11" t="n">
        <x:f>IF(I1010=0,"Sin precio",AVERAGE(E1010:H1010))</x:f>
        <x:v>172851.943125</x:v>
      </x:c>
      <x:c r="K1010" s="11" t="n">
        <x:f>IF(I1010=0,"Sin precio",IF(I1010=1,J1010,ROUND(J1010,2)))</x:f>
        <x:v>172851.94</x:v>
      </x:c>
      <x:c r="L1010" s="11" t="n">
        <x:f>IF(I1010=0,"Sin precio",MIN(E1010:H1010))</x:f>
        <x:v>102147.7725</x:v>
      </x:c>
      <x:c r="M1010" s="11" t="n">
        <x:f>IF(I1010=0,"Sin precio",MAX(E1010:H1010))</x:f>
        <x:v>198996</x:v>
      </x:c>
      <x:c r="N1010" s="8" t="str">
        <x:f>IF(I1010=0,"Sin precio numérico",IF(I1010=1,"Único precio de referencia",I1010&amp;" precios; promedio"))</x:f>
        <x:v>4 precios; promedio</x:v>
      </x:c>
      <x:c r="O1010" s="2" t="str">
        <x:v>D93</x:v>
      </x:c>
      <x:c r="P1010" s="2" t="str">
        <x:v>D93</x:v>
      </x:c>
      <x:c r="Q1010" s="2" t="str">
        <x:v>D94</x:v>
      </x:c>
      <x:c r="R1010" s="2" t="str">
        <x:v>D94</x:v>
      </x:c>
      <x:c r="S1010" s="2" t="str"/>
    </x:row>
    <x:row r="1011" ht="42" customHeight="1">
      <x:c r="A1011" s="2" t="n">
        <x:v>84</x:v>
      </x:c>
      <x:c r="B1011" s="8" t="str">
        <x:v>SISTEMA DE AIRE ACONDICIONADO</x:v>
      </x:c>
      <x:c r="C1011" s="8" t="str">
        <x:v>FILTRO DEL A.A.</x:v>
      </x:c>
      <x:c r="D1011" s="8" t="str">
        <x:v>NISSAN FRONTIER GASOLINA</x:v>
      </x:c>
      <x:c r="E1011" s="10" t="n">
        <x:v>102147.7725</x:v>
      </x:c>
      <x:c r="F1011" s="10" t="n">
        <x:v>144000</x:v>
      </x:c>
      <x:c r="G1011" s="10" t="n">
        <x:v>148320</x:v>
      </x:c>
      <x:c r="H1011" s="10" t="n">
        <x:v>146880</x:v>
      </x:c>
      <x:c r="I1011" s="12" t="n">
        <x:f>COUNT(E1011:H1011)</x:f>
        <x:v>4</x:v>
      </x:c>
      <x:c r="J1011" s="11" t="n">
        <x:f>IF(I1011=0,"Sin precio",AVERAGE(E1011:H1011))</x:f>
        <x:v>135336.943125</x:v>
      </x:c>
      <x:c r="K1011" s="11" t="n">
        <x:f>IF(I1011=0,"Sin precio",IF(I1011=1,J1011,ROUND(J1011,2)))</x:f>
        <x:v>135336.94</x:v>
      </x:c>
      <x:c r="L1011" s="11" t="n">
        <x:f>IF(I1011=0,"Sin precio",MIN(E1011:H1011))</x:f>
        <x:v>102147.7725</x:v>
      </x:c>
      <x:c r="M1011" s="11" t="n">
        <x:f>IF(I1011=0,"Sin precio",MAX(E1011:H1011))</x:f>
        <x:v>148320</x:v>
      </x:c>
      <x:c r="N1011" s="8" t="str">
        <x:f>IF(I1011=0,"Sin precio numérico",IF(I1011=1,"Único precio de referencia",I1011&amp;" precios; promedio"))</x:f>
        <x:v>4 precios; promedio</x:v>
      </x:c>
      <x:c r="O1011" s="2" t="str">
        <x:v>E93</x:v>
      </x:c>
      <x:c r="P1011" s="2" t="str">
        <x:v>E93</x:v>
      </x:c>
      <x:c r="Q1011" s="2" t="str">
        <x:v>E94</x:v>
      </x:c>
      <x:c r="R1011" s="2" t="str">
        <x:v>E94</x:v>
      </x:c>
      <x:c r="S1011" s="2" t="str"/>
    </x:row>
    <x:row r="1012" ht="42" customHeight="1">
      <x:c r="A1012" s="2" t="n">
        <x:v>84</x:v>
      </x:c>
      <x:c r="B1012" s="8" t="str">
        <x:v>SISTEMA DE AIRE ACONDICIONADO</x:v>
      </x:c>
      <x:c r="C1012" s="8" t="str">
        <x:v>FILTRO DEL A.A.</x:v>
      </x:c>
      <x:c r="D1012" s="8" t="str">
        <x:v>RENAULT MASTER DIESEL -2017</x:v>
      </x:c>
      <x:c r="E1012" s="10" t="n">
        <x:v>102147.7725</x:v>
      </x:c>
      <x:c r="F1012" s="10" t="n">
        <x:v>193200</x:v>
      </x:c>
      <x:c r="G1012" s="10" t="n">
        <x:v>198996</x:v>
      </x:c>
      <x:c r="H1012" s="10" t="n">
        <x:v>197064</x:v>
      </x:c>
      <x:c r="I1012" s="12" t="n">
        <x:f>COUNT(E1012:H1012)</x:f>
        <x:v>4</x:v>
      </x:c>
      <x:c r="J1012" s="11" t="n">
        <x:f>IF(I1012=0,"Sin precio",AVERAGE(E1012:H1012))</x:f>
        <x:v>172851.943125</x:v>
      </x:c>
      <x:c r="K1012" s="11" t="n">
        <x:f>IF(I1012=0,"Sin precio",IF(I1012=1,J1012,ROUND(J1012,2)))</x:f>
        <x:v>172851.94</x:v>
      </x:c>
      <x:c r="L1012" s="11" t="n">
        <x:f>IF(I1012=0,"Sin precio",MIN(E1012:H1012))</x:f>
        <x:v>102147.7725</x:v>
      </x:c>
      <x:c r="M1012" s="11" t="n">
        <x:f>IF(I1012=0,"Sin precio",MAX(E1012:H1012))</x:f>
        <x:v>198996</x:v>
      </x:c>
      <x:c r="N1012" s="8" t="str">
        <x:f>IF(I1012=0,"Sin precio numérico",IF(I1012=1,"Único precio de referencia",I1012&amp;" precios; promedio"))</x:f>
        <x:v>4 precios; promedio</x:v>
      </x:c>
      <x:c r="O1012" s="2" t="str">
        <x:v>F93</x:v>
      </x:c>
      <x:c r="P1012" s="2" t="str">
        <x:v>F93</x:v>
      </x:c>
      <x:c r="Q1012" s="2" t="str">
        <x:v>F94</x:v>
      </x:c>
      <x:c r="R1012" s="2" t="str">
        <x:v>F94</x:v>
      </x:c>
      <x:c r="S1012" s="2" t="str"/>
    </x:row>
    <x:row r="1013" ht="42" customHeight="1">
      <x:c r="A1013" s="2" t="n">
        <x:v>84</x:v>
      </x:c>
      <x:c r="B1013" s="8" t="str">
        <x:v>SISTEMA DE AIRE ACONDICIONADO</x:v>
      </x:c>
      <x:c r="C1013" s="8" t="str">
        <x:v>FILTRO DEL A.A.</x:v>
      </x:c>
      <x:c r="D1013" s="8" t="str">
        <x:v>CHEVROLET D-MAX-2011</x:v>
      </x:c>
      <x:c r="E1013" s="10" t="n">
        <x:v>102147.7725</x:v>
      </x:c>
      <x:c r="F1013" s="10" t="n">
        <x:v>144000</x:v>
      </x:c>
      <x:c r="G1013" s="10" t="n">
        <x:v>148320</x:v>
      </x:c>
      <x:c r="H1013" s="10" t="n">
        <x:v>146880</x:v>
      </x:c>
      <x:c r="I1013" s="12" t="n">
        <x:f>COUNT(E1013:H1013)</x:f>
        <x:v>4</x:v>
      </x:c>
      <x:c r="J1013" s="11" t="n">
        <x:f>IF(I1013=0,"Sin precio",AVERAGE(E1013:H1013))</x:f>
        <x:v>135336.943125</x:v>
      </x:c>
      <x:c r="K1013" s="11" t="n">
        <x:f>IF(I1013=0,"Sin precio",IF(I1013=1,J1013,ROUND(J1013,2)))</x:f>
        <x:v>135336.94</x:v>
      </x:c>
      <x:c r="L1013" s="11" t="n">
        <x:f>IF(I1013=0,"Sin precio",MIN(E1013:H1013))</x:f>
        <x:v>102147.7725</x:v>
      </x:c>
      <x:c r="M1013" s="11" t="n">
        <x:f>IF(I1013=0,"Sin precio",MAX(E1013:H1013))</x:f>
        <x:v>148320</x:v>
      </x:c>
      <x:c r="N1013" s="8" t="str">
        <x:f>IF(I1013=0,"Sin precio numérico",IF(I1013=1,"Único precio de referencia",I1013&amp;" precios; promedio"))</x:f>
        <x:v>4 precios; promedio</x:v>
      </x:c>
      <x:c r="O1013" s="2" t="str">
        <x:v>G93</x:v>
      </x:c>
      <x:c r="P1013" s="2" t="str">
        <x:v>G93</x:v>
      </x:c>
      <x:c r="Q1013" s="2" t="str">
        <x:v>G94</x:v>
      </x:c>
      <x:c r="R1013" s="2" t="str">
        <x:v>G94</x:v>
      </x:c>
      <x:c r="S1013" s="2" t="str"/>
    </x:row>
    <x:row r="1014" ht="42" customHeight="1">
      <x:c r="A1014" s="2" t="n">
        <x:v>84</x:v>
      </x:c>
      <x:c r="B1014" s="8" t="str">
        <x:v>SISTEMA DE AIRE ACONDICIONADO</x:v>
      </x:c>
      <x:c r="C1014" s="8" t="str">
        <x:v>FILTRO DEL A.A.</x:v>
      </x:c>
      <x:c r="D1014" s="8" t="str">
        <x:v>HYUNDAY HD 65C</x:v>
      </x:c>
      <x:c r="E1014" s="10" t="n">
        <x:v>102147.7725</x:v>
      </x:c>
      <x:c r="F1014" s="10" t="n">
        <x:v>193200</x:v>
      </x:c>
      <x:c r="G1014" s="10" t="n">
        <x:v>198996</x:v>
      </x:c>
      <x:c r="H1014" s="10" t="n">
        <x:v>197064</x:v>
      </x:c>
      <x:c r="I1014" s="12" t="n">
        <x:f>COUNT(E1014:H1014)</x:f>
        <x:v>4</x:v>
      </x:c>
      <x:c r="J1014" s="11" t="n">
        <x:f>IF(I1014=0,"Sin precio",AVERAGE(E1014:H1014))</x:f>
        <x:v>172851.943125</x:v>
      </x:c>
      <x:c r="K1014" s="11" t="n">
        <x:f>IF(I1014=0,"Sin precio",IF(I1014=1,J1014,ROUND(J1014,2)))</x:f>
        <x:v>172851.94</x:v>
      </x:c>
      <x:c r="L1014" s="11" t="n">
        <x:f>IF(I1014=0,"Sin precio",MIN(E1014:H1014))</x:f>
        <x:v>102147.7725</x:v>
      </x:c>
      <x:c r="M1014" s="11" t="n">
        <x:f>IF(I1014=0,"Sin precio",MAX(E1014:H1014))</x:f>
        <x:v>198996</x:v>
      </x:c>
      <x:c r="N1014" s="8" t="str">
        <x:f>IF(I1014=0,"Sin precio numérico",IF(I1014=1,"Único precio de referencia",I1014&amp;" precios; promedio"))</x:f>
        <x:v>4 precios; promedio</x:v>
      </x:c>
      <x:c r="O1014" s="2" t="str">
        <x:v>H93</x:v>
      </x:c>
      <x:c r="P1014" s="2" t="str">
        <x:v>H93</x:v>
      </x:c>
      <x:c r="Q1014" s="2" t="str">
        <x:v>H94</x:v>
      </x:c>
      <x:c r="R1014" s="2" t="str">
        <x:v>H94</x:v>
      </x:c>
      <x:c r="S1014" s="2" t="str"/>
    </x:row>
    <x:row r="1015" ht="42" customHeight="1">
      <x:c r="A1015" s="2" t="n">
        <x:v>84</x:v>
      </x:c>
      <x:c r="B1015" s="8" t="str">
        <x:v>SISTEMA DE AIRE ACONDICIONADO</x:v>
      </x:c>
      <x:c r="C1015" s="8" t="str">
        <x:v>FILTRO DEL A.A.</x:v>
      </x:c>
      <x:c r="D1015" s="8" t="str">
        <x:v>CHEVROLET SAIL. Mod 2019</x:v>
      </x:c>
      <x:c r="E1015" s="10" t="n">
        <x:v>102147.7725</x:v>
      </x:c>
      <x:c r="F1015" s="10" t="n">
        <x:v>120000</x:v>
      </x:c>
      <x:c r="G1015" s="10" t="n">
        <x:v>123600</x:v>
      </x:c>
      <x:c r="H1015" s="10" t="n">
        <x:v>122400</x:v>
      </x:c>
      <x:c r="I1015" s="12" t="n">
        <x:f>COUNT(E1015:H1015)</x:f>
        <x:v>4</x:v>
      </x:c>
      <x:c r="J1015" s="11" t="n">
        <x:f>IF(I1015=0,"Sin precio",AVERAGE(E1015:H1015))</x:f>
        <x:v>117036.943125</x:v>
      </x:c>
      <x:c r="K1015" s="11" t="n">
        <x:f>IF(I1015=0,"Sin precio",IF(I1015=1,J1015,ROUND(J1015,2)))</x:f>
        <x:v>117036.94</x:v>
      </x:c>
      <x:c r="L1015" s="11" t="n">
        <x:f>IF(I1015=0,"Sin precio",MIN(E1015:H1015))</x:f>
        <x:v>102147.7725</x:v>
      </x:c>
      <x:c r="M1015" s="11" t="n">
        <x:f>IF(I1015=0,"Sin precio",MAX(E1015:H1015))</x:f>
        <x:v>123600</x:v>
      </x:c>
      <x:c r="N1015" s="8" t="str">
        <x:f>IF(I1015=0,"Sin precio numérico",IF(I1015=1,"Único precio de referencia",I1015&amp;" precios; promedio"))</x:f>
        <x:v>4 precios; promedio</x:v>
      </x:c>
      <x:c r="O1015" s="2" t="str">
        <x:v>I93</x:v>
      </x:c>
      <x:c r="P1015" s="2" t="str">
        <x:v>I93</x:v>
      </x:c>
      <x:c r="Q1015" s="2" t="str">
        <x:v>I94</x:v>
      </x:c>
      <x:c r="R1015" s="2" t="str">
        <x:v>I94</x:v>
      </x:c>
      <x:c r="S1015" s="2" t="str"/>
    </x:row>
    <x:row r="1016" ht="42" customHeight="1">
      <x:c r="A1016" s="2" t="n">
        <x:v>84</x:v>
      </x:c>
      <x:c r="B1016" s="8" t="str">
        <x:v>SISTEMA DE AIRE ACONDICIONADO</x:v>
      </x:c>
      <x:c r="C1016" s="8" t="str">
        <x:v>FILTRO DEL A.A.</x:v>
      </x:c>
      <x:c r="D1016" s="8" t="str">
        <x:v>CHEVROLET COLORADO. Mod. 2019</x:v>
      </x:c>
      <x:c r="E1016" s="10" t="n">
        <x:v>102147.7725</x:v>
      </x:c>
      <x:c r="F1016" s="10" t="n">
        <x:v>168000</x:v>
      </x:c>
      <x:c r="G1016" s="10" t="n">
        <x:v>173040</x:v>
      </x:c>
      <x:c r="H1016" s="10" t="n">
        <x:v>171360</x:v>
      </x:c>
      <x:c r="I1016" s="12" t="n">
        <x:f>COUNT(E1016:H1016)</x:f>
        <x:v>4</x:v>
      </x:c>
      <x:c r="J1016" s="11" t="n">
        <x:f>IF(I1016=0,"Sin precio",AVERAGE(E1016:H1016))</x:f>
        <x:v>153636.943125</x:v>
      </x:c>
      <x:c r="K1016" s="11" t="n">
        <x:f>IF(I1016=0,"Sin precio",IF(I1016=1,J1016,ROUND(J1016,2)))</x:f>
        <x:v>153636.94</x:v>
      </x:c>
      <x:c r="L1016" s="11" t="n">
        <x:f>IF(I1016=0,"Sin precio",MIN(E1016:H1016))</x:f>
        <x:v>102147.7725</x:v>
      </x:c>
      <x:c r="M1016" s="11" t="n">
        <x:f>IF(I1016=0,"Sin precio",MAX(E1016:H1016))</x:f>
        <x:v>173040</x:v>
      </x:c>
      <x:c r="N1016" s="8" t="str">
        <x:f>IF(I1016=0,"Sin precio numérico",IF(I1016=1,"Único precio de referencia",I1016&amp;" precios; promedio"))</x:f>
        <x:v>4 precios; promedio</x:v>
      </x:c>
      <x:c r="O1016" s="2" t="str">
        <x:v>J93</x:v>
      </x:c>
      <x:c r="P1016" s="2" t="str">
        <x:v>J93</x:v>
      </x:c>
      <x:c r="Q1016" s="2" t="str">
        <x:v>J94</x:v>
      </x:c>
      <x:c r="R1016" s="2" t="str">
        <x:v>J94</x:v>
      </x:c>
      <x:c r="S1016" s="2" t="str"/>
    </x:row>
    <x:row r="1017" ht="42" customHeight="1">
      <x:c r="A1017" s="2" t="n">
        <x:v>84</x:v>
      </x:c>
      <x:c r="B1017" s="8" t="str">
        <x:v>SISTEMA DE AIRE ACONDICIONADO</x:v>
      </x:c>
      <x:c r="C1017" s="8" t="str">
        <x:v>FILTRO DEL A.A.</x:v>
      </x:c>
      <x:c r="D1017" s="8" t="str">
        <x:v>CHEVROLET  TRAILBLAZER-2018</x:v>
      </x:c>
      <x:c r="E1017" s="10" t="n">
        <x:v>102147.7725</x:v>
      </x:c>
      <x:c r="F1017" s="10" t="n">
        <x:v>168000</x:v>
      </x:c>
      <x:c r="G1017" s="10" t="n">
        <x:v>173040</x:v>
      </x:c>
      <x:c r="H1017" s="10" t="n">
        <x:v>171360</x:v>
      </x:c>
      <x:c r="I1017" s="12" t="n">
        <x:f>COUNT(E1017:H1017)</x:f>
        <x:v>4</x:v>
      </x:c>
      <x:c r="J1017" s="11" t="n">
        <x:f>IF(I1017=0,"Sin precio",AVERAGE(E1017:H1017))</x:f>
        <x:v>153636.943125</x:v>
      </x:c>
      <x:c r="K1017" s="11" t="n">
        <x:f>IF(I1017=0,"Sin precio",IF(I1017=1,J1017,ROUND(J1017,2)))</x:f>
        <x:v>153636.94</x:v>
      </x:c>
      <x:c r="L1017" s="11" t="n">
        <x:f>IF(I1017=0,"Sin precio",MIN(E1017:H1017))</x:f>
        <x:v>102147.7725</x:v>
      </x:c>
      <x:c r="M1017" s="11" t="n">
        <x:f>IF(I1017=0,"Sin precio",MAX(E1017:H1017))</x:f>
        <x:v>173040</x:v>
      </x:c>
      <x:c r="N1017" s="8" t="str">
        <x:f>IF(I1017=0,"Sin precio numérico",IF(I1017=1,"Único precio de referencia",I1017&amp;" precios; promedio"))</x:f>
        <x:v>4 precios; promedio</x:v>
      </x:c>
      <x:c r="O1017" s="2" t="str">
        <x:v>K93</x:v>
      </x:c>
      <x:c r="P1017" s="2" t="str">
        <x:v>K93</x:v>
      </x:c>
      <x:c r="Q1017" s="2" t="str">
        <x:v>K94</x:v>
      </x:c>
      <x:c r="R1017" s="2" t="str">
        <x:v>K94</x:v>
      </x:c>
      <x:c r="S1017" s="2" t="str"/>
    </x:row>
    <x:row r="1018" ht="42" customHeight="1">
      <x:c r="A1018" s="2" t="n">
        <x:v>84</x:v>
      </x:c>
      <x:c r="B1018" s="8" t="str">
        <x:v>SISTEMA DE AIRE ACONDICIONADO</x:v>
      </x:c>
      <x:c r="C1018" s="8" t="str">
        <x:v>FILTRO DEL A.A.</x:v>
      </x:c>
      <x:c r="D1018" s="8" t="str">
        <x:v>MITSUBISHI L200-2018</x:v>
      </x:c>
      <x:c r="E1018" s="10" t="n">
        <x:v>102147.7725</x:v>
      </x:c>
      <x:c r="F1018" s="10" t="n">
        <x:v>151200</x:v>
      </x:c>
      <x:c r="G1018" s="10" t="n">
        <x:v>155736</x:v>
      </x:c>
      <x:c r="H1018" s="10" t="n">
        <x:v>154224</x:v>
      </x:c>
      <x:c r="I1018" s="12" t="n">
        <x:f>COUNT(E1018:H1018)</x:f>
        <x:v>4</x:v>
      </x:c>
      <x:c r="J1018" s="11" t="n">
        <x:f>IF(I1018=0,"Sin precio",AVERAGE(E1018:H1018))</x:f>
        <x:v>140826.943125</x:v>
      </x:c>
      <x:c r="K1018" s="11" t="n">
        <x:f>IF(I1018=0,"Sin precio",IF(I1018=1,J1018,ROUND(J1018,2)))</x:f>
        <x:v>140826.94</x:v>
      </x:c>
      <x:c r="L1018" s="11" t="n">
        <x:f>IF(I1018=0,"Sin precio",MIN(E1018:H1018))</x:f>
        <x:v>102147.7725</x:v>
      </x:c>
      <x:c r="M1018" s="11" t="n">
        <x:f>IF(I1018=0,"Sin precio",MAX(E1018:H1018))</x:f>
        <x:v>155736</x:v>
      </x:c>
      <x:c r="N1018" s="8" t="str">
        <x:f>IF(I1018=0,"Sin precio numérico",IF(I1018=1,"Único precio de referencia",I1018&amp;" precios; promedio"))</x:f>
        <x:v>4 precios; promedio</x:v>
      </x:c>
      <x:c r="O1018" s="2" t="str">
        <x:v>L93</x:v>
      </x:c>
      <x:c r="P1018" s="2" t="str">
        <x:v>L93</x:v>
      </x:c>
      <x:c r="Q1018" s="2" t="str">
        <x:v>L94</x:v>
      </x:c>
      <x:c r="R1018" s="2" t="str">
        <x:v>L94</x:v>
      </x:c>
      <x:c r="S1018" s="2" t="str"/>
    </x:row>
    <x:row r="1019" ht="42" customHeight="1">
      <x:c r="A1019" s="2" t="n">
        <x:v>84</x:v>
      </x:c>
      <x:c r="B1019" s="8" t="str">
        <x:v>SISTEMA DE AIRE ACONDICIONADO</x:v>
      </x:c>
      <x:c r="C1019" s="8" t="str">
        <x:v>FILTRO DEL A.A.</x:v>
      </x:c>
      <x:c r="D1019" s="8" t="str">
        <x:v>CHEVROLETH NHR-2019</x:v>
      </x:c>
      <x:c r="E1019" s="10" t="n">
        <x:v>102147.7725</x:v>
      </x:c>
      <x:c r="F1019" s="10" t="n">
        <x:v>193200</x:v>
      </x:c>
      <x:c r="G1019" s="10" t="n">
        <x:v>198996</x:v>
      </x:c>
      <x:c r="H1019" s="10" t="n">
        <x:v>197064</x:v>
      </x:c>
      <x:c r="I1019" s="12" t="n">
        <x:f>COUNT(E1019:H1019)</x:f>
        <x:v>4</x:v>
      </x:c>
      <x:c r="J1019" s="11" t="n">
        <x:f>IF(I1019=0,"Sin precio",AVERAGE(E1019:H1019))</x:f>
        <x:v>172851.943125</x:v>
      </x:c>
      <x:c r="K1019" s="11" t="n">
        <x:f>IF(I1019=0,"Sin precio",IF(I1019=1,J1019,ROUND(J1019,2)))</x:f>
        <x:v>172851.94</x:v>
      </x:c>
      <x:c r="L1019" s="11" t="n">
        <x:f>IF(I1019=0,"Sin precio",MIN(E1019:H1019))</x:f>
        <x:v>102147.7725</x:v>
      </x:c>
      <x:c r="M1019" s="11" t="n">
        <x:f>IF(I1019=0,"Sin precio",MAX(E1019:H1019))</x:f>
        <x:v>198996</x:v>
      </x:c>
      <x:c r="N1019" s="8" t="str">
        <x:f>IF(I1019=0,"Sin precio numérico",IF(I1019=1,"Único precio de referencia",I1019&amp;" precios; promedio"))</x:f>
        <x:v>4 precios; promedio</x:v>
      </x:c>
      <x:c r="O1019" s="2" t="str">
        <x:v>M93</x:v>
      </x:c>
      <x:c r="P1019" s="2" t="str">
        <x:v>M93</x:v>
      </x:c>
      <x:c r="Q1019" s="2" t="str">
        <x:v>M94</x:v>
      </x:c>
      <x:c r="R1019" s="2" t="str">
        <x:v>M94</x:v>
      </x:c>
      <x:c r="S1019" s="2" t="str"/>
    </x:row>
    <x:row r="1020" ht="42" customHeight="1">
      <x:c r="A1020" s="2" t="n">
        <x:v>84</x:v>
      </x:c>
      <x:c r="B1020" s="8" t="str">
        <x:v>SISTEMA DE AIRE ACONDICIONADO</x:v>
      </x:c>
      <x:c r="C1020" s="8" t="str">
        <x:v>FILTRO DEL A.A.</x:v>
      </x:c>
      <x:c r="D1020" s="8" t="str">
        <x:v>CHEVROLET D-MAX-2017</x:v>
      </x:c>
      <x:c r="E1020" s="10" t="n">
        <x:v>102147.7725</x:v>
      </x:c>
      <x:c r="F1020" s="10" t="n">
        <x:v>144000</x:v>
      </x:c>
      <x:c r="G1020" s="10" t="n">
        <x:v>148320</x:v>
      </x:c>
      <x:c r="H1020" s="10" t="n">
        <x:v>146880</x:v>
      </x:c>
      <x:c r="I1020" s="12" t="n">
        <x:f>COUNT(E1020:H1020)</x:f>
        <x:v>4</x:v>
      </x:c>
      <x:c r="J1020" s="11" t="n">
        <x:f>IF(I1020=0,"Sin precio",AVERAGE(E1020:H1020))</x:f>
        <x:v>135336.943125</x:v>
      </x:c>
      <x:c r="K1020" s="11" t="n">
        <x:f>IF(I1020=0,"Sin precio",IF(I1020=1,J1020,ROUND(J1020,2)))</x:f>
        <x:v>135336.94</x:v>
      </x:c>
      <x:c r="L1020" s="11" t="n">
        <x:f>IF(I1020=0,"Sin precio",MIN(E1020:H1020))</x:f>
        <x:v>102147.7725</x:v>
      </x:c>
      <x:c r="M1020" s="11" t="n">
        <x:f>IF(I1020=0,"Sin precio",MAX(E1020:H1020))</x:f>
        <x:v>148320</x:v>
      </x:c>
      <x:c r="N1020" s="8" t="str">
        <x:f>IF(I1020=0,"Sin precio numérico",IF(I1020=1,"Único precio de referencia",I1020&amp;" precios; promedio"))</x:f>
        <x:v>4 precios; promedio</x:v>
      </x:c>
      <x:c r="O1020" s="2" t="str">
        <x:v>N93</x:v>
      </x:c>
      <x:c r="P1020" s="2" t="str">
        <x:v>N93</x:v>
      </x:c>
      <x:c r="Q1020" s="2" t="str">
        <x:v>N94</x:v>
      </x:c>
      <x:c r="R1020" s="2" t="str">
        <x:v>N94</x:v>
      </x:c>
      <x:c r="S1020" s="2" t="str"/>
    </x:row>
    <x:row r="1021" ht="42" customHeight="1">
      <x:c r="A1021" s="2" t="n">
        <x:v>85</x:v>
      </x:c>
      <x:c r="B1021" s="8" t="str">
        <x:v>SISTEMA DE AIRE ACONDICIONADO</x:v>
      </x:c>
      <x:c r="C1021" s="8" t="str">
        <x:v>FILTRO SECADOR</x:v>
      </x:c>
      <x:c r="D1021" s="8" t="str">
        <x:v>CHEVROLET  NPR  DIESEL-2009</x:v>
      </x:c>
      <x:c r="E1021" s="10" t="n">
        <x:v>500692.5</x:v>
      </x:c>
      <x:c r="F1021" s="10" t="n">
        <x:v>207000</x:v>
      </x:c>
      <x:c r="G1021" s="10" t="n">
        <x:v>213210</x:v>
      </x:c>
      <x:c r="H1021" s="10" t="n">
        <x:v>211140</x:v>
      </x:c>
      <x:c r="I1021" s="12" t="n">
        <x:f>COUNT(E1021:H1021)</x:f>
        <x:v>4</x:v>
      </x:c>
      <x:c r="J1021" s="11" t="n">
        <x:f>IF(I1021=0,"Sin precio",AVERAGE(E1021:H1021))</x:f>
        <x:v>283010.625</x:v>
      </x:c>
      <x:c r="K1021" s="11" t="n">
        <x:f>IF(I1021=0,"Sin precio",IF(I1021=1,J1021,ROUND(J1021,2)))</x:f>
        <x:v>283010.63</x:v>
      </x:c>
      <x:c r="L1021" s="11" t="n">
        <x:f>IF(I1021=0,"Sin precio",MIN(E1021:H1021))</x:f>
        <x:v>207000</x:v>
      </x:c>
      <x:c r="M1021" s="11" t="n">
        <x:f>IF(I1021=0,"Sin precio",MAX(E1021:H1021))</x:f>
        <x:v>500692.5</x:v>
      </x:c>
      <x:c r="N1021" s="8" t="str">
        <x:f>IF(I1021=0,"Sin precio numérico",IF(I1021=1,"Único precio de referencia",I1021&amp;" precios; promedio"))</x:f>
        <x:v>4 precios; promedio</x:v>
      </x:c>
      <x:c r="O1021" s="2" t="str">
        <x:v>C94</x:v>
      </x:c>
      <x:c r="P1021" s="2" t="str">
        <x:v>C94</x:v>
      </x:c>
      <x:c r="Q1021" s="2" t="str">
        <x:v>C95</x:v>
      </x:c>
      <x:c r="R1021" s="2" t="str">
        <x:v>C95</x:v>
      </x:c>
      <x:c r="S1021" s="2" t="str"/>
    </x:row>
    <x:row r="1022" ht="42" customHeight="1">
      <x:c r="A1022" s="2" t="n">
        <x:v>85</x:v>
      </x:c>
      <x:c r="B1022" s="8" t="str">
        <x:v>SISTEMA DE AIRE ACONDICIONADO</x:v>
      </x:c>
      <x:c r="C1022" s="8" t="str">
        <x:v>FILTRO SECADOR</x:v>
      </x:c>
      <x:c r="D1022" s="8" t="str">
        <x:v>NISSAN FRONTIER DIESEL-2015</x:v>
      </x:c>
      <x:c r="E1022" s="10" t="n">
        <x:v>500692.5</x:v>
      </x:c>
      <x:c r="F1022" s="10" t="n">
        <x:v>207000</x:v>
      </x:c>
      <x:c r="G1022" s="10" t="n">
        <x:v>213210</x:v>
      </x:c>
      <x:c r="H1022" s="10" t="n">
        <x:v>211140</x:v>
      </x:c>
      <x:c r="I1022" s="12" t="n">
        <x:f>COUNT(E1022:H1022)</x:f>
        <x:v>4</x:v>
      </x:c>
      <x:c r="J1022" s="11" t="n">
        <x:f>IF(I1022=0,"Sin precio",AVERAGE(E1022:H1022))</x:f>
        <x:v>283010.625</x:v>
      </x:c>
      <x:c r="K1022" s="11" t="n">
        <x:f>IF(I1022=0,"Sin precio",IF(I1022=1,J1022,ROUND(J1022,2)))</x:f>
        <x:v>283010.63</x:v>
      </x:c>
      <x:c r="L1022" s="11" t="n">
        <x:f>IF(I1022=0,"Sin precio",MIN(E1022:H1022))</x:f>
        <x:v>207000</x:v>
      </x:c>
      <x:c r="M1022" s="11" t="n">
        <x:f>IF(I1022=0,"Sin precio",MAX(E1022:H1022))</x:f>
        <x:v>500692.5</x:v>
      </x:c>
      <x:c r="N1022" s="8" t="str">
        <x:f>IF(I1022=0,"Sin precio numérico",IF(I1022=1,"Único precio de referencia",I1022&amp;" precios; promedio"))</x:f>
        <x:v>4 precios; promedio</x:v>
      </x:c>
      <x:c r="O1022" s="2" t="str">
        <x:v>D94</x:v>
      </x:c>
      <x:c r="P1022" s="2" t="str">
        <x:v>D94</x:v>
      </x:c>
      <x:c r="Q1022" s="2" t="str">
        <x:v>D95</x:v>
      </x:c>
      <x:c r="R1022" s="2" t="str">
        <x:v>D95</x:v>
      </x:c>
      <x:c r="S1022" s="2" t="str"/>
    </x:row>
    <x:row r="1023" ht="42" customHeight="1">
      <x:c r="A1023" s="2" t="n">
        <x:v>85</x:v>
      </x:c>
      <x:c r="B1023" s="8" t="str">
        <x:v>SISTEMA DE AIRE ACONDICIONADO</x:v>
      </x:c>
      <x:c r="C1023" s="8" t="str">
        <x:v>FILTRO SECADOR</x:v>
      </x:c>
      <x:c r="D1023" s="8" t="str">
        <x:v>NISSAN FRONTIER GASOLINA</x:v>
      </x:c>
      <x:c r="E1023" s="10" t="n">
        <x:v>500692.5</x:v>
      </x:c>
      <x:c r="F1023" s="10" t="n">
        <x:v>170000</x:v>
      </x:c>
      <x:c r="G1023" s="10" t="n">
        <x:v>175100</x:v>
      </x:c>
      <x:c r="H1023" s="10" t="n">
        <x:v>173400</x:v>
      </x:c>
      <x:c r="I1023" s="12" t="n">
        <x:f>COUNT(E1023:H1023)</x:f>
        <x:v>4</x:v>
      </x:c>
      <x:c r="J1023" s="11" t="n">
        <x:f>IF(I1023=0,"Sin precio",AVERAGE(E1023:H1023))</x:f>
        <x:v>254798.125</x:v>
      </x:c>
      <x:c r="K1023" s="11" t="n">
        <x:f>IF(I1023=0,"Sin precio",IF(I1023=1,J1023,ROUND(J1023,2)))</x:f>
        <x:v>254798.13</x:v>
      </x:c>
      <x:c r="L1023" s="11" t="n">
        <x:f>IF(I1023=0,"Sin precio",MIN(E1023:H1023))</x:f>
        <x:v>170000</x:v>
      </x:c>
      <x:c r="M1023" s="11" t="n">
        <x:f>IF(I1023=0,"Sin precio",MAX(E1023:H1023))</x:f>
        <x:v>500692.5</x:v>
      </x:c>
      <x:c r="N1023" s="8" t="str">
        <x:f>IF(I1023=0,"Sin precio numérico",IF(I1023=1,"Único precio de referencia",I1023&amp;" precios; promedio"))</x:f>
        <x:v>4 precios; promedio</x:v>
      </x:c>
      <x:c r="O1023" s="2" t="str">
        <x:v>E94</x:v>
      </x:c>
      <x:c r="P1023" s="2" t="str">
        <x:v>E94</x:v>
      </x:c>
      <x:c r="Q1023" s="2" t="str">
        <x:v>E95</x:v>
      </x:c>
      <x:c r="R1023" s="2" t="str">
        <x:v>E95</x:v>
      </x:c>
      <x:c r="S1023" s="2" t="str"/>
    </x:row>
    <x:row r="1024" ht="42" customHeight="1">
      <x:c r="A1024" s="2" t="n">
        <x:v>85</x:v>
      </x:c>
      <x:c r="B1024" s="8" t="str">
        <x:v>SISTEMA DE AIRE ACONDICIONADO</x:v>
      </x:c>
      <x:c r="C1024" s="8" t="str">
        <x:v>FILTRO SECADOR</x:v>
      </x:c>
      <x:c r="D1024" s="8" t="str">
        <x:v>RENAULT MASTER DIESEL -2017</x:v>
      </x:c>
      <x:c r="E1024" s="10" t="n">
        <x:v>500692.5</x:v>
      </x:c>
      <x:c r="F1024" s="10" t="n">
        <x:v>207000</x:v>
      </x:c>
      <x:c r="G1024" s="10" t="n">
        <x:v>213210</x:v>
      </x:c>
      <x:c r="H1024" s="10" t="n">
        <x:v>211140</x:v>
      </x:c>
      <x:c r="I1024" s="12" t="n">
        <x:f>COUNT(E1024:H1024)</x:f>
        <x:v>4</x:v>
      </x:c>
      <x:c r="J1024" s="11" t="n">
        <x:f>IF(I1024=0,"Sin precio",AVERAGE(E1024:H1024))</x:f>
        <x:v>283010.625</x:v>
      </x:c>
      <x:c r="K1024" s="11" t="n">
        <x:f>IF(I1024=0,"Sin precio",IF(I1024=1,J1024,ROUND(J1024,2)))</x:f>
        <x:v>283010.63</x:v>
      </x:c>
      <x:c r="L1024" s="11" t="n">
        <x:f>IF(I1024=0,"Sin precio",MIN(E1024:H1024))</x:f>
        <x:v>207000</x:v>
      </x:c>
      <x:c r="M1024" s="11" t="n">
        <x:f>IF(I1024=0,"Sin precio",MAX(E1024:H1024))</x:f>
        <x:v>500692.5</x:v>
      </x:c>
      <x:c r="N1024" s="8" t="str">
        <x:f>IF(I1024=0,"Sin precio numérico",IF(I1024=1,"Único precio de referencia",I1024&amp;" precios; promedio"))</x:f>
        <x:v>4 precios; promedio</x:v>
      </x:c>
      <x:c r="O1024" s="2" t="str">
        <x:v>F94</x:v>
      </x:c>
      <x:c r="P1024" s="2" t="str">
        <x:v>F94</x:v>
      </x:c>
      <x:c r="Q1024" s="2" t="str">
        <x:v>F95</x:v>
      </x:c>
      <x:c r="R1024" s="2" t="str">
        <x:v>F95</x:v>
      </x:c>
      <x:c r="S1024" s="2" t="str"/>
    </x:row>
    <x:row r="1025" ht="42" customHeight="1">
      <x:c r="A1025" s="2" t="n">
        <x:v>85</x:v>
      </x:c>
      <x:c r="B1025" s="8" t="str">
        <x:v>SISTEMA DE AIRE ACONDICIONADO</x:v>
      </x:c>
      <x:c r="C1025" s="8" t="str">
        <x:v>FILTRO SECADOR</x:v>
      </x:c>
      <x:c r="D1025" s="8" t="str">
        <x:v>CHEVROLET D-MAX-2011</x:v>
      </x:c>
      <x:c r="E1025" s="10" t="n">
        <x:v>500692.5</x:v>
      </x:c>
      <x:c r="F1025" s="10" t="n">
        <x:v>170000</x:v>
      </x:c>
      <x:c r="G1025" s="10" t="n">
        <x:v>175100</x:v>
      </x:c>
      <x:c r="H1025" s="10" t="n">
        <x:v>173400</x:v>
      </x:c>
      <x:c r="I1025" s="12" t="n">
        <x:f>COUNT(E1025:H1025)</x:f>
        <x:v>4</x:v>
      </x:c>
      <x:c r="J1025" s="11" t="n">
        <x:f>IF(I1025=0,"Sin precio",AVERAGE(E1025:H1025))</x:f>
        <x:v>254798.125</x:v>
      </x:c>
      <x:c r="K1025" s="11" t="n">
        <x:f>IF(I1025=0,"Sin precio",IF(I1025=1,J1025,ROUND(J1025,2)))</x:f>
        <x:v>254798.13</x:v>
      </x:c>
      <x:c r="L1025" s="11" t="n">
        <x:f>IF(I1025=0,"Sin precio",MIN(E1025:H1025))</x:f>
        <x:v>170000</x:v>
      </x:c>
      <x:c r="M1025" s="11" t="n">
        <x:f>IF(I1025=0,"Sin precio",MAX(E1025:H1025))</x:f>
        <x:v>500692.5</x:v>
      </x:c>
      <x:c r="N1025" s="8" t="str">
        <x:f>IF(I1025=0,"Sin precio numérico",IF(I1025=1,"Único precio de referencia",I1025&amp;" precios; promedio"))</x:f>
        <x:v>4 precios; promedio</x:v>
      </x:c>
      <x:c r="O1025" s="2" t="str">
        <x:v>G94</x:v>
      </x:c>
      <x:c r="P1025" s="2" t="str">
        <x:v>G94</x:v>
      </x:c>
      <x:c r="Q1025" s="2" t="str">
        <x:v>G95</x:v>
      </x:c>
      <x:c r="R1025" s="2" t="str">
        <x:v>G95</x:v>
      </x:c>
      <x:c r="S1025" s="2" t="str"/>
    </x:row>
    <x:row r="1026" ht="42" customHeight="1">
      <x:c r="A1026" s="2" t="n">
        <x:v>85</x:v>
      </x:c>
      <x:c r="B1026" s="8" t="str">
        <x:v>SISTEMA DE AIRE ACONDICIONADO</x:v>
      </x:c>
      <x:c r="C1026" s="8" t="str">
        <x:v>FILTRO SECADOR</x:v>
      </x:c>
      <x:c r="D1026" s="8" t="str">
        <x:v>HYUNDAY HD 65C</x:v>
      </x:c>
      <x:c r="E1026" s="10" t="n">
        <x:v>500692.5</x:v>
      </x:c>
      <x:c r="F1026" s="10" t="n">
        <x:v>207000</x:v>
      </x:c>
      <x:c r="G1026" s="10" t="n">
        <x:v>213210</x:v>
      </x:c>
      <x:c r="H1026" s="10" t="n">
        <x:v>211140</x:v>
      </x:c>
      <x:c r="I1026" s="12" t="n">
        <x:f>COUNT(E1026:H1026)</x:f>
        <x:v>4</x:v>
      </x:c>
      <x:c r="J1026" s="11" t="n">
        <x:f>IF(I1026=0,"Sin precio",AVERAGE(E1026:H1026))</x:f>
        <x:v>283010.625</x:v>
      </x:c>
      <x:c r="K1026" s="11" t="n">
        <x:f>IF(I1026=0,"Sin precio",IF(I1026=1,J1026,ROUND(J1026,2)))</x:f>
        <x:v>283010.63</x:v>
      </x:c>
      <x:c r="L1026" s="11" t="n">
        <x:f>IF(I1026=0,"Sin precio",MIN(E1026:H1026))</x:f>
        <x:v>207000</x:v>
      </x:c>
      <x:c r="M1026" s="11" t="n">
        <x:f>IF(I1026=0,"Sin precio",MAX(E1026:H1026))</x:f>
        <x:v>500692.5</x:v>
      </x:c>
      <x:c r="N1026" s="8" t="str">
        <x:f>IF(I1026=0,"Sin precio numérico",IF(I1026=1,"Único precio de referencia",I1026&amp;" precios; promedio"))</x:f>
        <x:v>4 precios; promedio</x:v>
      </x:c>
      <x:c r="O1026" s="2" t="str">
        <x:v>H94</x:v>
      </x:c>
      <x:c r="P1026" s="2" t="str">
        <x:v>H94</x:v>
      </x:c>
      <x:c r="Q1026" s="2" t="str">
        <x:v>H95</x:v>
      </x:c>
      <x:c r="R1026" s="2" t="str">
        <x:v>H95</x:v>
      </x:c>
      <x:c r="S1026" s="2" t="str"/>
    </x:row>
    <x:row r="1027" ht="42" customHeight="1">
      <x:c r="A1027" s="2" t="n">
        <x:v>85</x:v>
      </x:c>
      <x:c r="B1027" s="8" t="str">
        <x:v>SISTEMA DE AIRE ACONDICIONADO</x:v>
      </x:c>
      <x:c r="C1027" s="8" t="str">
        <x:v>FILTRO SECADOR</x:v>
      </x:c>
      <x:c r="D1027" s="8" t="str">
        <x:v>CHEVROLET SAIL. Mod 2019</x:v>
      </x:c>
      <x:c r="E1027" s="10" t="n">
        <x:v>500692.5</x:v>
      </x:c>
      <x:c r="F1027" s="10" t="str">
        <x:v>N/A</x:v>
      </x:c>
      <x:c r="G1027" s="10" t="str">
        <x:v>N/A</x:v>
      </x:c>
      <x:c r="H1027" s="10" t="str">
        <x:v>N/A</x:v>
      </x:c>
      <x:c r="I1027" s="12" t="n">
        <x:f>COUNT(E1027:H1027)</x:f>
        <x:v>1</x:v>
      </x:c>
      <x:c r="J1027" s="11" t="n">
        <x:f>IF(I1027=0,"Sin precio",AVERAGE(E1027:H1027))</x:f>
        <x:v>500692.5</x:v>
      </x:c>
      <x:c r="K1027" s="11" t="n">
        <x:f>IF(I1027=0,"Sin precio",IF(I1027=1,J1027,ROUND(J1027,2)))</x:f>
        <x:v>500692.5</x:v>
      </x:c>
      <x:c r="L1027" s="11" t="n">
        <x:f>IF(I1027=0,"Sin precio",MIN(E1027:H1027))</x:f>
        <x:v>500692.5</x:v>
      </x:c>
      <x:c r="M1027" s="11" t="n">
        <x:f>IF(I1027=0,"Sin precio",MAX(E1027:H1027))</x:f>
        <x:v>500692.5</x:v>
      </x:c>
      <x:c r="N1027" s="8" t="str">
        <x:f>IF(I1027=0,"Sin precio numérico",IF(I1027=1,"Único precio de referencia",I1027&amp;" precios; promedio"))</x:f>
        <x:v>Único precio de referencia</x:v>
      </x:c>
      <x:c r="O1027" s="2" t="str">
        <x:v>I94</x:v>
      </x:c>
      <x:c r="P1027" s="2" t="str">
        <x:v>I94</x:v>
      </x:c>
      <x:c r="Q1027" s="2" t="str">
        <x:v>I95</x:v>
      </x:c>
      <x:c r="R1027" s="2" t="str">
        <x:v>I95</x:v>
      </x:c>
      <x:c r="S1027" s="2" t="str"/>
    </x:row>
    <x:row r="1028" ht="42" customHeight="1">
      <x:c r="A1028" s="2" t="n">
        <x:v>85</x:v>
      </x:c>
      <x:c r="B1028" s="8" t="str">
        <x:v>SISTEMA DE AIRE ACONDICIONADO</x:v>
      </x:c>
      <x:c r="C1028" s="8" t="str">
        <x:v>FILTRO SECADOR</x:v>
      </x:c>
      <x:c r="D1028" s="8" t="str">
        <x:v>CHEVROLET COLORADO. Mod. 2019</x:v>
      </x:c>
      <x:c r="E1028" s="10" t="n">
        <x:v>500692.5</x:v>
      </x:c>
      <x:c r="F1028" s="10" t="n">
        <x:v>180000</x:v>
      </x:c>
      <x:c r="G1028" s="10" t="n">
        <x:v>185400</x:v>
      </x:c>
      <x:c r="H1028" s="10" t="n">
        <x:v>183600</x:v>
      </x:c>
      <x:c r="I1028" s="12" t="n">
        <x:f>COUNT(E1028:H1028)</x:f>
        <x:v>4</x:v>
      </x:c>
      <x:c r="J1028" s="11" t="n">
        <x:f>IF(I1028=0,"Sin precio",AVERAGE(E1028:H1028))</x:f>
        <x:v>262423.125</x:v>
      </x:c>
      <x:c r="K1028" s="11" t="n">
        <x:f>IF(I1028=0,"Sin precio",IF(I1028=1,J1028,ROUND(J1028,2)))</x:f>
        <x:v>262423.13</x:v>
      </x:c>
      <x:c r="L1028" s="11" t="n">
        <x:f>IF(I1028=0,"Sin precio",MIN(E1028:H1028))</x:f>
        <x:v>180000</x:v>
      </x:c>
      <x:c r="M1028" s="11" t="n">
        <x:f>IF(I1028=0,"Sin precio",MAX(E1028:H1028))</x:f>
        <x:v>500692.5</x:v>
      </x:c>
      <x:c r="N1028" s="8" t="str">
        <x:f>IF(I1028=0,"Sin precio numérico",IF(I1028=1,"Único precio de referencia",I1028&amp;" precios; promedio"))</x:f>
        <x:v>4 precios; promedio</x:v>
      </x:c>
      <x:c r="O1028" s="2" t="str">
        <x:v>J94</x:v>
      </x:c>
      <x:c r="P1028" s="2" t="str">
        <x:v>J94</x:v>
      </x:c>
      <x:c r="Q1028" s="2" t="str">
        <x:v>J95</x:v>
      </x:c>
      <x:c r="R1028" s="2" t="str">
        <x:v>J95</x:v>
      </x:c>
      <x:c r="S1028" s="2" t="str"/>
    </x:row>
    <x:row r="1029" ht="42" customHeight="1">
      <x:c r="A1029" s="2" t="n">
        <x:v>85</x:v>
      </x:c>
      <x:c r="B1029" s="8" t="str">
        <x:v>SISTEMA DE AIRE ACONDICIONADO</x:v>
      </x:c>
      <x:c r="C1029" s="8" t="str">
        <x:v>FILTRO SECADOR</x:v>
      </x:c>
      <x:c r="D1029" s="8" t="str">
        <x:v>CHEVROLET  TRAILBLAZER-2018</x:v>
      </x:c>
      <x:c r="E1029" s="10" t="n">
        <x:v>500692.5</x:v>
      </x:c>
      <x:c r="F1029" s="10" t="n">
        <x:v>180000</x:v>
      </x:c>
      <x:c r="G1029" s="10" t="n">
        <x:v>185400</x:v>
      </x:c>
      <x:c r="H1029" s="10" t="n">
        <x:v>183600</x:v>
      </x:c>
      <x:c r="I1029" s="12" t="n">
        <x:f>COUNT(E1029:H1029)</x:f>
        <x:v>4</x:v>
      </x:c>
      <x:c r="J1029" s="11" t="n">
        <x:f>IF(I1029=0,"Sin precio",AVERAGE(E1029:H1029))</x:f>
        <x:v>262423.125</x:v>
      </x:c>
      <x:c r="K1029" s="11" t="n">
        <x:f>IF(I1029=0,"Sin precio",IF(I1029=1,J1029,ROUND(J1029,2)))</x:f>
        <x:v>262423.13</x:v>
      </x:c>
      <x:c r="L1029" s="11" t="n">
        <x:f>IF(I1029=0,"Sin precio",MIN(E1029:H1029))</x:f>
        <x:v>180000</x:v>
      </x:c>
      <x:c r="M1029" s="11" t="n">
        <x:f>IF(I1029=0,"Sin precio",MAX(E1029:H1029))</x:f>
        <x:v>500692.5</x:v>
      </x:c>
      <x:c r="N1029" s="8" t="str">
        <x:f>IF(I1029=0,"Sin precio numérico",IF(I1029=1,"Único precio de referencia",I1029&amp;" precios; promedio"))</x:f>
        <x:v>4 precios; promedio</x:v>
      </x:c>
      <x:c r="O1029" s="2" t="str">
        <x:v>K94</x:v>
      </x:c>
      <x:c r="P1029" s="2" t="str">
        <x:v>K94</x:v>
      </x:c>
      <x:c r="Q1029" s="2" t="str">
        <x:v>K95</x:v>
      </x:c>
      <x:c r="R1029" s="2" t="str">
        <x:v>K95</x:v>
      </x:c>
      <x:c r="S1029" s="2" t="str"/>
    </x:row>
    <x:row r="1030" ht="42" customHeight="1">
      <x:c r="A1030" s="2" t="n">
        <x:v>85</x:v>
      </x:c>
      <x:c r="B1030" s="8" t="str">
        <x:v>SISTEMA DE AIRE ACONDICIONADO</x:v>
      </x:c>
      <x:c r="C1030" s="8" t="str">
        <x:v>FILTRO SECADOR</x:v>
      </x:c>
      <x:c r="D1030" s="8" t="str">
        <x:v>MITSUBISHI L200-2018</x:v>
      </x:c>
      <x:c r="E1030" s="10" t="n">
        <x:v>500692.5</x:v>
      </x:c>
      <x:c r="F1030" s="10" t="n">
        <x:v>170000</x:v>
      </x:c>
      <x:c r="G1030" s="10" t="n">
        <x:v>175100</x:v>
      </x:c>
      <x:c r="H1030" s="10" t="n">
        <x:v>173400</x:v>
      </x:c>
      <x:c r="I1030" s="12" t="n">
        <x:f>COUNT(E1030:H1030)</x:f>
        <x:v>4</x:v>
      </x:c>
      <x:c r="J1030" s="11" t="n">
        <x:f>IF(I1030=0,"Sin precio",AVERAGE(E1030:H1030))</x:f>
        <x:v>254798.125</x:v>
      </x:c>
      <x:c r="K1030" s="11" t="n">
        <x:f>IF(I1030=0,"Sin precio",IF(I1030=1,J1030,ROUND(J1030,2)))</x:f>
        <x:v>254798.13</x:v>
      </x:c>
      <x:c r="L1030" s="11" t="n">
        <x:f>IF(I1030=0,"Sin precio",MIN(E1030:H1030))</x:f>
        <x:v>170000</x:v>
      </x:c>
      <x:c r="M1030" s="11" t="n">
        <x:f>IF(I1030=0,"Sin precio",MAX(E1030:H1030))</x:f>
        <x:v>500692.5</x:v>
      </x:c>
      <x:c r="N1030" s="8" t="str">
        <x:f>IF(I1030=0,"Sin precio numérico",IF(I1030=1,"Único precio de referencia",I1030&amp;" precios; promedio"))</x:f>
        <x:v>4 precios; promedio</x:v>
      </x:c>
      <x:c r="O1030" s="2" t="str">
        <x:v>L94</x:v>
      </x:c>
      <x:c r="P1030" s="2" t="str">
        <x:v>L94</x:v>
      </x:c>
      <x:c r="Q1030" s="2" t="str">
        <x:v>L95</x:v>
      </x:c>
      <x:c r="R1030" s="2" t="str">
        <x:v>L95</x:v>
      </x:c>
      <x:c r="S1030" s="2" t="str"/>
    </x:row>
    <x:row r="1031" ht="42" customHeight="1">
      <x:c r="A1031" s="2" t="n">
        <x:v>85</x:v>
      </x:c>
      <x:c r="B1031" s="8" t="str">
        <x:v>SISTEMA DE AIRE ACONDICIONADO</x:v>
      </x:c>
      <x:c r="C1031" s="8" t="str">
        <x:v>FILTRO SECADOR</x:v>
      </x:c>
      <x:c r="D1031" s="8" t="str">
        <x:v>CHEVROLETH NHR-2019</x:v>
      </x:c>
      <x:c r="E1031" s="10" t="n">
        <x:v>500692.5</x:v>
      </x:c>
      <x:c r="F1031" s="10" t="n">
        <x:v>207000</x:v>
      </x:c>
      <x:c r="G1031" s="10" t="n">
        <x:v>213210</x:v>
      </x:c>
      <x:c r="H1031" s="10" t="n">
        <x:v>211140</x:v>
      </x:c>
      <x:c r="I1031" s="12" t="n">
        <x:f>COUNT(E1031:H1031)</x:f>
        <x:v>4</x:v>
      </x:c>
      <x:c r="J1031" s="11" t="n">
        <x:f>IF(I1031=0,"Sin precio",AVERAGE(E1031:H1031))</x:f>
        <x:v>283010.625</x:v>
      </x:c>
      <x:c r="K1031" s="11" t="n">
        <x:f>IF(I1031=0,"Sin precio",IF(I1031=1,J1031,ROUND(J1031,2)))</x:f>
        <x:v>283010.63</x:v>
      </x:c>
      <x:c r="L1031" s="11" t="n">
        <x:f>IF(I1031=0,"Sin precio",MIN(E1031:H1031))</x:f>
        <x:v>207000</x:v>
      </x:c>
      <x:c r="M1031" s="11" t="n">
        <x:f>IF(I1031=0,"Sin precio",MAX(E1031:H1031))</x:f>
        <x:v>500692.5</x:v>
      </x:c>
      <x:c r="N1031" s="8" t="str">
        <x:f>IF(I1031=0,"Sin precio numérico",IF(I1031=1,"Único precio de referencia",I1031&amp;" precios; promedio"))</x:f>
        <x:v>4 precios; promedio</x:v>
      </x:c>
      <x:c r="O1031" s="2" t="str">
        <x:v>M94</x:v>
      </x:c>
      <x:c r="P1031" s="2" t="str">
        <x:v>M94</x:v>
      </x:c>
      <x:c r="Q1031" s="2" t="str">
        <x:v>M95</x:v>
      </x:c>
      <x:c r="R1031" s="2" t="str">
        <x:v>M95</x:v>
      </x:c>
      <x:c r="S1031" s="2" t="str"/>
    </x:row>
    <x:row r="1032" ht="42" customHeight="1">
      <x:c r="A1032" s="2" t="n">
        <x:v>85</x:v>
      </x:c>
      <x:c r="B1032" s="8" t="str">
        <x:v>SISTEMA DE AIRE ACONDICIONADO</x:v>
      </x:c>
      <x:c r="C1032" s="8" t="str">
        <x:v>FILTRO SECADOR</x:v>
      </x:c>
      <x:c r="D1032" s="8" t="str">
        <x:v>CHEVROLET D-MAX-2017</x:v>
      </x:c>
      <x:c r="E1032" s="10" t="n">
        <x:v>500692.5</x:v>
      </x:c>
      <x:c r="F1032" s="10" t="n">
        <x:v>170000</x:v>
      </x:c>
      <x:c r="G1032" s="10" t="n">
        <x:v>175100</x:v>
      </x:c>
      <x:c r="H1032" s="10" t="n">
        <x:v>173400</x:v>
      </x:c>
      <x:c r="I1032" s="12" t="n">
        <x:f>COUNT(E1032:H1032)</x:f>
        <x:v>4</x:v>
      </x:c>
      <x:c r="J1032" s="11" t="n">
        <x:f>IF(I1032=0,"Sin precio",AVERAGE(E1032:H1032))</x:f>
        <x:v>254798.125</x:v>
      </x:c>
      <x:c r="K1032" s="11" t="n">
        <x:f>IF(I1032=0,"Sin precio",IF(I1032=1,J1032,ROUND(J1032,2)))</x:f>
        <x:v>254798.13</x:v>
      </x:c>
      <x:c r="L1032" s="11" t="n">
        <x:f>IF(I1032=0,"Sin precio",MIN(E1032:H1032))</x:f>
        <x:v>170000</x:v>
      </x:c>
      <x:c r="M1032" s="11" t="n">
        <x:f>IF(I1032=0,"Sin precio",MAX(E1032:H1032))</x:f>
        <x:v>500692.5</x:v>
      </x:c>
      <x:c r="N1032" s="8" t="str">
        <x:f>IF(I1032=0,"Sin precio numérico",IF(I1032=1,"Único precio de referencia",I1032&amp;" precios; promedio"))</x:f>
        <x:v>4 precios; promedio</x:v>
      </x:c>
      <x:c r="O1032" s="2" t="str">
        <x:v>N94</x:v>
      </x:c>
      <x:c r="P1032" s="2" t="str">
        <x:v>N94</x:v>
      </x:c>
      <x:c r="Q1032" s="2" t="str">
        <x:v>N95</x:v>
      </x:c>
      <x:c r="R1032" s="2" t="str">
        <x:v>N95</x:v>
      </x:c>
      <x:c r="S1032" s="2" t="str"/>
    </x:row>
    <x:row r="1033" ht="42" customHeight="1">
      <x:c r="A1033" s="2" t="n">
        <x:v>86</x:v>
      </x:c>
      <x:c r="B1033" s="8" t="str">
        <x:v>SISTEMA DE AIRE ACONDICIONADO</x:v>
      </x:c>
      <x:c r="C1033" s="8" t="str">
        <x:v>GAS REFRIGERANTE</x:v>
      </x:c>
      <x:c r="D1033" s="8" t="str">
        <x:v>CHEVROLET  NPR  DIESEL-2009</x:v>
      </x:c>
      <x:c r="E1033" s="10" t="n">
        <x:v>63074.25</x:v>
      </x:c>
      <x:c r="F1033" s="10" t="n">
        <x:v>225400</x:v>
      </x:c>
      <x:c r="G1033" s="10" t="n">
        <x:v>232162</x:v>
      </x:c>
      <x:c r="H1033" s="10" t="n">
        <x:v>229908</x:v>
      </x:c>
      <x:c r="I1033" s="12" t="n">
        <x:f>COUNT(E1033:H1033)</x:f>
        <x:v>4</x:v>
      </x:c>
      <x:c r="J1033" s="11" t="n">
        <x:f>IF(I1033=0,"Sin precio",AVERAGE(E1033:H1033))</x:f>
        <x:v>187636.0625</x:v>
      </x:c>
      <x:c r="K1033" s="11" t="n">
        <x:f>IF(I1033=0,"Sin precio",IF(I1033=1,J1033,ROUND(J1033,2)))</x:f>
        <x:v>187636.06</x:v>
      </x:c>
      <x:c r="L1033" s="11" t="n">
        <x:f>IF(I1033=0,"Sin precio",MIN(E1033:H1033))</x:f>
        <x:v>63074.25</x:v>
      </x:c>
      <x:c r="M1033" s="11" t="n">
        <x:f>IF(I1033=0,"Sin precio",MAX(E1033:H1033))</x:f>
        <x:v>232162</x:v>
      </x:c>
      <x:c r="N1033" s="8" t="str">
        <x:f>IF(I1033=0,"Sin precio numérico",IF(I1033=1,"Único precio de referencia",I1033&amp;" precios; promedio"))</x:f>
        <x:v>4 precios; promedio</x:v>
      </x:c>
      <x:c r="O1033" s="2" t="str">
        <x:v>C95</x:v>
      </x:c>
      <x:c r="P1033" s="2" t="str">
        <x:v>C95</x:v>
      </x:c>
      <x:c r="Q1033" s="2" t="str">
        <x:v>C96</x:v>
      </x:c>
      <x:c r="R1033" s="2" t="str">
        <x:v>C96</x:v>
      </x:c>
      <x:c r="S1033" s="2" t="str"/>
    </x:row>
    <x:row r="1034" ht="42" customHeight="1">
      <x:c r="A1034" s="2" t="n">
        <x:v>86</x:v>
      </x:c>
      <x:c r="B1034" s="8" t="str">
        <x:v>SISTEMA DE AIRE ACONDICIONADO</x:v>
      </x:c>
      <x:c r="C1034" s="8" t="str">
        <x:v>GAS REFRIGERANTE</x:v>
      </x:c>
      <x:c r="D1034" s="8" t="str">
        <x:v>NISSAN FRONTIER DIESEL-2015</x:v>
      </x:c>
      <x:c r="E1034" s="10" t="n">
        <x:v>63074.25</x:v>
      </x:c>
      <x:c r="F1034" s="10" t="n">
        <x:v>225400</x:v>
      </x:c>
      <x:c r="G1034" s="10" t="n">
        <x:v>232162</x:v>
      </x:c>
      <x:c r="H1034" s="10" t="n">
        <x:v>229908</x:v>
      </x:c>
      <x:c r="I1034" s="12" t="n">
        <x:f>COUNT(E1034:H1034)</x:f>
        <x:v>4</x:v>
      </x:c>
      <x:c r="J1034" s="11" t="n">
        <x:f>IF(I1034=0,"Sin precio",AVERAGE(E1034:H1034))</x:f>
        <x:v>187636.0625</x:v>
      </x:c>
      <x:c r="K1034" s="11" t="n">
        <x:f>IF(I1034=0,"Sin precio",IF(I1034=1,J1034,ROUND(J1034,2)))</x:f>
        <x:v>187636.06</x:v>
      </x:c>
      <x:c r="L1034" s="11" t="n">
        <x:f>IF(I1034=0,"Sin precio",MIN(E1034:H1034))</x:f>
        <x:v>63074.25</x:v>
      </x:c>
      <x:c r="M1034" s="11" t="n">
        <x:f>IF(I1034=0,"Sin precio",MAX(E1034:H1034))</x:f>
        <x:v>232162</x:v>
      </x:c>
      <x:c r="N1034" s="8" t="str">
        <x:f>IF(I1034=0,"Sin precio numérico",IF(I1034=1,"Único precio de referencia",I1034&amp;" precios; promedio"))</x:f>
        <x:v>4 precios; promedio</x:v>
      </x:c>
      <x:c r="O1034" s="2" t="str">
        <x:v>D95</x:v>
      </x:c>
      <x:c r="P1034" s="2" t="str">
        <x:v>D95</x:v>
      </x:c>
      <x:c r="Q1034" s="2" t="str">
        <x:v>D96</x:v>
      </x:c>
      <x:c r="R1034" s="2" t="str">
        <x:v>D96</x:v>
      </x:c>
      <x:c r="S1034" s="2" t="str"/>
    </x:row>
    <x:row r="1035" ht="42" customHeight="1">
      <x:c r="A1035" s="2" t="n">
        <x:v>86</x:v>
      </x:c>
      <x:c r="B1035" s="8" t="str">
        <x:v>SISTEMA DE AIRE ACONDICIONADO</x:v>
      </x:c>
      <x:c r="C1035" s="8" t="str">
        <x:v>GAS REFRIGERANTE</x:v>
      </x:c>
      <x:c r="D1035" s="8" t="str">
        <x:v>NISSAN FRONTIER GASOLINA</x:v>
      </x:c>
      <x:c r="E1035" s="10" t="n">
        <x:v>63074.25</x:v>
      </x:c>
      <x:c r="F1035" s="10" t="n">
        <x:v>168000</x:v>
      </x:c>
      <x:c r="G1035" s="10" t="n">
        <x:v>173040</x:v>
      </x:c>
      <x:c r="H1035" s="10" t="n">
        <x:v>171360</x:v>
      </x:c>
      <x:c r="I1035" s="12" t="n">
        <x:f>COUNT(E1035:H1035)</x:f>
        <x:v>4</x:v>
      </x:c>
      <x:c r="J1035" s="11" t="n">
        <x:f>IF(I1035=0,"Sin precio",AVERAGE(E1035:H1035))</x:f>
        <x:v>143868.5625</x:v>
      </x:c>
      <x:c r="K1035" s="11" t="n">
        <x:f>IF(I1035=0,"Sin precio",IF(I1035=1,J1035,ROUND(J1035,2)))</x:f>
        <x:v>143868.56</x:v>
      </x:c>
      <x:c r="L1035" s="11" t="n">
        <x:f>IF(I1035=0,"Sin precio",MIN(E1035:H1035))</x:f>
        <x:v>63074.25</x:v>
      </x:c>
      <x:c r="M1035" s="11" t="n">
        <x:f>IF(I1035=0,"Sin precio",MAX(E1035:H1035))</x:f>
        <x:v>173040</x:v>
      </x:c>
      <x:c r="N1035" s="8" t="str">
        <x:f>IF(I1035=0,"Sin precio numérico",IF(I1035=1,"Único precio de referencia",I1035&amp;" precios; promedio"))</x:f>
        <x:v>4 precios; promedio</x:v>
      </x:c>
      <x:c r="O1035" s="2" t="str">
        <x:v>E95</x:v>
      </x:c>
      <x:c r="P1035" s="2" t="str">
        <x:v>E95</x:v>
      </x:c>
      <x:c r="Q1035" s="2" t="str">
        <x:v>E96</x:v>
      </x:c>
      <x:c r="R1035" s="2" t="str">
        <x:v>E96</x:v>
      </x:c>
      <x:c r="S1035" s="2" t="str"/>
    </x:row>
    <x:row r="1036" ht="42" customHeight="1">
      <x:c r="A1036" s="2" t="n">
        <x:v>86</x:v>
      </x:c>
      <x:c r="B1036" s="8" t="str">
        <x:v>SISTEMA DE AIRE ACONDICIONADO</x:v>
      </x:c>
      <x:c r="C1036" s="8" t="str">
        <x:v>GAS REFRIGERANTE</x:v>
      </x:c>
      <x:c r="D1036" s="8" t="str">
        <x:v>RENAULT MASTER DIESEL -2017</x:v>
      </x:c>
      <x:c r="E1036" s="10" t="n">
        <x:v>63074.25</x:v>
      </x:c>
      <x:c r="F1036" s="10" t="n">
        <x:v>225400</x:v>
      </x:c>
      <x:c r="G1036" s="10" t="n">
        <x:v>232162</x:v>
      </x:c>
      <x:c r="H1036" s="10" t="n">
        <x:v>229908</x:v>
      </x:c>
      <x:c r="I1036" s="12" t="n">
        <x:f>COUNT(E1036:H1036)</x:f>
        <x:v>4</x:v>
      </x:c>
      <x:c r="J1036" s="11" t="n">
        <x:f>IF(I1036=0,"Sin precio",AVERAGE(E1036:H1036))</x:f>
        <x:v>187636.0625</x:v>
      </x:c>
      <x:c r="K1036" s="11" t="n">
        <x:f>IF(I1036=0,"Sin precio",IF(I1036=1,J1036,ROUND(J1036,2)))</x:f>
        <x:v>187636.06</x:v>
      </x:c>
      <x:c r="L1036" s="11" t="n">
        <x:f>IF(I1036=0,"Sin precio",MIN(E1036:H1036))</x:f>
        <x:v>63074.25</x:v>
      </x:c>
      <x:c r="M1036" s="11" t="n">
        <x:f>IF(I1036=0,"Sin precio",MAX(E1036:H1036))</x:f>
        <x:v>232162</x:v>
      </x:c>
      <x:c r="N1036" s="8" t="str">
        <x:f>IF(I1036=0,"Sin precio numérico",IF(I1036=1,"Único precio de referencia",I1036&amp;" precios; promedio"))</x:f>
        <x:v>4 precios; promedio</x:v>
      </x:c>
      <x:c r="O1036" s="2" t="str">
        <x:v>F95</x:v>
      </x:c>
      <x:c r="P1036" s="2" t="str">
        <x:v>F95</x:v>
      </x:c>
      <x:c r="Q1036" s="2" t="str">
        <x:v>F96</x:v>
      </x:c>
      <x:c r="R1036" s="2" t="str">
        <x:v>F96</x:v>
      </x:c>
      <x:c r="S1036" s="2" t="str"/>
    </x:row>
    <x:row r="1037" ht="42" customHeight="1">
      <x:c r="A1037" s="2" t="n">
        <x:v>86</x:v>
      </x:c>
      <x:c r="B1037" s="8" t="str">
        <x:v>SISTEMA DE AIRE ACONDICIONADO</x:v>
      </x:c>
      <x:c r="C1037" s="8" t="str">
        <x:v>GAS REFRIGERANTE</x:v>
      </x:c>
      <x:c r="D1037" s="8" t="str">
        <x:v>CHEVROLET D-MAX-2011</x:v>
      </x:c>
      <x:c r="E1037" s="10" t="n">
        <x:v>63074.25</x:v>
      </x:c>
      <x:c r="F1037" s="10" t="n">
        <x:v>168000</x:v>
      </x:c>
      <x:c r="G1037" s="10" t="n">
        <x:v>173040</x:v>
      </x:c>
      <x:c r="H1037" s="10" t="n">
        <x:v>171360</x:v>
      </x:c>
      <x:c r="I1037" s="12" t="n">
        <x:f>COUNT(E1037:H1037)</x:f>
        <x:v>4</x:v>
      </x:c>
      <x:c r="J1037" s="11" t="n">
        <x:f>IF(I1037=0,"Sin precio",AVERAGE(E1037:H1037))</x:f>
        <x:v>143868.5625</x:v>
      </x:c>
      <x:c r="K1037" s="11" t="n">
        <x:f>IF(I1037=0,"Sin precio",IF(I1037=1,J1037,ROUND(J1037,2)))</x:f>
        <x:v>143868.56</x:v>
      </x:c>
      <x:c r="L1037" s="11" t="n">
        <x:f>IF(I1037=0,"Sin precio",MIN(E1037:H1037))</x:f>
        <x:v>63074.25</x:v>
      </x:c>
      <x:c r="M1037" s="11" t="n">
        <x:f>IF(I1037=0,"Sin precio",MAX(E1037:H1037))</x:f>
        <x:v>173040</x:v>
      </x:c>
      <x:c r="N1037" s="8" t="str">
        <x:f>IF(I1037=0,"Sin precio numérico",IF(I1037=1,"Único precio de referencia",I1037&amp;" precios; promedio"))</x:f>
        <x:v>4 precios; promedio</x:v>
      </x:c>
      <x:c r="O1037" s="2" t="str">
        <x:v>G95</x:v>
      </x:c>
      <x:c r="P1037" s="2" t="str">
        <x:v>G95</x:v>
      </x:c>
      <x:c r="Q1037" s="2" t="str">
        <x:v>G96</x:v>
      </x:c>
      <x:c r="R1037" s="2" t="str">
        <x:v>G96</x:v>
      </x:c>
      <x:c r="S1037" s="2" t="str"/>
    </x:row>
    <x:row r="1038" ht="42" customHeight="1">
      <x:c r="A1038" s="2" t="n">
        <x:v>86</x:v>
      </x:c>
      <x:c r="B1038" s="8" t="str">
        <x:v>SISTEMA DE AIRE ACONDICIONADO</x:v>
      </x:c>
      <x:c r="C1038" s="8" t="str">
        <x:v>GAS REFRIGERANTE</x:v>
      </x:c>
      <x:c r="D1038" s="8" t="str">
        <x:v>HYUNDAY HD 65C</x:v>
      </x:c>
      <x:c r="E1038" s="10" t="n">
        <x:v>63074.25</x:v>
      </x:c>
      <x:c r="F1038" s="10" t="n">
        <x:v>225400</x:v>
      </x:c>
      <x:c r="G1038" s="10" t="n">
        <x:v>232162</x:v>
      </x:c>
      <x:c r="H1038" s="10" t="n">
        <x:v>229908</x:v>
      </x:c>
      <x:c r="I1038" s="12" t="n">
        <x:f>COUNT(E1038:H1038)</x:f>
        <x:v>4</x:v>
      </x:c>
      <x:c r="J1038" s="11" t="n">
        <x:f>IF(I1038=0,"Sin precio",AVERAGE(E1038:H1038))</x:f>
        <x:v>187636.0625</x:v>
      </x:c>
      <x:c r="K1038" s="11" t="n">
        <x:f>IF(I1038=0,"Sin precio",IF(I1038=1,J1038,ROUND(J1038,2)))</x:f>
        <x:v>187636.06</x:v>
      </x:c>
      <x:c r="L1038" s="11" t="n">
        <x:f>IF(I1038=0,"Sin precio",MIN(E1038:H1038))</x:f>
        <x:v>63074.25</x:v>
      </x:c>
      <x:c r="M1038" s="11" t="n">
        <x:f>IF(I1038=0,"Sin precio",MAX(E1038:H1038))</x:f>
        <x:v>232162</x:v>
      </x:c>
      <x:c r="N1038" s="8" t="str">
        <x:f>IF(I1038=0,"Sin precio numérico",IF(I1038=1,"Único precio de referencia",I1038&amp;" precios; promedio"))</x:f>
        <x:v>4 precios; promedio</x:v>
      </x:c>
      <x:c r="O1038" s="2" t="str">
        <x:v>H95</x:v>
      </x:c>
      <x:c r="P1038" s="2" t="str">
        <x:v>H95</x:v>
      </x:c>
      <x:c r="Q1038" s="2" t="str">
        <x:v>H96</x:v>
      </x:c>
      <x:c r="R1038" s="2" t="str">
        <x:v>H96</x:v>
      </x:c>
      <x:c r="S1038" s="2" t="str"/>
    </x:row>
    <x:row r="1039" ht="42" customHeight="1">
      <x:c r="A1039" s="2" t="n">
        <x:v>86</x:v>
      </x:c>
      <x:c r="B1039" s="8" t="str">
        <x:v>SISTEMA DE AIRE ACONDICIONADO</x:v>
      </x:c>
      <x:c r="C1039" s="8" t="str">
        <x:v>GAS REFRIGERANTE</x:v>
      </x:c>
      <x:c r="D1039" s="8" t="str">
        <x:v>CHEVROLET SAIL. Mod 2019</x:v>
      </x:c>
      <x:c r="E1039" s="10" t="n">
        <x:v>63074.25</x:v>
      </x:c>
      <x:c r="F1039" s="10" t="n">
        <x:v>140000</x:v>
      </x:c>
      <x:c r="G1039" s="10" t="n">
        <x:v>144200</x:v>
      </x:c>
      <x:c r="H1039" s="10" t="n">
        <x:v>142800</x:v>
      </x:c>
      <x:c r="I1039" s="12" t="n">
        <x:f>COUNT(E1039:H1039)</x:f>
        <x:v>4</x:v>
      </x:c>
      <x:c r="J1039" s="11" t="n">
        <x:f>IF(I1039=0,"Sin precio",AVERAGE(E1039:H1039))</x:f>
        <x:v>122518.5625</x:v>
      </x:c>
      <x:c r="K1039" s="11" t="n">
        <x:f>IF(I1039=0,"Sin precio",IF(I1039=1,J1039,ROUND(J1039,2)))</x:f>
        <x:v>122518.56</x:v>
      </x:c>
      <x:c r="L1039" s="11" t="n">
        <x:f>IF(I1039=0,"Sin precio",MIN(E1039:H1039))</x:f>
        <x:v>63074.25</x:v>
      </x:c>
      <x:c r="M1039" s="11" t="n">
        <x:f>IF(I1039=0,"Sin precio",MAX(E1039:H1039))</x:f>
        <x:v>144200</x:v>
      </x:c>
      <x:c r="N1039" s="8" t="str">
        <x:f>IF(I1039=0,"Sin precio numérico",IF(I1039=1,"Único precio de referencia",I1039&amp;" precios; promedio"))</x:f>
        <x:v>4 precios; promedio</x:v>
      </x:c>
      <x:c r="O1039" s="2" t="str">
        <x:v>I95</x:v>
      </x:c>
      <x:c r="P1039" s="2" t="str">
        <x:v>I95</x:v>
      </x:c>
      <x:c r="Q1039" s="2" t="str">
        <x:v>I96</x:v>
      </x:c>
      <x:c r="R1039" s="2" t="str">
        <x:v>I96</x:v>
      </x:c>
      <x:c r="S1039" s="2" t="str"/>
    </x:row>
    <x:row r="1040" ht="42" customHeight="1">
      <x:c r="A1040" s="2" t="n">
        <x:v>86</x:v>
      </x:c>
      <x:c r="B1040" s="8" t="str">
        <x:v>SISTEMA DE AIRE ACONDICIONADO</x:v>
      </x:c>
      <x:c r="C1040" s="8" t="str">
        <x:v>GAS REFRIGERANTE</x:v>
      </x:c>
      <x:c r="D1040" s="8" t="str">
        <x:v>CHEVROLET COLORADO. Mod. 2019</x:v>
      </x:c>
      <x:c r="E1040" s="10" t="n">
        <x:v>63074.25</x:v>
      </x:c>
      <x:c r="F1040" s="10" t="n">
        <x:v>196000</x:v>
      </x:c>
      <x:c r="G1040" s="10" t="n">
        <x:v>201880</x:v>
      </x:c>
      <x:c r="H1040" s="10" t="n">
        <x:v>199920</x:v>
      </x:c>
      <x:c r="I1040" s="12" t="n">
        <x:f>COUNT(E1040:H1040)</x:f>
        <x:v>4</x:v>
      </x:c>
      <x:c r="J1040" s="11" t="n">
        <x:f>IF(I1040=0,"Sin precio",AVERAGE(E1040:H1040))</x:f>
        <x:v>165218.5625</x:v>
      </x:c>
      <x:c r="K1040" s="11" t="n">
        <x:f>IF(I1040=0,"Sin precio",IF(I1040=1,J1040,ROUND(J1040,2)))</x:f>
        <x:v>165218.56</x:v>
      </x:c>
      <x:c r="L1040" s="11" t="n">
        <x:f>IF(I1040=0,"Sin precio",MIN(E1040:H1040))</x:f>
        <x:v>63074.25</x:v>
      </x:c>
      <x:c r="M1040" s="11" t="n">
        <x:f>IF(I1040=0,"Sin precio",MAX(E1040:H1040))</x:f>
        <x:v>201880</x:v>
      </x:c>
      <x:c r="N1040" s="8" t="str">
        <x:f>IF(I1040=0,"Sin precio numérico",IF(I1040=1,"Único precio de referencia",I1040&amp;" precios; promedio"))</x:f>
        <x:v>4 precios; promedio</x:v>
      </x:c>
      <x:c r="O1040" s="2" t="str">
        <x:v>J95</x:v>
      </x:c>
      <x:c r="P1040" s="2" t="str">
        <x:v>J95</x:v>
      </x:c>
      <x:c r="Q1040" s="2" t="str">
        <x:v>J96</x:v>
      </x:c>
      <x:c r="R1040" s="2" t="str">
        <x:v>J96</x:v>
      </x:c>
      <x:c r="S1040" s="2" t="str"/>
    </x:row>
    <x:row r="1041" ht="42" customHeight="1">
      <x:c r="A1041" s="2" t="n">
        <x:v>86</x:v>
      </x:c>
      <x:c r="B1041" s="8" t="str">
        <x:v>SISTEMA DE AIRE ACONDICIONADO</x:v>
      </x:c>
      <x:c r="C1041" s="8" t="str">
        <x:v>GAS REFRIGERANTE</x:v>
      </x:c>
      <x:c r="D1041" s="8" t="str">
        <x:v>CHEVROLET  TRAILBLAZER-2018</x:v>
      </x:c>
      <x:c r="E1041" s="10" t="n">
        <x:v>63074.25</x:v>
      </x:c>
      <x:c r="F1041" s="10" t="n">
        <x:v>196000</x:v>
      </x:c>
      <x:c r="G1041" s="10" t="n">
        <x:v>201880</x:v>
      </x:c>
      <x:c r="H1041" s="10" t="n">
        <x:v>199920</x:v>
      </x:c>
      <x:c r="I1041" s="12" t="n">
        <x:f>COUNT(E1041:H1041)</x:f>
        <x:v>4</x:v>
      </x:c>
      <x:c r="J1041" s="11" t="n">
        <x:f>IF(I1041=0,"Sin precio",AVERAGE(E1041:H1041))</x:f>
        <x:v>165218.5625</x:v>
      </x:c>
      <x:c r="K1041" s="11" t="n">
        <x:f>IF(I1041=0,"Sin precio",IF(I1041=1,J1041,ROUND(J1041,2)))</x:f>
        <x:v>165218.56</x:v>
      </x:c>
      <x:c r="L1041" s="11" t="n">
        <x:f>IF(I1041=0,"Sin precio",MIN(E1041:H1041))</x:f>
        <x:v>63074.25</x:v>
      </x:c>
      <x:c r="M1041" s="11" t="n">
        <x:f>IF(I1041=0,"Sin precio",MAX(E1041:H1041))</x:f>
        <x:v>201880</x:v>
      </x:c>
      <x:c r="N1041" s="8" t="str">
        <x:f>IF(I1041=0,"Sin precio numérico",IF(I1041=1,"Único precio de referencia",I1041&amp;" precios; promedio"))</x:f>
        <x:v>4 precios; promedio</x:v>
      </x:c>
      <x:c r="O1041" s="2" t="str">
        <x:v>K95</x:v>
      </x:c>
      <x:c r="P1041" s="2" t="str">
        <x:v>K95</x:v>
      </x:c>
      <x:c r="Q1041" s="2" t="str">
        <x:v>K96</x:v>
      </x:c>
      <x:c r="R1041" s="2" t="str">
        <x:v>K96</x:v>
      </x:c>
      <x:c r="S1041" s="2" t="str"/>
    </x:row>
    <x:row r="1042" ht="42" customHeight="1">
      <x:c r="A1042" s="2" t="n">
        <x:v>86</x:v>
      </x:c>
      <x:c r="B1042" s="8" t="str">
        <x:v>SISTEMA DE AIRE ACONDICIONADO</x:v>
      </x:c>
      <x:c r="C1042" s="8" t="str">
        <x:v>GAS REFRIGERANTE</x:v>
      </x:c>
      <x:c r="D1042" s="8" t="str">
        <x:v>MITSUBISHI L200-2018</x:v>
      </x:c>
      <x:c r="E1042" s="10" t="n">
        <x:v>63074.25</x:v>
      </x:c>
      <x:c r="F1042" s="10" t="n">
        <x:v>176400</x:v>
      </x:c>
      <x:c r="G1042" s="10" t="n">
        <x:v>181692</x:v>
      </x:c>
      <x:c r="H1042" s="10" t="n">
        <x:v>179928</x:v>
      </x:c>
      <x:c r="I1042" s="12" t="n">
        <x:f>COUNT(E1042:H1042)</x:f>
        <x:v>4</x:v>
      </x:c>
      <x:c r="J1042" s="11" t="n">
        <x:f>IF(I1042=0,"Sin precio",AVERAGE(E1042:H1042))</x:f>
        <x:v>150273.5625</x:v>
      </x:c>
      <x:c r="K1042" s="11" t="n">
        <x:f>IF(I1042=0,"Sin precio",IF(I1042=1,J1042,ROUND(J1042,2)))</x:f>
        <x:v>150273.56</x:v>
      </x:c>
      <x:c r="L1042" s="11" t="n">
        <x:f>IF(I1042=0,"Sin precio",MIN(E1042:H1042))</x:f>
        <x:v>63074.25</x:v>
      </x:c>
      <x:c r="M1042" s="11" t="n">
        <x:f>IF(I1042=0,"Sin precio",MAX(E1042:H1042))</x:f>
        <x:v>181692</x:v>
      </x:c>
      <x:c r="N1042" s="8" t="str">
        <x:f>IF(I1042=0,"Sin precio numérico",IF(I1042=1,"Único precio de referencia",I1042&amp;" precios; promedio"))</x:f>
        <x:v>4 precios; promedio</x:v>
      </x:c>
      <x:c r="O1042" s="2" t="str">
        <x:v>L95</x:v>
      </x:c>
      <x:c r="P1042" s="2" t="str">
        <x:v>L95</x:v>
      </x:c>
      <x:c r="Q1042" s="2" t="str">
        <x:v>L96</x:v>
      </x:c>
      <x:c r="R1042" s="2" t="str">
        <x:v>L96</x:v>
      </x:c>
      <x:c r="S1042" s="2" t="str"/>
    </x:row>
    <x:row r="1043" ht="42" customHeight="1">
      <x:c r="A1043" s="2" t="n">
        <x:v>86</x:v>
      </x:c>
      <x:c r="B1043" s="8" t="str">
        <x:v>SISTEMA DE AIRE ACONDICIONADO</x:v>
      </x:c>
      <x:c r="C1043" s="8" t="str">
        <x:v>GAS REFRIGERANTE</x:v>
      </x:c>
      <x:c r="D1043" s="8" t="str">
        <x:v>CHEVROLETH NHR-2019</x:v>
      </x:c>
      <x:c r="E1043" s="10" t="n">
        <x:v>63074.25</x:v>
      </x:c>
      <x:c r="F1043" s="10" t="n">
        <x:v>225400</x:v>
      </x:c>
      <x:c r="G1043" s="10" t="n">
        <x:v>232162</x:v>
      </x:c>
      <x:c r="H1043" s="10" t="n">
        <x:v>229908</x:v>
      </x:c>
      <x:c r="I1043" s="12" t="n">
        <x:f>COUNT(E1043:H1043)</x:f>
        <x:v>4</x:v>
      </x:c>
      <x:c r="J1043" s="11" t="n">
        <x:f>IF(I1043=0,"Sin precio",AVERAGE(E1043:H1043))</x:f>
        <x:v>187636.0625</x:v>
      </x:c>
      <x:c r="K1043" s="11" t="n">
        <x:f>IF(I1043=0,"Sin precio",IF(I1043=1,J1043,ROUND(J1043,2)))</x:f>
        <x:v>187636.06</x:v>
      </x:c>
      <x:c r="L1043" s="11" t="n">
        <x:f>IF(I1043=0,"Sin precio",MIN(E1043:H1043))</x:f>
        <x:v>63074.25</x:v>
      </x:c>
      <x:c r="M1043" s="11" t="n">
        <x:f>IF(I1043=0,"Sin precio",MAX(E1043:H1043))</x:f>
        <x:v>232162</x:v>
      </x:c>
      <x:c r="N1043" s="8" t="str">
        <x:f>IF(I1043=0,"Sin precio numérico",IF(I1043=1,"Único precio de referencia",I1043&amp;" precios; promedio"))</x:f>
        <x:v>4 precios; promedio</x:v>
      </x:c>
      <x:c r="O1043" s="2" t="str">
        <x:v>M95</x:v>
      </x:c>
      <x:c r="P1043" s="2" t="str">
        <x:v>M95</x:v>
      </x:c>
      <x:c r="Q1043" s="2" t="str">
        <x:v>M96</x:v>
      </x:c>
      <x:c r="R1043" s="2" t="str">
        <x:v>M96</x:v>
      </x:c>
      <x:c r="S1043" s="2" t="str"/>
    </x:row>
    <x:row r="1044" ht="42" customHeight="1">
      <x:c r="A1044" s="2" t="n">
        <x:v>86</x:v>
      </x:c>
      <x:c r="B1044" s="8" t="str">
        <x:v>SISTEMA DE AIRE ACONDICIONADO</x:v>
      </x:c>
      <x:c r="C1044" s="8" t="str">
        <x:v>GAS REFRIGERANTE</x:v>
      </x:c>
      <x:c r="D1044" s="8" t="str">
        <x:v>CHEVROLET D-MAX-2017</x:v>
      </x:c>
      <x:c r="E1044" s="10" t="n">
        <x:v>63074.25</x:v>
      </x:c>
      <x:c r="F1044" s="10" t="n">
        <x:v>168000</x:v>
      </x:c>
      <x:c r="G1044" s="10" t="n">
        <x:v>173040</x:v>
      </x:c>
      <x:c r="H1044" s="10" t="n">
        <x:v>171360</x:v>
      </x:c>
      <x:c r="I1044" s="12" t="n">
        <x:f>COUNT(E1044:H1044)</x:f>
        <x:v>4</x:v>
      </x:c>
      <x:c r="J1044" s="11" t="n">
        <x:f>IF(I1044=0,"Sin precio",AVERAGE(E1044:H1044))</x:f>
        <x:v>143868.5625</x:v>
      </x:c>
      <x:c r="K1044" s="11" t="n">
        <x:f>IF(I1044=0,"Sin precio",IF(I1044=1,J1044,ROUND(J1044,2)))</x:f>
        <x:v>143868.56</x:v>
      </x:c>
      <x:c r="L1044" s="11" t="n">
        <x:f>IF(I1044=0,"Sin precio",MIN(E1044:H1044))</x:f>
        <x:v>63074.25</x:v>
      </x:c>
      <x:c r="M1044" s="11" t="n">
        <x:f>IF(I1044=0,"Sin precio",MAX(E1044:H1044))</x:f>
        <x:v>173040</x:v>
      </x:c>
      <x:c r="N1044" s="8" t="str">
        <x:f>IF(I1044=0,"Sin precio numérico",IF(I1044=1,"Único precio de referencia",I1044&amp;" precios; promedio"))</x:f>
        <x:v>4 precios; promedio</x:v>
      </x:c>
      <x:c r="O1044" s="2" t="str">
        <x:v>N95</x:v>
      </x:c>
      <x:c r="P1044" s="2" t="str">
        <x:v>N95</x:v>
      </x:c>
      <x:c r="Q1044" s="2" t="str">
        <x:v>N96</x:v>
      </x:c>
      <x:c r="R1044" s="2" t="str">
        <x:v>N96</x:v>
      </x:c>
      <x:c r="S1044" s="2" t="str"/>
    </x:row>
    <x:row r="1045" ht="42" customHeight="1">
      <x:c r="A1045" s="2" t="n">
        <x:v>87</x:v>
      </x:c>
      <x:c r="B1045" s="8" t="str">
        <x:v>SISTEMA DE AIRE ACONDICIONADO</x:v>
      </x:c>
      <x:c r="C1045" s="8" t="str">
        <x:v>MOTO VENTILADOR DEL A.A.</x:v>
      </x:c>
      <x:c r="D1045" s="8" t="str">
        <x:v>CHEVROLET  NPR  DIESEL-2009</x:v>
      </x:c>
      <x:c r="E1045" s="10" t="n">
        <x:v>1456560</x:v>
      </x:c>
      <x:c r="F1045" s="10" t="n">
        <x:v>1127000</x:v>
      </x:c>
      <x:c r="G1045" s="10" t="n">
        <x:v>1160810</x:v>
      </x:c>
      <x:c r="H1045" s="10" t="n">
        <x:v>1149540</x:v>
      </x:c>
      <x:c r="I1045" s="12" t="n">
        <x:f>COUNT(E1045:H1045)</x:f>
        <x:v>4</x:v>
      </x:c>
      <x:c r="J1045" s="11" t="n">
        <x:f>IF(I1045=0,"Sin precio",AVERAGE(E1045:H1045))</x:f>
        <x:v>1223477.5</x:v>
      </x:c>
      <x:c r="K1045" s="11" t="n">
        <x:f>IF(I1045=0,"Sin precio",IF(I1045=1,J1045,ROUND(J1045,2)))</x:f>
        <x:v>1223477.5</x:v>
      </x:c>
      <x:c r="L1045" s="11" t="n">
        <x:f>IF(I1045=0,"Sin precio",MIN(E1045:H1045))</x:f>
        <x:v>1127000</x:v>
      </x:c>
      <x:c r="M1045" s="11" t="n">
        <x:f>IF(I1045=0,"Sin precio",MAX(E1045:H1045))</x:f>
        <x:v>1456560</x:v>
      </x:c>
      <x:c r="N1045" s="8" t="str">
        <x:f>IF(I1045=0,"Sin precio numérico",IF(I1045=1,"Único precio de referencia",I1045&amp;" precios; promedio"))</x:f>
        <x:v>4 precios; promedio</x:v>
      </x:c>
      <x:c r="O1045" s="2" t="str">
        <x:v>C96</x:v>
      </x:c>
      <x:c r="P1045" s="2" t="str">
        <x:v>C96</x:v>
      </x:c>
      <x:c r="Q1045" s="2" t="str">
        <x:v>C97</x:v>
      </x:c>
      <x:c r="R1045" s="2" t="str">
        <x:v>C97</x:v>
      </x:c>
      <x:c r="S1045" s="2" t="str"/>
    </x:row>
    <x:row r="1046" ht="42" customHeight="1">
      <x:c r="A1046" s="2" t="n">
        <x:v>87</x:v>
      </x:c>
      <x:c r="B1046" s="8" t="str">
        <x:v>SISTEMA DE AIRE ACONDICIONADO</x:v>
      </x:c>
      <x:c r="C1046" s="8" t="str">
        <x:v>MOTO VENTILADOR DEL A.A.</x:v>
      </x:c>
      <x:c r="D1046" s="8" t="str">
        <x:v>NISSAN FRONTIER DIESEL-2015</x:v>
      </x:c>
      <x:c r="E1046" s="10" t="n">
        <x:v>1456560</x:v>
      </x:c>
      <x:c r="F1046" s="10" t="n">
        <x:v>1127000</x:v>
      </x:c>
      <x:c r="G1046" s="10" t="n">
        <x:v>1160810</x:v>
      </x:c>
      <x:c r="H1046" s="10" t="n">
        <x:v>1149540</x:v>
      </x:c>
      <x:c r="I1046" s="12" t="n">
        <x:f>COUNT(E1046:H1046)</x:f>
        <x:v>4</x:v>
      </x:c>
      <x:c r="J1046" s="11" t="n">
        <x:f>IF(I1046=0,"Sin precio",AVERAGE(E1046:H1046))</x:f>
        <x:v>1223477.5</x:v>
      </x:c>
      <x:c r="K1046" s="11" t="n">
        <x:f>IF(I1046=0,"Sin precio",IF(I1046=1,J1046,ROUND(J1046,2)))</x:f>
        <x:v>1223477.5</x:v>
      </x:c>
      <x:c r="L1046" s="11" t="n">
        <x:f>IF(I1046=0,"Sin precio",MIN(E1046:H1046))</x:f>
        <x:v>1127000</x:v>
      </x:c>
      <x:c r="M1046" s="11" t="n">
        <x:f>IF(I1046=0,"Sin precio",MAX(E1046:H1046))</x:f>
        <x:v>1456560</x:v>
      </x:c>
      <x:c r="N1046" s="8" t="str">
        <x:f>IF(I1046=0,"Sin precio numérico",IF(I1046=1,"Único precio de referencia",I1046&amp;" precios; promedio"))</x:f>
        <x:v>4 precios; promedio</x:v>
      </x:c>
      <x:c r="O1046" s="2" t="str">
        <x:v>D96</x:v>
      </x:c>
      <x:c r="P1046" s="2" t="str">
        <x:v>D96</x:v>
      </x:c>
      <x:c r="Q1046" s="2" t="str">
        <x:v>D97</x:v>
      </x:c>
      <x:c r="R1046" s="2" t="str">
        <x:v>D97</x:v>
      </x:c>
      <x:c r="S1046" s="2" t="str"/>
    </x:row>
    <x:row r="1047" ht="42" customHeight="1">
      <x:c r="A1047" s="2" t="n">
        <x:v>87</x:v>
      </x:c>
      <x:c r="B1047" s="8" t="str">
        <x:v>SISTEMA DE AIRE ACONDICIONADO</x:v>
      </x:c>
      <x:c r="C1047" s="8" t="str">
        <x:v>MOTO VENTILADOR DEL A.A.</x:v>
      </x:c>
      <x:c r="D1047" s="8" t="str">
        <x:v>NISSAN FRONTIER GASOLINA</x:v>
      </x:c>
      <x:c r="E1047" s="10" t="n">
        <x:v>1456560</x:v>
      </x:c>
      <x:c r="F1047" s="10" t="n">
        <x:v>840000</x:v>
      </x:c>
      <x:c r="G1047" s="10" t="n">
        <x:v>865200</x:v>
      </x:c>
      <x:c r="H1047" s="10" t="n">
        <x:v>856800</x:v>
      </x:c>
      <x:c r="I1047" s="12" t="n">
        <x:f>COUNT(E1047:H1047)</x:f>
        <x:v>4</x:v>
      </x:c>
      <x:c r="J1047" s="11" t="n">
        <x:f>IF(I1047=0,"Sin precio",AVERAGE(E1047:H1047))</x:f>
        <x:v>1004640</x:v>
      </x:c>
      <x:c r="K1047" s="11" t="n">
        <x:f>IF(I1047=0,"Sin precio",IF(I1047=1,J1047,ROUND(J1047,2)))</x:f>
        <x:v>1004640</x:v>
      </x:c>
      <x:c r="L1047" s="11" t="n">
        <x:f>IF(I1047=0,"Sin precio",MIN(E1047:H1047))</x:f>
        <x:v>840000</x:v>
      </x:c>
      <x:c r="M1047" s="11" t="n">
        <x:f>IF(I1047=0,"Sin precio",MAX(E1047:H1047))</x:f>
        <x:v>1456560</x:v>
      </x:c>
      <x:c r="N1047" s="8" t="str">
        <x:f>IF(I1047=0,"Sin precio numérico",IF(I1047=1,"Único precio de referencia",I1047&amp;" precios; promedio"))</x:f>
        <x:v>4 precios; promedio</x:v>
      </x:c>
      <x:c r="O1047" s="2" t="str">
        <x:v>E96</x:v>
      </x:c>
      <x:c r="P1047" s="2" t="str">
        <x:v>E96</x:v>
      </x:c>
      <x:c r="Q1047" s="2" t="str">
        <x:v>E97</x:v>
      </x:c>
      <x:c r="R1047" s="2" t="str">
        <x:v>E97</x:v>
      </x:c>
      <x:c r="S1047" s="2" t="str"/>
    </x:row>
    <x:row r="1048" ht="42" customHeight="1">
      <x:c r="A1048" s="2" t="n">
        <x:v>87</x:v>
      </x:c>
      <x:c r="B1048" s="8" t="str">
        <x:v>SISTEMA DE AIRE ACONDICIONADO</x:v>
      </x:c>
      <x:c r="C1048" s="8" t="str">
        <x:v>MOTO VENTILADOR DEL A.A.</x:v>
      </x:c>
      <x:c r="D1048" s="8" t="str">
        <x:v>RENAULT MASTER DIESEL -2017</x:v>
      </x:c>
      <x:c r="E1048" s="10" t="n">
        <x:v>1456560</x:v>
      </x:c>
      <x:c r="F1048" s="10" t="n">
        <x:v>1127000</x:v>
      </x:c>
      <x:c r="G1048" s="10" t="n">
        <x:v>1160810</x:v>
      </x:c>
      <x:c r="H1048" s="10" t="n">
        <x:v>1149540</x:v>
      </x:c>
      <x:c r="I1048" s="12" t="n">
        <x:f>COUNT(E1048:H1048)</x:f>
        <x:v>4</x:v>
      </x:c>
      <x:c r="J1048" s="11" t="n">
        <x:f>IF(I1048=0,"Sin precio",AVERAGE(E1048:H1048))</x:f>
        <x:v>1223477.5</x:v>
      </x:c>
      <x:c r="K1048" s="11" t="n">
        <x:f>IF(I1048=0,"Sin precio",IF(I1048=1,J1048,ROUND(J1048,2)))</x:f>
        <x:v>1223477.5</x:v>
      </x:c>
      <x:c r="L1048" s="11" t="n">
        <x:f>IF(I1048=0,"Sin precio",MIN(E1048:H1048))</x:f>
        <x:v>1127000</x:v>
      </x:c>
      <x:c r="M1048" s="11" t="n">
        <x:f>IF(I1048=0,"Sin precio",MAX(E1048:H1048))</x:f>
        <x:v>1456560</x:v>
      </x:c>
      <x:c r="N1048" s="8" t="str">
        <x:f>IF(I1048=0,"Sin precio numérico",IF(I1048=1,"Único precio de referencia",I1048&amp;" precios; promedio"))</x:f>
        <x:v>4 precios; promedio</x:v>
      </x:c>
      <x:c r="O1048" s="2" t="str">
        <x:v>F96</x:v>
      </x:c>
      <x:c r="P1048" s="2" t="str">
        <x:v>F96</x:v>
      </x:c>
      <x:c r="Q1048" s="2" t="str">
        <x:v>F97</x:v>
      </x:c>
      <x:c r="R1048" s="2" t="str">
        <x:v>F97</x:v>
      </x:c>
      <x:c r="S1048" s="2" t="str"/>
    </x:row>
    <x:row r="1049" ht="42" customHeight="1">
      <x:c r="A1049" s="2" t="n">
        <x:v>87</x:v>
      </x:c>
      <x:c r="B1049" s="8" t="str">
        <x:v>SISTEMA DE AIRE ACONDICIONADO</x:v>
      </x:c>
      <x:c r="C1049" s="8" t="str">
        <x:v>MOTO VENTILADOR DEL A.A.</x:v>
      </x:c>
      <x:c r="D1049" s="8" t="str">
        <x:v>CHEVROLET D-MAX-2011</x:v>
      </x:c>
      <x:c r="E1049" s="10" t="n">
        <x:v>1456560</x:v>
      </x:c>
      <x:c r="F1049" s="10" t="n">
        <x:v>840000</x:v>
      </x:c>
      <x:c r="G1049" s="10" t="n">
        <x:v>865200</x:v>
      </x:c>
      <x:c r="H1049" s="10" t="n">
        <x:v>856800</x:v>
      </x:c>
      <x:c r="I1049" s="12" t="n">
        <x:f>COUNT(E1049:H1049)</x:f>
        <x:v>4</x:v>
      </x:c>
      <x:c r="J1049" s="11" t="n">
        <x:f>IF(I1049=0,"Sin precio",AVERAGE(E1049:H1049))</x:f>
        <x:v>1004640</x:v>
      </x:c>
      <x:c r="K1049" s="11" t="n">
        <x:f>IF(I1049=0,"Sin precio",IF(I1049=1,J1049,ROUND(J1049,2)))</x:f>
        <x:v>1004640</x:v>
      </x:c>
      <x:c r="L1049" s="11" t="n">
        <x:f>IF(I1049=0,"Sin precio",MIN(E1049:H1049))</x:f>
        <x:v>840000</x:v>
      </x:c>
      <x:c r="M1049" s="11" t="n">
        <x:f>IF(I1049=0,"Sin precio",MAX(E1049:H1049))</x:f>
        <x:v>1456560</x:v>
      </x:c>
      <x:c r="N1049" s="8" t="str">
        <x:f>IF(I1049=0,"Sin precio numérico",IF(I1049=1,"Único precio de referencia",I1049&amp;" precios; promedio"))</x:f>
        <x:v>4 precios; promedio</x:v>
      </x:c>
      <x:c r="O1049" s="2" t="str">
        <x:v>G96</x:v>
      </x:c>
      <x:c r="P1049" s="2" t="str">
        <x:v>G96</x:v>
      </x:c>
      <x:c r="Q1049" s="2" t="str">
        <x:v>G97</x:v>
      </x:c>
      <x:c r="R1049" s="2" t="str">
        <x:v>G97</x:v>
      </x:c>
      <x:c r="S1049" s="2" t="str"/>
    </x:row>
    <x:row r="1050" ht="42" customHeight="1">
      <x:c r="A1050" s="2" t="n">
        <x:v>87</x:v>
      </x:c>
      <x:c r="B1050" s="8" t="str">
        <x:v>SISTEMA DE AIRE ACONDICIONADO</x:v>
      </x:c>
      <x:c r="C1050" s="8" t="str">
        <x:v>MOTO VENTILADOR DEL A.A.</x:v>
      </x:c>
      <x:c r="D1050" s="8" t="str">
        <x:v>HYUNDAY HD 65C</x:v>
      </x:c>
      <x:c r="E1050" s="10" t="n">
        <x:v>1456560</x:v>
      </x:c>
      <x:c r="F1050" s="10" t="n">
        <x:v>1127000</x:v>
      </x:c>
      <x:c r="G1050" s="10" t="n">
        <x:v>1160810</x:v>
      </x:c>
      <x:c r="H1050" s="10" t="n">
        <x:v>1149540</x:v>
      </x:c>
      <x:c r="I1050" s="12" t="n">
        <x:f>COUNT(E1050:H1050)</x:f>
        <x:v>4</x:v>
      </x:c>
      <x:c r="J1050" s="11" t="n">
        <x:f>IF(I1050=0,"Sin precio",AVERAGE(E1050:H1050))</x:f>
        <x:v>1223477.5</x:v>
      </x:c>
      <x:c r="K1050" s="11" t="n">
        <x:f>IF(I1050=0,"Sin precio",IF(I1050=1,J1050,ROUND(J1050,2)))</x:f>
        <x:v>1223477.5</x:v>
      </x:c>
      <x:c r="L1050" s="11" t="n">
        <x:f>IF(I1050=0,"Sin precio",MIN(E1050:H1050))</x:f>
        <x:v>1127000</x:v>
      </x:c>
      <x:c r="M1050" s="11" t="n">
        <x:f>IF(I1050=0,"Sin precio",MAX(E1050:H1050))</x:f>
        <x:v>1456560</x:v>
      </x:c>
      <x:c r="N1050" s="8" t="str">
        <x:f>IF(I1050=0,"Sin precio numérico",IF(I1050=1,"Único precio de referencia",I1050&amp;" precios; promedio"))</x:f>
        <x:v>4 precios; promedio</x:v>
      </x:c>
      <x:c r="O1050" s="2" t="str">
        <x:v>H96</x:v>
      </x:c>
      <x:c r="P1050" s="2" t="str">
        <x:v>H96</x:v>
      </x:c>
      <x:c r="Q1050" s="2" t="str">
        <x:v>H97</x:v>
      </x:c>
      <x:c r="R1050" s="2" t="str">
        <x:v>H97</x:v>
      </x:c>
      <x:c r="S1050" s="2" t="str"/>
    </x:row>
    <x:row r="1051" ht="42" customHeight="1">
      <x:c r="A1051" s="2" t="n">
        <x:v>87</x:v>
      </x:c>
      <x:c r="B1051" s="8" t="str">
        <x:v>SISTEMA DE AIRE ACONDICIONADO</x:v>
      </x:c>
      <x:c r="C1051" s="8" t="str">
        <x:v>MOTO VENTILADOR DEL A.A.</x:v>
      </x:c>
      <x:c r="D1051" s="8" t="str">
        <x:v>CHEVROLET SAIL. Mod 2019</x:v>
      </x:c>
      <x:c r="E1051" s="10" t="n">
        <x:v>1456560</x:v>
      </x:c>
      <x:c r="F1051" s="10" t="n">
        <x:v>700000</x:v>
      </x:c>
      <x:c r="G1051" s="10" t="n">
        <x:v>721000</x:v>
      </x:c>
      <x:c r="H1051" s="10" t="n">
        <x:v>714000</x:v>
      </x:c>
      <x:c r="I1051" s="12" t="n">
        <x:f>COUNT(E1051:H1051)</x:f>
        <x:v>4</x:v>
      </x:c>
      <x:c r="J1051" s="11" t="n">
        <x:f>IF(I1051=0,"Sin precio",AVERAGE(E1051:H1051))</x:f>
        <x:v>897890</x:v>
      </x:c>
      <x:c r="K1051" s="11" t="n">
        <x:f>IF(I1051=0,"Sin precio",IF(I1051=1,J1051,ROUND(J1051,2)))</x:f>
        <x:v>897890</x:v>
      </x:c>
      <x:c r="L1051" s="11" t="n">
        <x:f>IF(I1051=0,"Sin precio",MIN(E1051:H1051))</x:f>
        <x:v>700000</x:v>
      </x:c>
      <x:c r="M1051" s="11" t="n">
        <x:f>IF(I1051=0,"Sin precio",MAX(E1051:H1051))</x:f>
        <x:v>1456560</x:v>
      </x:c>
      <x:c r="N1051" s="8" t="str">
        <x:f>IF(I1051=0,"Sin precio numérico",IF(I1051=1,"Único precio de referencia",I1051&amp;" precios; promedio"))</x:f>
        <x:v>4 precios; promedio</x:v>
      </x:c>
      <x:c r="O1051" s="2" t="str">
        <x:v>I96</x:v>
      </x:c>
      <x:c r="P1051" s="2" t="str">
        <x:v>I96</x:v>
      </x:c>
      <x:c r="Q1051" s="2" t="str">
        <x:v>I97</x:v>
      </x:c>
      <x:c r="R1051" s="2" t="str">
        <x:v>I97</x:v>
      </x:c>
      <x:c r="S1051" s="2" t="str"/>
    </x:row>
    <x:row r="1052" ht="42" customHeight="1">
      <x:c r="A1052" s="2" t="n">
        <x:v>87</x:v>
      </x:c>
      <x:c r="B1052" s="8" t="str">
        <x:v>SISTEMA DE AIRE ACONDICIONADO</x:v>
      </x:c>
      <x:c r="C1052" s="8" t="str">
        <x:v>MOTO VENTILADOR DEL A.A.</x:v>
      </x:c>
      <x:c r="D1052" s="8" t="str">
        <x:v>CHEVROLET COLORADO. Mod. 2019</x:v>
      </x:c>
      <x:c r="E1052" s="10" t="n">
        <x:v>1456560</x:v>
      </x:c>
      <x:c r="F1052" s="10" t="n">
        <x:v>980000</x:v>
      </x:c>
      <x:c r="G1052" s="10" t="n">
        <x:v>1009400</x:v>
      </x:c>
      <x:c r="H1052" s="10" t="n">
        <x:v>999600</x:v>
      </x:c>
      <x:c r="I1052" s="12" t="n">
        <x:f>COUNT(E1052:H1052)</x:f>
        <x:v>4</x:v>
      </x:c>
      <x:c r="J1052" s="11" t="n">
        <x:f>IF(I1052=0,"Sin precio",AVERAGE(E1052:H1052))</x:f>
        <x:v>1111390</x:v>
      </x:c>
      <x:c r="K1052" s="11" t="n">
        <x:f>IF(I1052=0,"Sin precio",IF(I1052=1,J1052,ROUND(J1052,2)))</x:f>
        <x:v>1111390</x:v>
      </x:c>
      <x:c r="L1052" s="11" t="n">
        <x:f>IF(I1052=0,"Sin precio",MIN(E1052:H1052))</x:f>
        <x:v>980000</x:v>
      </x:c>
      <x:c r="M1052" s="11" t="n">
        <x:f>IF(I1052=0,"Sin precio",MAX(E1052:H1052))</x:f>
        <x:v>1456560</x:v>
      </x:c>
      <x:c r="N1052" s="8" t="str">
        <x:f>IF(I1052=0,"Sin precio numérico",IF(I1052=1,"Único precio de referencia",I1052&amp;" precios; promedio"))</x:f>
        <x:v>4 precios; promedio</x:v>
      </x:c>
      <x:c r="O1052" s="2" t="str">
        <x:v>J96</x:v>
      </x:c>
      <x:c r="P1052" s="2" t="str">
        <x:v>J96</x:v>
      </x:c>
      <x:c r="Q1052" s="2" t="str">
        <x:v>J97</x:v>
      </x:c>
      <x:c r="R1052" s="2" t="str">
        <x:v>J97</x:v>
      </x:c>
      <x:c r="S1052" s="2" t="str"/>
    </x:row>
    <x:row r="1053" ht="42" customHeight="1">
      <x:c r="A1053" s="2" t="n">
        <x:v>87</x:v>
      </x:c>
      <x:c r="B1053" s="8" t="str">
        <x:v>SISTEMA DE AIRE ACONDICIONADO</x:v>
      </x:c>
      <x:c r="C1053" s="8" t="str">
        <x:v>MOTO VENTILADOR DEL A.A.</x:v>
      </x:c>
      <x:c r="D1053" s="8" t="str">
        <x:v>CHEVROLET  TRAILBLAZER-2018</x:v>
      </x:c>
      <x:c r="E1053" s="10" t="n">
        <x:v>1456560</x:v>
      </x:c>
      <x:c r="F1053" s="10" t="n">
        <x:v>980000</x:v>
      </x:c>
      <x:c r="G1053" s="10" t="n">
        <x:v>1009400</x:v>
      </x:c>
      <x:c r="H1053" s="10" t="n">
        <x:v>999600</x:v>
      </x:c>
      <x:c r="I1053" s="12" t="n">
        <x:f>COUNT(E1053:H1053)</x:f>
        <x:v>4</x:v>
      </x:c>
      <x:c r="J1053" s="11" t="n">
        <x:f>IF(I1053=0,"Sin precio",AVERAGE(E1053:H1053))</x:f>
        <x:v>1111390</x:v>
      </x:c>
      <x:c r="K1053" s="11" t="n">
        <x:f>IF(I1053=0,"Sin precio",IF(I1053=1,J1053,ROUND(J1053,2)))</x:f>
        <x:v>1111390</x:v>
      </x:c>
      <x:c r="L1053" s="11" t="n">
        <x:f>IF(I1053=0,"Sin precio",MIN(E1053:H1053))</x:f>
        <x:v>980000</x:v>
      </x:c>
      <x:c r="M1053" s="11" t="n">
        <x:f>IF(I1053=0,"Sin precio",MAX(E1053:H1053))</x:f>
        <x:v>1456560</x:v>
      </x:c>
      <x:c r="N1053" s="8" t="str">
        <x:f>IF(I1053=0,"Sin precio numérico",IF(I1053=1,"Único precio de referencia",I1053&amp;" precios; promedio"))</x:f>
        <x:v>4 precios; promedio</x:v>
      </x:c>
      <x:c r="O1053" s="2" t="str">
        <x:v>K96</x:v>
      </x:c>
      <x:c r="P1053" s="2" t="str">
        <x:v>K96</x:v>
      </x:c>
      <x:c r="Q1053" s="2" t="str">
        <x:v>K97</x:v>
      </x:c>
      <x:c r="R1053" s="2" t="str">
        <x:v>K97</x:v>
      </x:c>
      <x:c r="S1053" s="2" t="str"/>
    </x:row>
    <x:row r="1054" ht="42" customHeight="1">
      <x:c r="A1054" s="2" t="n">
        <x:v>87</x:v>
      </x:c>
      <x:c r="B1054" s="8" t="str">
        <x:v>SISTEMA DE AIRE ACONDICIONADO</x:v>
      </x:c>
      <x:c r="C1054" s="8" t="str">
        <x:v>MOTO VENTILADOR DEL A.A.</x:v>
      </x:c>
      <x:c r="D1054" s="8" t="str">
        <x:v>MITSUBISHI L200-2018</x:v>
      </x:c>
      <x:c r="E1054" s="10" t="n">
        <x:v>1456560</x:v>
      </x:c>
      <x:c r="F1054" s="10" t="n">
        <x:v>882000</x:v>
      </x:c>
      <x:c r="G1054" s="10" t="n">
        <x:v>908460</x:v>
      </x:c>
      <x:c r="H1054" s="10" t="n">
        <x:v>899640</x:v>
      </x:c>
      <x:c r="I1054" s="12" t="n">
        <x:f>COUNT(E1054:H1054)</x:f>
        <x:v>4</x:v>
      </x:c>
      <x:c r="J1054" s="11" t="n">
        <x:f>IF(I1054=0,"Sin precio",AVERAGE(E1054:H1054))</x:f>
        <x:v>1036665</x:v>
      </x:c>
      <x:c r="K1054" s="11" t="n">
        <x:f>IF(I1054=0,"Sin precio",IF(I1054=1,J1054,ROUND(J1054,2)))</x:f>
        <x:v>1036665</x:v>
      </x:c>
      <x:c r="L1054" s="11" t="n">
        <x:f>IF(I1054=0,"Sin precio",MIN(E1054:H1054))</x:f>
        <x:v>882000</x:v>
      </x:c>
      <x:c r="M1054" s="11" t="n">
        <x:f>IF(I1054=0,"Sin precio",MAX(E1054:H1054))</x:f>
        <x:v>1456560</x:v>
      </x:c>
      <x:c r="N1054" s="8" t="str">
        <x:f>IF(I1054=0,"Sin precio numérico",IF(I1054=1,"Único precio de referencia",I1054&amp;" precios; promedio"))</x:f>
        <x:v>4 precios; promedio</x:v>
      </x:c>
      <x:c r="O1054" s="2" t="str">
        <x:v>L96</x:v>
      </x:c>
      <x:c r="P1054" s="2" t="str">
        <x:v>L96</x:v>
      </x:c>
      <x:c r="Q1054" s="2" t="str">
        <x:v>L97</x:v>
      </x:c>
      <x:c r="R1054" s="2" t="str">
        <x:v>L97</x:v>
      </x:c>
      <x:c r="S1054" s="2" t="str"/>
    </x:row>
    <x:row r="1055" ht="42" customHeight="1">
      <x:c r="A1055" s="2" t="n">
        <x:v>87</x:v>
      </x:c>
      <x:c r="B1055" s="8" t="str">
        <x:v>SISTEMA DE AIRE ACONDICIONADO</x:v>
      </x:c>
      <x:c r="C1055" s="8" t="str">
        <x:v>MOTO VENTILADOR DEL A.A.</x:v>
      </x:c>
      <x:c r="D1055" s="8" t="str">
        <x:v>CHEVROLETH NHR-2019</x:v>
      </x:c>
      <x:c r="E1055" s="10" t="n">
        <x:v>1456560</x:v>
      </x:c>
      <x:c r="F1055" s="10" t="n">
        <x:v>1127000</x:v>
      </x:c>
      <x:c r="G1055" s="10" t="n">
        <x:v>1160810</x:v>
      </x:c>
      <x:c r="H1055" s="10" t="n">
        <x:v>1149540</x:v>
      </x:c>
      <x:c r="I1055" s="12" t="n">
        <x:f>COUNT(E1055:H1055)</x:f>
        <x:v>4</x:v>
      </x:c>
      <x:c r="J1055" s="11" t="n">
        <x:f>IF(I1055=0,"Sin precio",AVERAGE(E1055:H1055))</x:f>
        <x:v>1223477.5</x:v>
      </x:c>
      <x:c r="K1055" s="11" t="n">
        <x:f>IF(I1055=0,"Sin precio",IF(I1055=1,J1055,ROUND(J1055,2)))</x:f>
        <x:v>1223477.5</x:v>
      </x:c>
      <x:c r="L1055" s="11" t="n">
        <x:f>IF(I1055=0,"Sin precio",MIN(E1055:H1055))</x:f>
        <x:v>1127000</x:v>
      </x:c>
      <x:c r="M1055" s="11" t="n">
        <x:f>IF(I1055=0,"Sin precio",MAX(E1055:H1055))</x:f>
        <x:v>1456560</x:v>
      </x:c>
      <x:c r="N1055" s="8" t="str">
        <x:f>IF(I1055=0,"Sin precio numérico",IF(I1055=1,"Único precio de referencia",I1055&amp;" precios; promedio"))</x:f>
        <x:v>4 precios; promedio</x:v>
      </x:c>
      <x:c r="O1055" s="2" t="str">
        <x:v>M96</x:v>
      </x:c>
      <x:c r="P1055" s="2" t="str">
        <x:v>M96</x:v>
      </x:c>
      <x:c r="Q1055" s="2" t="str">
        <x:v>M97</x:v>
      </x:c>
      <x:c r="R1055" s="2" t="str">
        <x:v>M97</x:v>
      </x:c>
      <x:c r="S1055" s="2" t="str"/>
    </x:row>
    <x:row r="1056" ht="42" customHeight="1">
      <x:c r="A1056" s="2" t="n">
        <x:v>87</x:v>
      </x:c>
      <x:c r="B1056" s="8" t="str">
        <x:v>SISTEMA DE AIRE ACONDICIONADO</x:v>
      </x:c>
      <x:c r="C1056" s="8" t="str">
        <x:v>MOTO VENTILADOR DEL A.A.</x:v>
      </x:c>
      <x:c r="D1056" s="8" t="str">
        <x:v>CHEVROLET D-MAX-2017</x:v>
      </x:c>
      <x:c r="E1056" s="10" t="n">
        <x:v>1456560</x:v>
      </x:c>
      <x:c r="F1056" s="10" t="n">
        <x:v>840000</x:v>
      </x:c>
      <x:c r="G1056" s="10" t="n">
        <x:v>865200</x:v>
      </x:c>
      <x:c r="H1056" s="10" t="n">
        <x:v>856800</x:v>
      </x:c>
      <x:c r="I1056" s="12" t="n">
        <x:f>COUNT(E1056:H1056)</x:f>
        <x:v>4</x:v>
      </x:c>
      <x:c r="J1056" s="11" t="n">
        <x:f>IF(I1056=0,"Sin precio",AVERAGE(E1056:H1056))</x:f>
        <x:v>1004640</x:v>
      </x:c>
      <x:c r="K1056" s="11" t="n">
        <x:f>IF(I1056=0,"Sin precio",IF(I1056=1,J1056,ROUND(J1056,2)))</x:f>
        <x:v>1004640</x:v>
      </x:c>
      <x:c r="L1056" s="11" t="n">
        <x:f>IF(I1056=0,"Sin precio",MIN(E1056:H1056))</x:f>
        <x:v>840000</x:v>
      </x:c>
      <x:c r="M1056" s="11" t="n">
        <x:f>IF(I1056=0,"Sin precio",MAX(E1056:H1056))</x:f>
        <x:v>1456560</x:v>
      </x:c>
      <x:c r="N1056" s="8" t="str">
        <x:f>IF(I1056=0,"Sin precio numérico",IF(I1056=1,"Único precio de referencia",I1056&amp;" precios; promedio"))</x:f>
        <x:v>4 precios; promedio</x:v>
      </x:c>
      <x:c r="O1056" s="2" t="str">
        <x:v>N96</x:v>
      </x:c>
      <x:c r="P1056" s="2" t="str">
        <x:v>N96</x:v>
      </x:c>
      <x:c r="Q1056" s="2" t="str">
        <x:v>N97</x:v>
      </x:c>
      <x:c r="R1056" s="2" t="str">
        <x:v>N97</x:v>
      </x:c>
      <x:c r="S1056" s="2" t="str"/>
    </x:row>
    <x:row r="1057" ht="42" customHeight="1">
      <x:c r="A1057" s="2" t="n">
        <x:v>88</x:v>
      </x:c>
      <x:c r="B1057" s="8" t="str">
        <x:v>SISTEMA DE AIRE ACONDICIONADO</x:v>
      </x:c>
      <x:c r="C1057" s="8" t="str">
        <x:v>RADIADOR DEL A.A.</x:v>
      </x:c>
      <x:c r="D1057" s="8" t="str">
        <x:v>CHEVROLET  NPR  DIESEL-2009</x:v>
      </x:c>
      <x:c r="E1057" s="10" t="n">
        <x:v>1464102.9</x:v>
      </x:c>
      <x:c r="F1057" s="10" t="n">
        <x:v>724500</x:v>
      </x:c>
      <x:c r="G1057" s="10" t="n">
        <x:v>746235</x:v>
      </x:c>
      <x:c r="H1057" s="10" t="n">
        <x:v>738990</x:v>
      </x:c>
      <x:c r="I1057" s="12" t="n">
        <x:f>COUNT(E1057:H1057)</x:f>
        <x:v>4</x:v>
      </x:c>
      <x:c r="J1057" s="11" t="n">
        <x:f>IF(I1057=0,"Sin precio",AVERAGE(E1057:H1057))</x:f>
        <x:v>918456.975</x:v>
      </x:c>
      <x:c r="K1057" s="11" t="n">
        <x:f>IF(I1057=0,"Sin precio",IF(I1057=1,J1057,ROUND(J1057,2)))</x:f>
        <x:v>918456.98</x:v>
      </x:c>
      <x:c r="L1057" s="11" t="n">
        <x:f>IF(I1057=0,"Sin precio",MIN(E1057:H1057))</x:f>
        <x:v>724500</x:v>
      </x:c>
      <x:c r="M1057" s="11" t="n">
        <x:f>IF(I1057=0,"Sin precio",MAX(E1057:H1057))</x:f>
        <x:v>1464102.9</x:v>
      </x:c>
      <x:c r="N1057" s="8" t="str">
        <x:f>IF(I1057=0,"Sin precio numérico",IF(I1057=1,"Único precio de referencia",I1057&amp;" precios; promedio"))</x:f>
        <x:v>4 precios; promedio</x:v>
      </x:c>
      <x:c r="O1057" s="2" t="str">
        <x:v>C97</x:v>
      </x:c>
      <x:c r="P1057" s="2" t="str">
        <x:v>C97</x:v>
      </x:c>
      <x:c r="Q1057" s="2" t="str">
        <x:v>C98</x:v>
      </x:c>
      <x:c r="R1057" s="2" t="str">
        <x:v>C98</x:v>
      </x:c>
      <x:c r="S1057" s="2" t="str"/>
    </x:row>
    <x:row r="1058" ht="42" customHeight="1">
      <x:c r="A1058" s="2" t="n">
        <x:v>88</x:v>
      </x:c>
      <x:c r="B1058" s="8" t="str">
        <x:v>SISTEMA DE AIRE ACONDICIONADO</x:v>
      </x:c>
      <x:c r="C1058" s="8" t="str">
        <x:v>RADIADOR DEL A.A.</x:v>
      </x:c>
      <x:c r="D1058" s="8" t="str">
        <x:v>NISSAN FRONTIER DIESEL-2015</x:v>
      </x:c>
      <x:c r="E1058" s="10" t="n">
        <x:v>1464102.9</x:v>
      </x:c>
      <x:c r="F1058" s="10" t="n">
        <x:v>724500</x:v>
      </x:c>
      <x:c r="G1058" s="10" t="n">
        <x:v>746235</x:v>
      </x:c>
      <x:c r="H1058" s="10" t="n">
        <x:v>738990</x:v>
      </x:c>
      <x:c r="I1058" s="12" t="n">
        <x:f>COUNT(E1058:H1058)</x:f>
        <x:v>4</x:v>
      </x:c>
      <x:c r="J1058" s="11" t="n">
        <x:f>IF(I1058=0,"Sin precio",AVERAGE(E1058:H1058))</x:f>
        <x:v>918456.975</x:v>
      </x:c>
      <x:c r="K1058" s="11" t="n">
        <x:f>IF(I1058=0,"Sin precio",IF(I1058=1,J1058,ROUND(J1058,2)))</x:f>
        <x:v>918456.98</x:v>
      </x:c>
      <x:c r="L1058" s="11" t="n">
        <x:f>IF(I1058=0,"Sin precio",MIN(E1058:H1058))</x:f>
        <x:v>724500</x:v>
      </x:c>
      <x:c r="M1058" s="11" t="n">
        <x:f>IF(I1058=0,"Sin precio",MAX(E1058:H1058))</x:f>
        <x:v>1464102.9</x:v>
      </x:c>
      <x:c r="N1058" s="8" t="str">
        <x:f>IF(I1058=0,"Sin precio numérico",IF(I1058=1,"Único precio de referencia",I1058&amp;" precios; promedio"))</x:f>
        <x:v>4 precios; promedio</x:v>
      </x:c>
      <x:c r="O1058" s="2" t="str">
        <x:v>D97</x:v>
      </x:c>
      <x:c r="P1058" s="2" t="str">
        <x:v>D97</x:v>
      </x:c>
      <x:c r="Q1058" s="2" t="str">
        <x:v>D98</x:v>
      </x:c>
      <x:c r="R1058" s="2" t="str">
        <x:v>D98</x:v>
      </x:c>
      <x:c r="S1058" s="2" t="str"/>
    </x:row>
    <x:row r="1059" ht="42" customHeight="1">
      <x:c r="A1059" s="2" t="n">
        <x:v>88</x:v>
      </x:c>
      <x:c r="B1059" s="8" t="str">
        <x:v>SISTEMA DE AIRE ACONDICIONADO</x:v>
      </x:c>
      <x:c r="C1059" s="8" t="str">
        <x:v>RADIADOR DEL A.A.</x:v>
      </x:c>
      <x:c r="D1059" s="8" t="str">
        <x:v>NISSAN FRONTIER GASOLINA</x:v>
      </x:c>
      <x:c r="E1059" s="10" t="n">
        <x:v>1464102.9</x:v>
      </x:c>
      <x:c r="F1059" s="10" t="n">
        <x:v>540000</x:v>
      </x:c>
      <x:c r="G1059" s="10" t="n">
        <x:v>556200</x:v>
      </x:c>
      <x:c r="H1059" s="10" t="n">
        <x:v>550800</x:v>
      </x:c>
      <x:c r="I1059" s="12" t="n">
        <x:f>COUNT(E1059:H1059)</x:f>
        <x:v>4</x:v>
      </x:c>
      <x:c r="J1059" s="11" t="n">
        <x:f>IF(I1059=0,"Sin precio",AVERAGE(E1059:H1059))</x:f>
        <x:v>777775.725</x:v>
      </x:c>
      <x:c r="K1059" s="11" t="n">
        <x:f>IF(I1059=0,"Sin precio",IF(I1059=1,J1059,ROUND(J1059,2)))</x:f>
        <x:v>777775.73</x:v>
      </x:c>
      <x:c r="L1059" s="11" t="n">
        <x:f>IF(I1059=0,"Sin precio",MIN(E1059:H1059))</x:f>
        <x:v>540000</x:v>
      </x:c>
      <x:c r="M1059" s="11" t="n">
        <x:f>IF(I1059=0,"Sin precio",MAX(E1059:H1059))</x:f>
        <x:v>1464102.9</x:v>
      </x:c>
      <x:c r="N1059" s="8" t="str">
        <x:f>IF(I1059=0,"Sin precio numérico",IF(I1059=1,"Único precio de referencia",I1059&amp;" precios; promedio"))</x:f>
        <x:v>4 precios; promedio</x:v>
      </x:c>
      <x:c r="O1059" s="2" t="str">
        <x:v>E97</x:v>
      </x:c>
      <x:c r="P1059" s="2" t="str">
        <x:v>E97</x:v>
      </x:c>
      <x:c r="Q1059" s="2" t="str">
        <x:v>E98</x:v>
      </x:c>
      <x:c r="R1059" s="2" t="str">
        <x:v>E98</x:v>
      </x:c>
      <x:c r="S1059" s="2" t="str"/>
    </x:row>
    <x:row r="1060" ht="42" customHeight="1">
      <x:c r="A1060" s="2" t="n">
        <x:v>88</x:v>
      </x:c>
      <x:c r="B1060" s="8" t="str">
        <x:v>SISTEMA DE AIRE ACONDICIONADO</x:v>
      </x:c>
      <x:c r="C1060" s="8" t="str">
        <x:v>RADIADOR DEL A.A.</x:v>
      </x:c>
      <x:c r="D1060" s="8" t="str">
        <x:v>RENAULT MASTER DIESEL -2017</x:v>
      </x:c>
      <x:c r="E1060" s="10" t="n">
        <x:v>1464102.9</x:v>
      </x:c>
      <x:c r="F1060" s="10" t="n">
        <x:v>724500</x:v>
      </x:c>
      <x:c r="G1060" s="10" t="n">
        <x:v>746235</x:v>
      </x:c>
      <x:c r="H1060" s="10" t="n">
        <x:v>738990</x:v>
      </x:c>
      <x:c r="I1060" s="12" t="n">
        <x:f>COUNT(E1060:H1060)</x:f>
        <x:v>4</x:v>
      </x:c>
      <x:c r="J1060" s="11" t="n">
        <x:f>IF(I1060=0,"Sin precio",AVERAGE(E1060:H1060))</x:f>
        <x:v>918456.975</x:v>
      </x:c>
      <x:c r="K1060" s="11" t="n">
        <x:f>IF(I1060=0,"Sin precio",IF(I1060=1,J1060,ROUND(J1060,2)))</x:f>
        <x:v>918456.98</x:v>
      </x:c>
      <x:c r="L1060" s="11" t="n">
        <x:f>IF(I1060=0,"Sin precio",MIN(E1060:H1060))</x:f>
        <x:v>724500</x:v>
      </x:c>
      <x:c r="M1060" s="11" t="n">
        <x:f>IF(I1060=0,"Sin precio",MAX(E1060:H1060))</x:f>
        <x:v>1464102.9</x:v>
      </x:c>
      <x:c r="N1060" s="8" t="str">
        <x:f>IF(I1060=0,"Sin precio numérico",IF(I1060=1,"Único precio de referencia",I1060&amp;" precios; promedio"))</x:f>
        <x:v>4 precios; promedio</x:v>
      </x:c>
      <x:c r="O1060" s="2" t="str">
        <x:v>F97</x:v>
      </x:c>
      <x:c r="P1060" s="2" t="str">
        <x:v>F97</x:v>
      </x:c>
      <x:c r="Q1060" s="2" t="str">
        <x:v>F98</x:v>
      </x:c>
      <x:c r="R1060" s="2" t="str">
        <x:v>F98</x:v>
      </x:c>
      <x:c r="S1060" s="2" t="str"/>
    </x:row>
    <x:row r="1061" ht="42" customHeight="1">
      <x:c r="A1061" s="2" t="n">
        <x:v>88</x:v>
      </x:c>
      <x:c r="B1061" s="8" t="str">
        <x:v>SISTEMA DE AIRE ACONDICIONADO</x:v>
      </x:c>
      <x:c r="C1061" s="8" t="str">
        <x:v>RADIADOR DEL A.A.</x:v>
      </x:c>
      <x:c r="D1061" s="8" t="str">
        <x:v>CHEVROLET D-MAX-2011</x:v>
      </x:c>
      <x:c r="E1061" s="10" t="n">
        <x:v>1464102.9</x:v>
      </x:c>
      <x:c r="F1061" s="10" t="n">
        <x:v>540000</x:v>
      </x:c>
      <x:c r="G1061" s="10" t="n">
        <x:v>556200</x:v>
      </x:c>
      <x:c r="H1061" s="10" t="n">
        <x:v>550800</x:v>
      </x:c>
      <x:c r="I1061" s="12" t="n">
        <x:f>COUNT(E1061:H1061)</x:f>
        <x:v>4</x:v>
      </x:c>
      <x:c r="J1061" s="11" t="n">
        <x:f>IF(I1061=0,"Sin precio",AVERAGE(E1061:H1061))</x:f>
        <x:v>777775.725</x:v>
      </x:c>
      <x:c r="K1061" s="11" t="n">
        <x:f>IF(I1061=0,"Sin precio",IF(I1061=1,J1061,ROUND(J1061,2)))</x:f>
        <x:v>777775.73</x:v>
      </x:c>
      <x:c r="L1061" s="11" t="n">
        <x:f>IF(I1061=0,"Sin precio",MIN(E1061:H1061))</x:f>
        <x:v>540000</x:v>
      </x:c>
      <x:c r="M1061" s="11" t="n">
        <x:f>IF(I1061=0,"Sin precio",MAX(E1061:H1061))</x:f>
        <x:v>1464102.9</x:v>
      </x:c>
      <x:c r="N1061" s="8" t="str">
        <x:f>IF(I1061=0,"Sin precio numérico",IF(I1061=1,"Único precio de referencia",I1061&amp;" precios; promedio"))</x:f>
        <x:v>4 precios; promedio</x:v>
      </x:c>
      <x:c r="O1061" s="2" t="str">
        <x:v>G97</x:v>
      </x:c>
      <x:c r="P1061" s="2" t="str">
        <x:v>G97</x:v>
      </x:c>
      <x:c r="Q1061" s="2" t="str">
        <x:v>G98</x:v>
      </x:c>
      <x:c r="R1061" s="2" t="str">
        <x:v>G98</x:v>
      </x:c>
      <x:c r="S1061" s="2" t="str"/>
    </x:row>
    <x:row r="1062" ht="42" customHeight="1">
      <x:c r="A1062" s="2" t="n">
        <x:v>88</x:v>
      </x:c>
      <x:c r="B1062" s="8" t="str">
        <x:v>SISTEMA DE AIRE ACONDICIONADO</x:v>
      </x:c>
      <x:c r="C1062" s="8" t="str">
        <x:v>RADIADOR DEL A.A.</x:v>
      </x:c>
      <x:c r="D1062" s="8" t="str">
        <x:v>HYUNDAY HD 65C</x:v>
      </x:c>
      <x:c r="E1062" s="10" t="n">
        <x:v>1464102.9</x:v>
      </x:c>
      <x:c r="F1062" s="10" t="n">
        <x:v>724500</x:v>
      </x:c>
      <x:c r="G1062" s="10" t="n">
        <x:v>746235</x:v>
      </x:c>
      <x:c r="H1062" s="10" t="n">
        <x:v>738990</x:v>
      </x:c>
      <x:c r="I1062" s="12" t="n">
        <x:f>COUNT(E1062:H1062)</x:f>
        <x:v>4</x:v>
      </x:c>
      <x:c r="J1062" s="11" t="n">
        <x:f>IF(I1062=0,"Sin precio",AVERAGE(E1062:H1062))</x:f>
        <x:v>918456.975</x:v>
      </x:c>
      <x:c r="K1062" s="11" t="n">
        <x:f>IF(I1062=0,"Sin precio",IF(I1062=1,J1062,ROUND(J1062,2)))</x:f>
        <x:v>918456.98</x:v>
      </x:c>
      <x:c r="L1062" s="11" t="n">
        <x:f>IF(I1062=0,"Sin precio",MIN(E1062:H1062))</x:f>
        <x:v>724500</x:v>
      </x:c>
      <x:c r="M1062" s="11" t="n">
        <x:f>IF(I1062=0,"Sin precio",MAX(E1062:H1062))</x:f>
        <x:v>1464102.9</x:v>
      </x:c>
      <x:c r="N1062" s="8" t="str">
        <x:f>IF(I1062=0,"Sin precio numérico",IF(I1062=1,"Único precio de referencia",I1062&amp;" precios; promedio"))</x:f>
        <x:v>4 precios; promedio</x:v>
      </x:c>
      <x:c r="O1062" s="2" t="str">
        <x:v>H97</x:v>
      </x:c>
      <x:c r="P1062" s="2" t="str">
        <x:v>H97</x:v>
      </x:c>
      <x:c r="Q1062" s="2" t="str">
        <x:v>H98</x:v>
      </x:c>
      <x:c r="R1062" s="2" t="str">
        <x:v>H98</x:v>
      </x:c>
      <x:c r="S1062" s="2" t="str"/>
    </x:row>
    <x:row r="1063" ht="42" customHeight="1">
      <x:c r="A1063" s="2" t="n">
        <x:v>88</x:v>
      </x:c>
      <x:c r="B1063" s="8" t="str">
        <x:v>SISTEMA DE AIRE ACONDICIONADO</x:v>
      </x:c>
      <x:c r="C1063" s="8" t="str">
        <x:v>RADIADOR DEL A.A.</x:v>
      </x:c>
      <x:c r="D1063" s="8" t="str">
        <x:v>CHEVROLET SAIL. Mod 2019</x:v>
      </x:c>
      <x:c r="E1063" s="10" t="n">
        <x:v>1464102.9</x:v>
      </x:c>
      <x:c r="F1063" s="10" t="n">
        <x:v>450000</x:v>
      </x:c>
      <x:c r="G1063" s="10" t="n">
        <x:v>463500</x:v>
      </x:c>
      <x:c r="H1063" s="10" t="n">
        <x:v>459000</x:v>
      </x:c>
      <x:c r="I1063" s="12" t="n">
        <x:f>COUNT(E1063:H1063)</x:f>
        <x:v>4</x:v>
      </x:c>
      <x:c r="J1063" s="11" t="n">
        <x:f>IF(I1063=0,"Sin precio",AVERAGE(E1063:H1063))</x:f>
        <x:v>709150.725</x:v>
      </x:c>
      <x:c r="K1063" s="11" t="n">
        <x:f>IF(I1063=0,"Sin precio",IF(I1063=1,J1063,ROUND(J1063,2)))</x:f>
        <x:v>709150.73</x:v>
      </x:c>
      <x:c r="L1063" s="11" t="n">
        <x:f>IF(I1063=0,"Sin precio",MIN(E1063:H1063))</x:f>
        <x:v>450000</x:v>
      </x:c>
      <x:c r="M1063" s="11" t="n">
        <x:f>IF(I1063=0,"Sin precio",MAX(E1063:H1063))</x:f>
        <x:v>1464102.9</x:v>
      </x:c>
      <x:c r="N1063" s="8" t="str">
        <x:f>IF(I1063=0,"Sin precio numérico",IF(I1063=1,"Único precio de referencia",I1063&amp;" precios; promedio"))</x:f>
        <x:v>4 precios; promedio</x:v>
      </x:c>
      <x:c r="O1063" s="2" t="str">
        <x:v>I97</x:v>
      </x:c>
      <x:c r="P1063" s="2" t="str">
        <x:v>I97</x:v>
      </x:c>
      <x:c r="Q1063" s="2" t="str">
        <x:v>I98</x:v>
      </x:c>
      <x:c r="R1063" s="2" t="str">
        <x:v>I98</x:v>
      </x:c>
      <x:c r="S1063" s="2" t="str"/>
    </x:row>
    <x:row r="1064" ht="42" customHeight="1">
      <x:c r="A1064" s="2" t="n">
        <x:v>88</x:v>
      </x:c>
      <x:c r="B1064" s="8" t="str">
        <x:v>SISTEMA DE AIRE ACONDICIONADO</x:v>
      </x:c>
      <x:c r="C1064" s="8" t="str">
        <x:v>RADIADOR DEL A.A.</x:v>
      </x:c>
      <x:c r="D1064" s="8" t="str">
        <x:v>CHEVROLET COLORADO. Mod. 2019</x:v>
      </x:c>
      <x:c r="E1064" s="10" t="n">
        <x:v>1464102.9</x:v>
      </x:c>
      <x:c r="F1064" s="10" t="n">
        <x:v>630000</x:v>
      </x:c>
      <x:c r="G1064" s="10" t="n">
        <x:v>648900</x:v>
      </x:c>
      <x:c r="H1064" s="10" t="n">
        <x:v>642600</x:v>
      </x:c>
      <x:c r="I1064" s="12" t="n">
        <x:f>COUNT(E1064:H1064)</x:f>
        <x:v>4</x:v>
      </x:c>
      <x:c r="J1064" s="11" t="n">
        <x:f>IF(I1064=0,"Sin precio",AVERAGE(E1064:H1064))</x:f>
        <x:v>846400.725</x:v>
      </x:c>
      <x:c r="K1064" s="11" t="n">
        <x:f>IF(I1064=0,"Sin precio",IF(I1064=1,J1064,ROUND(J1064,2)))</x:f>
        <x:v>846400.73</x:v>
      </x:c>
      <x:c r="L1064" s="11" t="n">
        <x:f>IF(I1064=0,"Sin precio",MIN(E1064:H1064))</x:f>
        <x:v>630000</x:v>
      </x:c>
      <x:c r="M1064" s="11" t="n">
        <x:f>IF(I1064=0,"Sin precio",MAX(E1064:H1064))</x:f>
        <x:v>1464102.9</x:v>
      </x:c>
      <x:c r="N1064" s="8" t="str">
        <x:f>IF(I1064=0,"Sin precio numérico",IF(I1064=1,"Único precio de referencia",I1064&amp;" precios; promedio"))</x:f>
        <x:v>4 precios; promedio</x:v>
      </x:c>
      <x:c r="O1064" s="2" t="str">
        <x:v>J97</x:v>
      </x:c>
      <x:c r="P1064" s="2" t="str">
        <x:v>J97</x:v>
      </x:c>
      <x:c r="Q1064" s="2" t="str">
        <x:v>J98</x:v>
      </x:c>
      <x:c r="R1064" s="2" t="str">
        <x:v>J98</x:v>
      </x:c>
      <x:c r="S1064" s="2" t="str"/>
    </x:row>
    <x:row r="1065" ht="42" customHeight="1">
      <x:c r="A1065" s="2" t="n">
        <x:v>88</x:v>
      </x:c>
      <x:c r="B1065" s="8" t="str">
        <x:v>SISTEMA DE AIRE ACONDICIONADO</x:v>
      </x:c>
      <x:c r="C1065" s="8" t="str">
        <x:v>RADIADOR DEL A.A.</x:v>
      </x:c>
      <x:c r="D1065" s="8" t="str">
        <x:v>CHEVROLET  TRAILBLAZER-2018</x:v>
      </x:c>
      <x:c r="E1065" s="10" t="n">
        <x:v>1464102.9</x:v>
      </x:c>
      <x:c r="F1065" s="10" t="n">
        <x:v>630000</x:v>
      </x:c>
      <x:c r="G1065" s="10" t="n">
        <x:v>648900</x:v>
      </x:c>
      <x:c r="H1065" s="10" t="n">
        <x:v>642600</x:v>
      </x:c>
      <x:c r="I1065" s="12" t="n">
        <x:f>COUNT(E1065:H1065)</x:f>
        <x:v>4</x:v>
      </x:c>
      <x:c r="J1065" s="11" t="n">
        <x:f>IF(I1065=0,"Sin precio",AVERAGE(E1065:H1065))</x:f>
        <x:v>846400.725</x:v>
      </x:c>
      <x:c r="K1065" s="11" t="n">
        <x:f>IF(I1065=0,"Sin precio",IF(I1065=1,J1065,ROUND(J1065,2)))</x:f>
        <x:v>846400.73</x:v>
      </x:c>
      <x:c r="L1065" s="11" t="n">
        <x:f>IF(I1065=0,"Sin precio",MIN(E1065:H1065))</x:f>
        <x:v>630000</x:v>
      </x:c>
      <x:c r="M1065" s="11" t="n">
        <x:f>IF(I1065=0,"Sin precio",MAX(E1065:H1065))</x:f>
        <x:v>1464102.9</x:v>
      </x:c>
      <x:c r="N1065" s="8" t="str">
        <x:f>IF(I1065=0,"Sin precio numérico",IF(I1065=1,"Único precio de referencia",I1065&amp;" precios; promedio"))</x:f>
        <x:v>4 precios; promedio</x:v>
      </x:c>
      <x:c r="O1065" s="2" t="str">
        <x:v>K97</x:v>
      </x:c>
      <x:c r="P1065" s="2" t="str">
        <x:v>K97</x:v>
      </x:c>
      <x:c r="Q1065" s="2" t="str">
        <x:v>K98</x:v>
      </x:c>
      <x:c r="R1065" s="2" t="str">
        <x:v>K98</x:v>
      </x:c>
      <x:c r="S1065" s="2" t="str"/>
    </x:row>
    <x:row r="1066" ht="42" customHeight="1">
      <x:c r="A1066" s="2" t="n">
        <x:v>88</x:v>
      </x:c>
      <x:c r="B1066" s="8" t="str">
        <x:v>SISTEMA DE AIRE ACONDICIONADO</x:v>
      </x:c>
      <x:c r="C1066" s="8" t="str">
        <x:v>RADIADOR DEL A.A.</x:v>
      </x:c>
      <x:c r="D1066" s="8" t="str">
        <x:v>MITSUBISHI L200-2018</x:v>
      </x:c>
      <x:c r="E1066" s="10" t="n">
        <x:v>1464102.9</x:v>
      </x:c>
      <x:c r="F1066" s="10" t="n">
        <x:v>567000</x:v>
      </x:c>
      <x:c r="G1066" s="10" t="n">
        <x:v>584010</x:v>
      </x:c>
      <x:c r="H1066" s="10" t="n">
        <x:v>578340</x:v>
      </x:c>
      <x:c r="I1066" s="12" t="n">
        <x:f>COUNT(E1066:H1066)</x:f>
        <x:v>4</x:v>
      </x:c>
      <x:c r="J1066" s="11" t="n">
        <x:f>IF(I1066=0,"Sin precio",AVERAGE(E1066:H1066))</x:f>
        <x:v>798363.225</x:v>
      </x:c>
      <x:c r="K1066" s="11" t="n">
        <x:f>IF(I1066=0,"Sin precio",IF(I1066=1,J1066,ROUND(J1066,2)))</x:f>
        <x:v>798363.23</x:v>
      </x:c>
      <x:c r="L1066" s="11" t="n">
        <x:f>IF(I1066=0,"Sin precio",MIN(E1066:H1066))</x:f>
        <x:v>567000</x:v>
      </x:c>
      <x:c r="M1066" s="11" t="n">
        <x:f>IF(I1066=0,"Sin precio",MAX(E1066:H1066))</x:f>
        <x:v>1464102.9</x:v>
      </x:c>
      <x:c r="N1066" s="8" t="str">
        <x:f>IF(I1066=0,"Sin precio numérico",IF(I1066=1,"Único precio de referencia",I1066&amp;" precios; promedio"))</x:f>
        <x:v>4 precios; promedio</x:v>
      </x:c>
      <x:c r="O1066" s="2" t="str">
        <x:v>L97</x:v>
      </x:c>
      <x:c r="P1066" s="2" t="str">
        <x:v>L97</x:v>
      </x:c>
      <x:c r="Q1066" s="2" t="str">
        <x:v>L98</x:v>
      </x:c>
      <x:c r="R1066" s="2" t="str">
        <x:v>L98</x:v>
      </x:c>
      <x:c r="S1066" s="2" t="str"/>
    </x:row>
    <x:row r="1067" ht="42" customHeight="1">
      <x:c r="A1067" s="2" t="n">
        <x:v>88</x:v>
      </x:c>
      <x:c r="B1067" s="8" t="str">
        <x:v>SISTEMA DE AIRE ACONDICIONADO</x:v>
      </x:c>
      <x:c r="C1067" s="8" t="str">
        <x:v>RADIADOR DEL A.A.</x:v>
      </x:c>
      <x:c r="D1067" s="8" t="str">
        <x:v>CHEVROLETH NHR-2019</x:v>
      </x:c>
      <x:c r="E1067" s="10" t="n">
        <x:v>1464102.9</x:v>
      </x:c>
      <x:c r="F1067" s="10" t="n">
        <x:v>724500</x:v>
      </x:c>
      <x:c r="G1067" s="10" t="n">
        <x:v>746235</x:v>
      </x:c>
      <x:c r="H1067" s="10" t="n">
        <x:v>738990</x:v>
      </x:c>
      <x:c r="I1067" s="12" t="n">
        <x:f>COUNT(E1067:H1067)</x:f>
        <x:v>4</x:v>
      </x:c>
      <x:c r="J1067" s="11" t="n">
        <x:f>IF(I1067=0,"Sin precio",AVERAGE(E1067:H1067))</x:f>
        <x:v>918456.975</x:v>
      </x:c>
      <x:c r="K1067" s="11" t="n">
        <x:f>IF(I1067=0,"Sin precio",IF(I1067=1,J1067,ROUND(J1067,2)))</x:f>
        <x:v>918456.98</x:v>
      </x:c>
      <x:c r="L1067" s="11" t="n">
        <x:f>IF(I1067=0,"Sin precio",MIN(E1067:H1067))</x:f>
        <x:v>724500</x:v>
      </x:c>
      <x:c r="M1067" s="11" t="n">
        <x:f>IF(I1067=0,"Sin precio",MAX(E1067:H1067))</x:f>
        <x:v>1464102.9</x:v>
      </x:c>
      <x:c r="N1067" s="8" t="str">
        <x:f>IF(I1067=0,"Sin precio numérico",IF(I1067=1,"Único precio de referencia",I1067&amp;" precios; promedio"))</x:f>
        <x:v>4 precios; promedio</x:v>
      </x:c>
      <x:c r="O1067" s="2" t="str">
        <x:v>M97</x:v>
      </x:c>
      <x:c r="P1067" s="2" t="str">
        <x:v>M97</x:v>
      </x:c>
      <x:c r="Q1067" s="2" t="str">
        <x:v>M98</x:v>
      </x:c>
      <x:c r="R1067" s="2" t="str">
        <x:v>M98</x:v>
      </x:c>
      <x:c r="S1067" s="2" t="str"/>
    </x:row>
    <x:row r="1068" ht="42" customHeight="1">
      <x:c r="A1068" s="2" t="n">
        <x:v>88</x:v>
      </x:c>
      <x:c r="B1068" s="8" t="str">
        <x:v>SISTEMA DE AIRE ACONDICIONADO</x:v>
      </x:c>
      <x:c r="C1068" s="8" t="str">
        <x:v>RADIADOR DEL A.A.</x:v>
      </x:c>
      <x:c r="D1068" s="8" t="str">
        <x:v>CHEVROLET D-MAX-2017</x:v>
      </x:c>
      <x:c r="E1068" s="10" t="n">
        <x:v>1464102.9</x:v>
      </x:c>
      <x:c r="F1068" s="10" t="n">
        <x:v>540000</x:v>
      </x:c>
      <x:c r="G1068" s="10" t="n">
        <x:v>556200</x:v>
      </x:c>
      <x:c r="H1068" s="10" t="n">
        <x:v>550800</x:v>
      </x:c>
      <x:c r="I1068" s="12" t="n">
        <x:f>COUNT(E1068:H1068)</x:f>
        <x:v>4</x:v>
      </x:c>
      <x:c r="J1068" s="11" t="n">
        <x:f>IF(I1068=0,"Sin precio",AVERAGE(E1068:H1068))</x:f>
        <x:v>777775.725</x:v>
      </x:c>
      <x:c r="K1068" s="11" t="n">
        <x:f>IF(I1068=0,"Sin precio",IF(I1068=1,J1068,ROUND(J1068,2)))</x:f>
        <x:v>777775.73</x:v>
      </x:c>
      <x:c r="L1068" s="11" t="n">
        <x:f>IF(I1068=0,"Sin precio",MIN(E1068:H1068))</x:f>
        <x:v>540000</x:v>
      </x:c>
      <x:c r="M1068" s="11" t="n">
        <x:f>IF(I1068=0,"Sin precio",MAX(E1068:H1068))</x:f>
        <x:v>1464102.9</x:v>
      </x:c>
      <x:c r="N1068" s="8" t="str">
        <x:f>IF(I1068=0,"Sin precio numérico",IF(I1068=1,"Único precio de referencia",I1068&amp;" precios; promedio"))</x:f>
        <x:v>4 precios; promedio</x:v>
      </x:c>
      <x:c r="O1068" s="2" t="str">
        <x:v>N97</x:v>
      </x:c>
      <x:c r="P1068" s="2" t="str">
        <x:v>N97</x:v>
      </x:c>
      <x:c r="Q1068" s="2" t="str">
        <x:v>N98</x:v>
      </x:c>
      <x:c r="R1068" s="2" t="str">
        <x:v>N98</x:v>
      </x:c>
      <x:c r="S1068" s="2" t="str"/>
    </x:row>
    <x:row r="1069" ht="42" customHeight="1">
      <x:c r="A1069" s="2" t="n">
        <x:v>89</x:v>
      </x:c>
      <x:c r="B1069" s="8" t="str">
        <x:v>SISTEMA DE EMBRAGUE</x:v>
      </x:c>
      <x:c r="C1069" s="8" t="str">
        <x:v>BALINERA BOMBA TIPO COLLARIN</x:v>
      </x:c>
      <x:c r="D1069" s="8" t="str">
        <x:v>CHEVROLET  NPR  DIESEL-2009</x:v>
      </x:c>
      <x:c r="E1069" s="10" t="str">
        <x:v>N/A</x:v>
      </x:c>
      <x:c r="F1069" s="10" t="n">
        <x:v>1046500</x:v>
      </x:c>
      <x:c r="G1069" s="10" t="n">
        <x:v>1077895</x:v>
      </x:c>
      <x:c r="H1069" s="10" t="n">
        <x:v>1067430</x:v>
      </x:c>
      <x:c r="I1069" s="12" t="n">
        <x:f>COUNT(E1069:H1069)</x:f>
        <x:v>3</x:v>
      </x:c>
      <x:c r="J1069" s="11" t="n">
        <x:f>IF(I1069=0,"Sin precio",AVERAGE(E1069:H1069))</x:f>
        <x:v>1063941.6666666667</x:v>
      </x:c>
      <x:c r="K1069" s="11" t="n">
        <x:f>IF(I1069=0,"Sin precio",IF(I1069=1,J1069,ROUND(J1069,2)))</x:f>
        <x:v>1063941.67</x:v>
      </x:c>
      <x:c r="L1069" s="11" t="n">
        <x:f>IF(I1069=0,"Sin precio",MIN(E1069:H1069))</x:f>
        <x:v>1046500</x:v>
      </x:c>
      <x:c r="M1069" s="11" t="n">
        <x:f>IF(I1069=0,"Sin precio",MAX(E1069:H1069))</x:f>
        <x:v>1077895</x:v>
      </x:c>
      <x:c r="N1069" s="8" t="str">
        <x:f>IF(I1069=0,"Sin precio numérico",IF(I1069=1,"Único precio de referencia",I1069&amp;" precios; promedio"))</x:f>
        <x:v>3 precios; promedio</x:v>
      </x:c>
      <x:c r="O1069" s="2" t="str">
        <x:v>C99</x:v>
      </x:c>
      <x:c r="P1069" s="2" t="str">
        <x:v>C99</x:v>
      </x:c>
      <x:c r="Q1069" s="2" t="str">
        <x:v>C100</x:v>
      </x:c>
      <x:c r="R1069" s="2" t="str">
        <x:v>C100</x:v>
      </x:c>
      <x:c r="S1069" s="2" t="str"/>
    </x:row>
    <x:row r="1070" ht="42" customHeight="1">
      <x:c r="A1070" s="2" t="n">
        <x:v>89</x:v>
      </x:c>
      <x:c r="B1070" s="8" t="str">
        <x:v>SISTEMA DE EMBRAGUE</x:v>
      </x:c>
      <x:c r="C1070" s="8" t="str">
        <x:v>BALINERA BOMBA TIPO COLLARIN</x:v>
      </x:c>
      <x:c r="D1070" s="8" t="str">
        <x:v>NISSAN FRONTIER DIESEL-2015</x:v>
      </x:c>
      <x:c r="E1070" s="10" t="str">
        <x:v>N/A</x:v>
      </x:c>
      <x:c r="F1070" s="10" t="n">
        <x:v>1046500</x:v>
      </x:c>
      <x:c r="G1070" s="10" t="n">
        <x:v>1077895</x:v>
      </x:c>
      <x:c r="H1070" s="10" t="n">
        <x:v>1067430</x:v>
      </x:c>
      <x:c r="I1070" s="12" t="n">
        <x:f>COUNT(E1070:H1070)</x:f>
        <x:v>3</x:v>
      </x:c>
      <x:c r="J1070" s="11" t="n">
        <x:f>IF(I1070=0,"Sin precio",AVERAGE(E1070:H1070))</x:f>
        <x:v>1063941.6666666667</x:v>
      </x:c>
      <x:c r="K1070" s="11" t="n">
        <x:f>IF(I1070=0,"Sin precio",IF(I1070=1,J1070,ROUND(J1070,2)))</x:f>
        <x:v>1063941.67</x:v>
      </x:c>
      <x:c r="L1070" s="11" t="n">
        <x:f>IF(I1070=0,"Sin precio",MIN(E1070:H1070))</x:f>
        <x:v>1046500</x:v>
      </x:c>
      <x:c r="M1070" s="11" t="n">
        <x:f>IF(I1070=0,"Sin precio",MAX(E1070:H1070))</x:f>
        <x:v>1077895</x:v>
      </x:c>
      <x:c r="N1070" s="8" t="str">
        <x:f>IF(I1070=0,"Sin precio numérico",IF(I1070=1,"Único precio de referencia",I1070&amp;" precios; promedio"))</x:f>
        <x:v>3 precios; promedio</x:v>
      </x:c>
      <x:c r="O1070" s="2" t="str">
        <x:v>D99</x:v>
      </x:c>
      <x:c r="P1070" s="2" t="str">
        <x:v>D99</x:v>
      </x:c>
      <x:c r="Q1070" s="2" t="str">
        <x:v>D100</x:v>
      </x:c>
      <x:c r="R1070" s="2" t="str">
        <x:v>D100</x:v>
      </x:c>
      <x:c r="S1070" s="2" t="str"/>
    </x:row>
    <x:row r="1071" ht="42" customHeight="1">
      <x:c r="A1071" s="2" t="n">
        <x:v>89</x:v>
      </x:c>
      <x:c r="B1071" s="8" t="str">
        <x:v>SISTEMA DE EMBRAGUE</x:v>
      </x:c>
      <x:c r="C1071" s="8" t="str">
        <x:v>BALINERA BOMBA TIPO COLLARIN</x:v>
      </x:c>
      <x:c r="D1071" s="8" t="str">
        <x:v>NISSAN FRONTIER GASOLINA</x:v>
      </x:c>
      <x:c r="E1071" s="10" t="str">
        <x:v>N/A</x:v>
      </x:c>
      <x:c r="F1071" s="10" t="n">
        <x:v>780000</x:v>
      </x:c>
      <x:c r="G1071" s="10" t="n">
        <x:v>803400</x:v>
      </x:c>
      <x:c r="H1071" s="10" t="n">
        <x:v>795600</x:v>
      </x:c>
      <x:c r="I1071" s="12" t="n">
        <x:f>COUNT(E1071:H1071)</x:f>
        <x:v>3</x:v>
      </x:c>
      <x:c r="J1071" s="11" t="n">
        <x:f>IF(I1071=0,"Sin precio",AVERAGE(E1071:H1071))</x:f>
        <x:v>793000</x:v>
      </x:c>
      <x:c r="K1071" s="11" t="n">
        <x:f>IF(I1071=0,"Sin precio",IF(I1071=1,J1071,ROUND(J1071,2)))</x:f>
        <x:v>793000</x:v>
      </x:c>
      <x:c r="L1071" s="11" t="n">
        <x:f>IF(I1071=0,"Sin precio",MIN(E1071:H1071))</x:f>
        <x:v>780000</x:v>
      </x:c>
      <x:c r="M1071" s="11" t="n">
        <x:f>IF(I1071=0,"Sin precio",MAX(E1071:H1071))</x:f>
        <x:v>803400</x:v>
      </x:c>
      <x:c r="N1071" s="8" t="str">
        <x:f>IF(I1071=0,"Sin precio numérico",IF(I1071=1,"Único precio de referencia",I1071&amp;" precios; promedio"))</x:f>
        <x:v>3 precios; promedio</x:v>
      </x:c>
      <x:c r="O1071" s="2" t="str">
        <x:v>E99</x:v>
      </x:c>
      <x:c r="P1071" s="2" t="str">
        <x:v>E99</x:v>
      </x:c>
      <x:c r="Q1071" s="2" t="str">
        <x:v>E100</x:v>
      </x:c>
      <x:c r="R1071" s="2" t="str">
        <x:v>E100</x:v>
      </x:c>
      <x:c r="S1071" s="2" t="str"/>
    </x:row>
    <x:row r="1072" ht="42" customHeight="1">
      <x:c r="A1072" s="2" t="n">
        <x:v>89</x:v>
      </x:c>
      <x:c r="B1072" s="8" t="str">
        <x:v>SISTEMA DE EMBRAGUE</x:v>
      </x:c>
      <x:c r="C1072" s="8" t="str">
        <x:v>BALINERA BOMBA TIPO COLLARIN</x:v>
      </x:c>
      <x:c r="D1072" s="8" t="str">
        <x:v>RENAULT MASTER DIESEL -2017</x:v>
      </x:c>
      <x:c r="E1072" s="10" t="str">
        <x:v>N/A</x:v>
      </x:c>
      <x:c r="F1072" s="10" t="n">
        <x:v>1046500</x:v>
      </x:c>
      <x:c r="G1072" s="10" t="n">
        <x:v>1077895</x:v>
      </x:c>
      <x:c r="H1072" s="10" t="n">
        <x:v>1067430</x:v>
      </x:c>
      <x:c r="I1072" s="12" t="n">
        <x:f>COUNT(E1072:H1072)</x:f>
        <x:v>3</x:v>
      </x:c>
      <x:c r="J1072" s="11" t="n">
        <x:f>IF(I1072=0,"Sin precio",AVERAGE(E1072:H1072))</x:f>
        <x:v>1063941.6666666667</x:v>
      </x:c>
      <x:c r="K1072" s="11" t="n">
        <x:f>IF(I1072=0,"Sin precio",IF(I1072=1,J1072,ROUND(J1072,2)))</x:f>
        <x:v>1063941.67</x:v>
      </x:c>
      <x:c r="L1072" s="11" t="n">
        <x:f>IF(I1072=0,"Sin precio",MIN(E1072:H1072))</x:f>
        <x:v>1046500</x:v>
      </x:c>
      <x:c r="M1072" s="11" t="n">
        <x:f>IF(I1072=0,"Sin precio",MAX(E1072:H1072))</x:f>
        <x:v>1077895</x:v>
      </x:c>
      <x:c r="N1072" s="8" t="str">
        <x:f>IF(I1072=0,"Sin precio numérico",IF(I1072=1,"Único precio de referencia",I1072&amp;" precios; promedio"))</x:f>
        <x:v>3 precios; promedio</x:v>
      </x:c>
      <x:c r="O1072" s="2" t="str">
        <x:v>F99</x:v>
      </x:c>
      <x:c r="P1072" s="2" t="str">
        <x:v>F99</x:v>
      </x:c>
      <x:c r="Q1072" s="2" t="str">
        <x:v>F100</x:v>
      </x:c>
      <x:c r="R1072" s="2" t="str">
        <x:v>F100</x:v>
      </x:c>
      <x:c r="S1072" s="2" t="str"/>
    </x:row>
    <x:row r="1073" ht="42" customHeight="1">
      <x:c r="A1073" s="2" t="n">
        <x:v>89</x:v>
      </x:c>
      <x:c r="B1073" s="8" t="str">
        <x:v>SISTEMA DE EMBRAGUE</x:v>
      </x:c>
      <x:c r="C1073" s="8" t="str">
        <x:v>BALINERA BOMBA TIPO COLLARIN</x:v>
      </x:c>
      <x:c r="D1073" s="8" t="str">
        <x:v>CHEVROLET D-MAX-2011</x:v>
      </x:c>
      <x:c r="E1073" s="10" t="str">
        <x:v>N/A</x:v>
      </x:c>
      <x:c r="F1073" s="10" t="n">
        <x:v>780000</x:v>
      </x:c>
      <x:c r="G1073" s="10" t="n">
        <x:v>803400</x:v>
      </x:c>
      <x:c r="H1073" s="10" t="n">
        <x:v>795600</x:v>
      </x:c>
      <x:c r="I1073" s="12" t="n">
        <x:f>COUNT(E1073:H1073)</x:f>
        <x:v>3</x:v>
      </x:c>
      <x:c r="J1073" s="11" t="n">
        <x:f>IF(I1073=0,"Sin precio",AVERAGE(E1073:H1073))</x:f>
        <x:v>793000</x:v>
      </x:c>
      <x:c r="K1073" s="11" t="n">
        <x:f>IF(I1073=0,"Sin precio",IF(I1073=1,J1073,ROUND(J1073,2)))</x:f>
        <x:v>793000</x:v>
      </x:c>
      <x:c r="L1073" s="11" t="n">
        <x:f>IF(I1073=0,"Sin precio",MIN(E1073:H1073))</x:f>
        <x:v>780000</x:v>
      </x:c>
      <x:c r="M1073" s="11" t="n">
        <x:f>IF(I1073=0,"Sin precio",MAX(E1073:H1073))</x:f>
        <x:v>803400</x:v>
      </x:c>
      <x:c r="N1073" s="8" t="str">
        <x:f>IF(I1073=0,"Sin precio numérico",IF(I1073=1,"Único precio de referencia",I1073&amp;" precios; promedio"))</x:f>
        <x:v>3 precios; promedio</x:v>
      </x:c>
      <x:c r="O1073" s="2" t="str">
        <x:v>G99</x:v>
      </x:c>
      <x:c r="P1073" s="2" t="str">
        <x:v>G99</x:v>
      </x:c>
      <x:c r="Q1073" s="2" t="str">
        <x:v>G100</x:v>
      </x:c>
      <x:c r="R1073" s="2" t="str">
        <x:v>G100</x:v>
      </x:c>
      <x:c r="S1073" s="2" t="str"/>
    </x:row>
    <x:row r="1074" ht="42" customHeight="1">
      <x:c r="A1074" s="2" t="n">
        <x:v>89</x:v>
      </x:c>
      <x:c r="B1074" s="8" t="str">
        <x:v>SISTEMA DE EMBRAGUE</x:v>
      </x:c>
      <x:c r="C1074" s="8" t="str">
        <x:v>BALINERA BOMBA TIPO COLLARIN</x:v>
      </x:c>
      <x:c r="D1074" s="8" t="str">
        <x:v>HYUNDAY HD 65C</x:v>
      </x:c>
      <x:c r="E1074" s="10" t="str">
        <x:v>N/A</x:v>
      </x:c>
      <x:c r="F1074" s="10" t="n">
        <x:v>1046500</x:v>
      </x:c>
      <x:c r="G1074" s="10" t="n">
        <x:v>1077895</x:v>
      </x:c>
      <x:c r="H1074" s="10" t="n">
        <x:v>1067430</x:v>
      </x:c>
      <x:c r="I1074" s="12" t="n">
        <x:f>COUNT(E1074:H1074)</x:f>
        <x:v>3</x:v>
      </x:c>
      <x:c r="J1074" s="11" t="n">
        <x:f>IF(I1074=0,"Sin precio",AVERAGE(E1074:H1074))</x:f>
        <x:v>1063941.6666666667</x:v>
      </x:c>
      <x:c r="K1074" s="11" t="n">
        <x:f>IF(I1074=0,"Sin precio",IF(I1074=1,J1074,ROUND(J1074,2)))</x:f>
        <x:v>1063941.67</x:v>
      </x:c>
      <x:c r="L1074" s="11" t="n">
        <x:f>IF(I1074=0,"Sin precio",MIN(E1074:H1074))</x:f>
        <x:v>1046500</x:v>
      </x:c>
      <x:c r="M1074" s="11" t="n">
        <x:f>IF(I1074=0,"Sin precio",MAX(E1074:H1074))</x:f>
        <x:v>1077895</x:v>
      </x:c>
      <x:c r="N1074" s="8" t="str">
        <x:f>IF(I1074=0,"Sin precio numérico",IF(I1074=1,"Único precio de referencia",I1074&amp;" precios; promedio"))</x:f>
        <x:v>3 precios; promedio</x:v>
      </x:c>
      <x:c r="O1074" s="2" t="str">
        <x:v>H99</x:v>
      </x:c>
      <x:c r="P1074" s="2" t="str">
        <x:v>H99</x:v>
      </x:c>
      <x:c r="Q1074" s="2" t="str">
        <x:v>H100</x:v>
      </x:c>
      <x:c r="R1074" s="2" t="str">
        <x:v>H100</x:v>
      </x:c>
      <x:c r="S1074" s="2" t="str"/>
    </x:row>
    <x:row r="1075" ht="42" customHeight="1">
      <x:c r="A1075" s="2" t="n">
        <x:v>89</x:v>
      </x:c>
      <x:c r="B1075" s="8" t="str">
        <x:v>SISTEMA DE EMBRAGUE</x:v>
      </x:c>
      <x:c r="C1075" s="8" t="str">
        <x:v>BALINERA BOMBA TIPO COLLARIN</x:v>
      </x:c>
      <x:c r="D1075" s="8" t="str">
        <x:v>CHEVROLET SAIL. Mod 2019</x:v>
      </x:c>
      <x:c r="E1075" s="10" t="n">
        <x:v>648071.6625</x:v>
      </x:c>
      <x:c r="F1075" s="10" t="n">
        <x:v>650000</x:v>
      </x:c>
      <x:c r="G1075" s="10" t="n">
        <x:v>669500</x:v>
      </x:c>
      <x:c r="H1075" s="10" t="n">
        <x:v>663000</x:v>
      </x:c>
      <x:c r="I1075" s="12" t="n">
        <x:f>COUNT(E1075:H1075)</x:f>
        <x:v>4</x:v>
      </x:c>
      <x:c r="J1075" s="11" t="n">
        <x:f>IF(I1075=0,"Sin precio",AVERAGE(E1075:H1075))</x:f>
        <x:v>657642.915625</x:v>
      </x:c>
      <x:c r="K1075" s="11" t="n">
        <x:f>IF(I1075=0,"Sin precio",IF(I1075=1,J1075,ROUND(J1075,2)))</x:f>
        <x:v>657642.92</x:v>
      </x:c>
      <x:c r="L1075" s="11" t="n">
        <x:f>IF(I1075=0,"Sin precio",MIN(E1075:H1075))</x:f>
        <x:v>648071.6625</x:v>
      </x:c>
      <x:c r="M1075" s="11" t="n">
        <x:f>IF(I1075=0,"Sin precio",MAX(E1075:H1075))</x:f>
        <x:v>669500</x:v>
      </x:c>
      <x:c r="N1075" s="8" t="str">
        <x:f>IF(I1075=0,"Sin precio numérico",IF(I1075=1,"Único precio de referencia",I1075&amp;" precios; promedio"))</x:f>
        <x:v>4 precios; promedio</x:v>
      </x:c>
      <x:c r="O1075" s="2" t="str">
        <x:v>I99</x:v>
      </x:c>
      <x:c r="P1075" s="2" t="str">
        <x:v>I99</x:v>
      </x:c>
      <x:c r="Q1075" s="2" t="str">
        <x:v>I100</x:v>
      </x:c>
      <x:c r="R1075" s="2" t="str">
        <x:v>I100</x:v>
      </x:c>
      <x:c r="S1075" s="2" t="str"/>
    </x:row>
    <x:row r="1076" ht="42" customHeight="1">
      <x:c r="A1076" s="2" t="n">
        <x:v>89</x:v>
      </x:c>
      <x:c r="B1076" s="8" t="str">
        <x:v>SISTEMA DE EMBRAGUE</x:v>
      </x:c>
      <x:c r="C1076" s="8" t="str">
        <x:v>BALINERA BOMBA TIPO COLLARIN</x:v>
      </x:c>
      <x:c r="D1076" s="8" t="str">
        <x:v>CHEVROLET COLORADO. Mod. 2019</x:v>
      </x:c>
      <x:c r="E1076" s="10" t="str">
        <x:v>N/A</x:v>
      </x:c>
      <x:c r="F1076" s="10" t="n">
        <x:v>910000</x:v>
      </x:c>
      <x:c r="G1076" s="10" t="n">
        <x:v>937300</x:v>
      </x:c>
      <x:c r="H1076" s="10" t="n">
        <x:v>928200</x:v>
      </x:c>
      <x:c r="I1076" s="12" t="n">
        <x:f>COUNT(E1076:H1076)</x:f>
        <x:v>3</x:v>
      </x:c>
      <x:c r="J1076" s="11" t="n">
        <x:f>IF(I1076=0,"Sin precio",AVERAGE(E1076:H1076))</x:f>
        <x:v>925166.6666666666</x:v>
      </x:c>
      <x:c r="K1076" s="11" t="n">
        <x:f>IF(I1076=0,"Sin precio",IF(I1076=1,J1076,ROUND(J1076,2)))</x:f>
        <x:v>925166.67</x:v>
      </x:c>
      <x:c r="L1076" s="11" t="n">
        <x:f>IF(I1076=0,"Sin precio",MIN(E1076:H1076))</x:f>
        <x:v>910000</x:v>
      </x:c>
      <x:c r="M1076" s="11" t="n">
        <x:f>IF(I1076=0,"Sin precio",MAX(E1076:H1076))</x:f>
        <x:v>937300</x:v>
      </x:c>
      <x:c r="N1076" s="8" t="str">
        <x:f>IF(I1076=0,"Sin precio numérico",IF(I1076=1,"Único precio de referencia",I1076&amp;" precios; promedio"))</x:f>
        <x:v>3 precios; promedio</x:v>
      </x:c>
      <x:c r="O1076" s="2" t="str">
        <x:v>J99</x:v>
      </x:c>
      <x:c r="P1076" s="2" t="str">
        <x:v>J99</x:v>
      </x:c>
      <x:c r="Q1076" s="2" t="str">
        <x:v>J100</x:v>
      </x:c>
      <x:c r="R1076" s="2" t="str">
        <x:v>J100</x:v>
      </x:c>
      <x:c r="S1076" s="2" t="str"/>
    </x:row>
    <x:row r="1077" ht="42" customHeight="1">
      <x:c r="A1077" s="2" t="n">
        <x:v>89</x:v>
      </x:c>
      <x:c r="B1077" s="8" t="str">
        <x:v>SISTEMA DE EMBRAGUE</x:v>
      </x:c>
      <x:c r="C1077" s="8" t="str">
        <x:v>BALINERA BOMBA TIPO COLLARIN</x:v>
      </x:c>
      <x:c r="D1077" s="8" t="str">
        <x:v>CHEVROLET  TRAILBLAZER-2018</x:v>
      </x:c>
      <x:c r="E1077" s="10" t="str">
        <x:v>N/A</x:v>
      </x:c>
      <x:c r="F1077" s="10" t="n">
        <x:v>910000</x:v>
      </x:c>
      <x:c r="G1077" s="10" t="n">
        <x:v>937300</x:v>
      </x:c>
      <x:c r="H1077" s="10" t="n">
        <x:v>928200</x:v>
      </x:c>
      <x:c r="I1077" s="12" t="n">
        <x:f>COUNT(E1077:H1077)</x:f>
        <x:v>3</x:v>
      </x:c>
      <x:c r="J1077" s="11" t="n">
        <x:f>IF(I1077=0,"Sin precio",AVERAGE(E1077:H1077))</x:f>
        <x:v>925166.6666666666</x:v>
      </x:c>
      <x:c r="K1077" s="11" t="n">
        <x:f>IF(I1077=0,"Sin precio",IF(I1077=1,J1077,ROUND(J1077,2)))</x:f>
        <x:v>925166.67</x:v>
      </x:c>
      <x:c r="L1077" s="11" t="n">
        <x:f>IF(I1077=0,"Sin precio",MIN(E1077:H1077))</x:f>
        <x:v>910000</x:v>
      </x:c>
      <x:c r="M1077" s="11" t="n">
        <x:f>IF(I1077=0,"Sin precio",MAX(E1077:H1077))</x:f>
        <x:v>937300</x:v>
      </x:c>
      <x:c r="N1077" s="8" t="str">
        <x:f>IF(I1077=0,"Sin precio numérico",IF(I1077=1,"Único precio de referencia",I1077&amp;" precios; promedio"))</x:f>
        <x:v>3 precios; promedio</x:v>
      </x:c>
      <x:c r="O1077" s="2" t="str">
        <x:v>K99</x:v>
      </x:c>
      <x:c r="P1077" s="2" t="str">
        <x:v>K99</x:v>
      </x:c>
      <x:c r="Q1077" s="2" t="str">
        <x:v>K100</x:v>
      </x:c>
      <x:c r="R1077" s="2" t="str">
        <x:v>K100</x:v>
      </x:c>
      <x:c r="S1077" s="2" t="str"/>
    </x:row>
    <x:row r="1078" ht="42" customHeight="1">
      <x:c r="A1078" s="2" t="n">
        <x:v>89</x:v>
      </x:c>
      <x:c r="B1078" s="8" t="str">
        <x:v>SISTEMA DE EMBRAGUE</x:v>
      </x:c>
      <x:c r="C1078" s="8" t="str">
        <x:v>BALINERA BOMBA TIPO COLLARIN</x:v>
      </x:c>
      <x:c r="D1078" s="8" t="str">
        <x:v>MITSUBISHI L200-2018</x:v>
      </x:c>
      <x:c r="E1078" s="10" t="str">
        <x:v>N/A</x:v>
      </x:c>
      <x:c r="F1078" s="10" t="n">
        <x:v>819000</x:v>
      </x:c>
      <x:c r="G1078" s="10" t="n">
        <x:v>843570</x:v>
      </x:c>
      <x:c r="H1078" s="10" t="n">
        <x:v>835380</x:v>
      </x:c>
      <x:c r="I1078" s="12" t="n">
        <x:f>COUNT(E1078:H1078)</x:f>
        <x:v>3</x:v>
      </x:c>
      <x:c r="J1078" s="11" t="n">
        <x:f>IF(I1078=0,"Sin precio",AVERAGE(E1078:H1078))</x:f>
        <x:v>832650</x:v>
      </x:c>
      <x:c r="K1078" s="11" t="n">
        <x:f>IF(I1078=0,"Sin precio",IF(I1078=1,J1078,ROUND(J1078,2)))</x:f>
        <x:v>832650</x:v>
      </x:c>
      <x:c r="L1078" s="11" t="n">
        <x:f>IF(I1078=0,"Sin precio",MIN(E1078:H1078))</x:f>
        <x:v>819000</x:v>
      </x:c>
      <x:c r="M1078" s="11" t="n">
        <x:f>IF(I1078=0,"Sin precio",MAX(E1078:H1078))</x:f>
        <x:v>843570</x:v>
      </x:c>
      <x:c r="N1078" s="8" t="str">
        <x:f>IF(I1078=0,"Sin precio numérico",IF(I1078=1,"Único precio de referencia",I1078&amp;" precios; promedio"))</x:f>
        <x:v>3 precios; promedio</x:v>
      </x:c>
      <x:c r="O1078" s="2" t="str">
        <x:v>L99</x:v>
      </x:c>
      <x:c r="P1078" s="2" t="str">
        <x:v>L99</x:v>
      </x:c>
      <x:c r="Q1078" s="2" t="str">
        <x:v>L100</x:v>
      </x:c>
      <x:c r="R1078" s="2" t="str">
        <x:v>L100</x:v>
      </x:c>
      <x:c r="S1078" s="2" t="str"/>
    </x:row>
    <x:row r="1079" ht="42" customHeight="1">
      <x:c r="A1079" s="2" t="n">
        <x:v>89</x:v>
      </x:c>
      <x:c r="B1079" s="8" t="str">
        <x:v>SISTEMA DE EMBRAGUE</x:v>
      </x:c>
      <x:c r="C1079" s="8" t="str">
        <x:v>BALINERA BOMBA TIPO COLLARIN</x:v>
      </x:c>
      <x:c r="D1079" s="8" t="str">
        <x:v>CHEVROLETH NHR-2019</x:v>
      </x:c>
      <x:c r="E1079" s="10" t="str">
        <x:v>N/A</x:v>
      </x:c>
      <x:c r="F1079" s="10" t="n">
        <x:v>1046500</x:v>
      </x:c>
      <x:c r="G1079" s="10" t="n">
        <x:v>1077895</x:v>
      </x:c>
      <x:c r="H1079" s="10" t="n">
        <x:v>1067430</x:v>
      </x:c>
      <x:c r="I1079" s="12" t="n">
        <x:f>COUNT(E1079:H1079)</x:f>
        <x:v>3</x:v>
      </x:c>
      <x:c r="J1079" s="11" t="n">
        <x:f>IF(I1079=0,"Sin precio",AVERAGE(E1079:H1079))</x:f>
        <x:v>1063941.6666666667</x:v>
      </x:c>
      <x:c r="K1079" s="11" t="n">
        <x:f>IF(I1079=0,"Sin precio",IF(I1079=1,J1079,ROUND(J1079,2)))</x:f>
        <x:v>1063941.67</x:v>
      </x:c>
      <x:c r="L1079" s="11" t="n">
        <x:f>IF(I1079=0,"Sin precio",MIN(E1079:H1079))</x:f>
        <x:v>1046500</x:v>
      </x:c>
      <x:c r="M1079" s="11" t="n">
        <x:f>IF(I1079=0,"Sin precio",MAX(E1079:H1079))</x:f>
        <x:v>1077895</x:v>
      </x:c>
      <x:c r="N1079" s="8" t="str">
        <x:f>IF(I1079=0,"Sin precio numérico",IF(I1079=1,"Único precio de referencia",I1079&amp;" precios; promedio"))</x:f>
        <x:v>3 precios; promedio</x:v>
      </x:c>
      <x:c r="O1079" s="2" t="str">
        <x:v>M99</x:v>
      </x:c>
      <x:c r="P1079" s="2" t="str">
        <x:v>M99</x:v>
      </x:c>
      <x:c r="Q1079" s="2" t="str">
        <x:v>M100</x:v>
      </x:c>
      <x:c r="R1079" s="2" t="str">
        <x:v>M100</x:v>
      </x:c>
      <x:c r="S1079" s="2" t="str"/>
    </x:row>
    <x:row r="1080" ht="42" customHeight="1">
      <x:c r="A1080" s="2" t="n">
        <x:v>89</x:v>
      </x:c>
      <x:c r="B1080" s="8" t="str">
        <x:v>SISTEMA DE EMBRAGUE</x:v>
      </x:c>
      <x:c r="C1080" s="8" t="str">
        <x:v>BALINERA BOMBA TIPO COLLARIN</x:v>
      </x:c>
      <x:c r="D1080" s="8" t="str">
        <x:v>CHEVROLET D-MAX-2017</x:v>
      </x:c>
      <x:c r="E1080" s="10" t="str">
        <x:v>N/A</x:v>
      </x:c>
      <x:c r="F1080" s="10" t="n">
        <x:v>780000</x:v>
      </x:c>
      <x:c r="G1080" s="10" t="n">
        <x:v>803400</x:v>
      </x:c>
      <x:c r="H1080" s="10" t="n">
        <x:v>795600</x:v>
      </x:c>
      <x:c r="I1080" s="12" t="n">
        <x:f>COUNT(E1080:H1080)</x:f>
        <x:v>3</x:v>
      </x:c>
      <x:c r="J1080" s="11" t="n">
        <x:f>IF(I1080=0,"Sin precio",AVERAGE(E1080:H1080))</x:f>
        <x:v>793000</x:v>
      </x:c>
      <x:c r="K1080" s="11" t="n">
        <x:f>IF(I1080=0,"Sin precio",IF(I1080=1,J1080,ROUND(J1080,2)))</x:f>
        <x:v>793000</x:v>
      </x:c>
      <x:c r="L1080" s="11" t="n">
        <x:f>IF(I1080=0,"Sin precio",MIN(E1080:H1080))</x:f>
        <x:v>780000</x:v>
      </x:c>
      <x:c r="M1080" s="11" t="n">
        <x:f>IF(I1080=0,"Sin precio",MAX(E1080:H1080))</x:f>
        <x:v>803400</x:v>
      </x:c>
      <x:c r="N1080" s="8" t="str">
        <x:f>IF(I1080=0,"Sin precio numérico",IF(I1080=1,"Único precio de referencia",I1080&amp;" precios; promedio"))</x:f>
        <x:v>3 precios; promedio</x:v>
      </x:c>
      <x:c r="O1080" s="2" t="str">
        <x:v>N99</x:v>
      </x:c>
      <x:c r="P1080" s="2" t="str">
        <x:v>N99</x:v>
      </x:c>
      <x:c r="Q1080" s="2" t="str">
        <x:v>N100</x:v>
      </x:c>
      <x:c r="R1080" s="2" t="str">
        <x:v>N100</x:v>
      </x:c>
      <x:c r="S1080" s="2" t="str"/>
    </x:row>
    <x:row r="1081" ht="42" customHeight="1">
      <x:c r="A1081" s="2" t="n">
        <x:v>90</x:v>
      </x:c>
      <x:c r="B1081" s="8" t="str">
        <x:v>SISTEMA DE EMBRAGUE</x:v>
      </x:c>
      <x:c r="C1081" s="8" t="str">
        <x:v>BOMBA AUXILIAR  DEL CLUTCH</x:v>
      </x:c>
      <x:c r="D1081" s="8" t="str">
        <x:v>CHEVROLET  NPR  DIESEL-2009</x:v>
      </x:c>
      <x:c r="E1081" s="10" t="n">
        <x:v>891118.206</x:v>
      </x:c>
      <x:c r="F1081" s="10" t="n">
        <x:v>885500</x:v>
      </x:c>
      <x:c r="G1081" s="10" t="n">
        <x:v>912065</x:v>
      </x:c>
      <x:c r="H1081" s="10" t="n">
        <x:v>903210</x:v>
      </x:c>
      <x:c r="I1081" s="12" t="n">
        <x:f>COUNT(E1081:H1081)</x:f>
        <x:v>4</x:v>
      </x:c>
      <x:c r="J1081" s="11" t="n">
        <x:f>IF(I1081=0,"Sin precio",AVERAGE(E1081:H1081))</x:f>
        <x:v>897973.3015000001</x:v>
      </x:c>
      <x:c r="K1081" s="11" t="n">
        <x:f>IF(I1081=0,"Sin precio",IF(I1081=1,J1081,ROUND(J1081,2)))</x:f>
        <x:v>897973.3</x:v>
      </x:c>
      <x:c r="L1081" s="11" t="n">
        <x:f>IF(I1081=0,"Sin precio",MIN(E1081:H1081))</x:f>
        <x:v>885500</x:v>
      </x:c>
      <x:c r="M1081" s="11" t="n">
        <x:f>IF(I1081=0,"Sin precio",MAX(E1081:H1081))</x:f>
        <x:v>912065</x:v>
      </x:c>
      <x:c r="N1081" s="8" t="str">
        <x:f>IF(I1081=0,"Sin precio numérico",IF(I1081=1,"Único precio de referencia",I1081&amp;" precios; promedio"))</x:f>
        <x:v>4 precios; promedio</x:v>
      </x:c>
      <x:c r="O1081" s="2" t="str">
        <x:v>C100</x:v>
      </x:c>
      <x:c r="P1081" s="2" t="str">
        <x:v>C100</x:v>
      </x:c>
      <x:c r="Q1081" s="2" t="str">
        <x:v>C101</x:v>
      </x:c>
      <x:c r="R1081" s="2" t="str">
        <x:v>C101</x:v>
      </x:c>
      <x:c r="S1081" s="2" t="str"/>
    </x:row>
    <x:row r="1082" ht="42" customHeight="1">
      <x:c r="A1082" s="2" t="n">
        <x:v>90</x:v>
      </x:c>
      <x:c r="B1082" s="8" t="str">
        <x:v>SISTEMA DE EMBRAGUE</x:v>
      </x:c>
      <x:c r="C1082" s="8" t="str">
        <x:v>BOMBA AUXILIAR  DEL CLUTCH</x:v>
      </x:c>
      <x:c r="D1082" s="8" t="str">
        <x:v>NISSAN FRONTIER DIESEL-2015</x:v>
      </x:c>
      <x:c r="E1082" s="10" t="n">
        <x:v>985779</x:v>
      </x:c>
      <x:c r="F1082" s="10" t="n">
        <x:v>885500</x:v>
      </x:c>
      <x:c r="G1082" s="10" t="n">
        <x:v>912065</x:v>
      </x:c>
      <x:c r="H1082" s="10" t="n">
        <x:v>903210</x:v>
      </x:c>
      <x:c r="I1082" s="12" t="n">
        <x:f>COUNT(E1082:H1082)</x:f>
        <x:v>4</x:v>
      </x:c>
      <x:c r="J1082" s="11" t="n">
        <x:f>IF(I1082=0,"Sin precio",AVERAGE(E1082:H1082))</x:f>
        <x:v>921638.5</x:v>
      </x:c>
      <x:c r="K1082" s="11" t="n">
        <x:f>IF(I1082=0,"Sin precio",IF(I1082=1,J1082,ROUND(J1082,2)))</x:f>
        <x:v>921638.5</x:v>
      </x:c>
      <x:c r="L1082" s="11" t="n">
        <x:f>IF(I1082=0,"Sin precio",MIN(E1082:H1082))</x:f>
        <x:v>885500</x:v>
      </x:c>
      <x:c r="M1082" s="11" t="n">
        <x:f>IF(I1082=0,"Sin precio",MAX(E1082:H1082))</x:f>
        <x:v>985779</x:v>
      </x:c>
      <x:c r="N1082" s="8" t="str">
        <x:f>IF(I1082=0,"Sin precio numérico",IF(I1082=1,"Único precio de referencia",I1082&amp;" precios; promedio"))</x:f>
        <x:v>4 precios; promedio</x:v>
      </x:c>
      <x:c r="O1082" s="2" t="str">
        <x:v>D100</x:v>
      </x:c>
      <x:c r="P1082" s="2" t="str">
        <x:v>D100</x:v>
      </x:c>
      <x:c r="Q1082" s="2" t="str">
        <x:v>D101</x:v>
      </x:c>
      <x:c r="R1082" s="2" t="str">
        <x:v>D101</x:v>
      </x:c>
      <x:c r="S1082" s="2" t="str"/>
    </x:row>
    <x:row r="1083" ht="42" customHeight="1">
      <x:c r="A1083" s="2" t="n">
        <x:v>90</x:v>
      </x:c>
      <x:c r="B1083" s="8" t="str">
        <x:v>SISTEMA DE EMBRAGUE</x:v>
      </x:c>
      <x:c r="C1083" s="8" t="str">
        <x:v>BOMBA AUXILIAR  DEL CLUTCH</x:v>
      </x:c>
      <x:c r="D1083" s="8" t="str">
        <x:v>NISSAN FRONTIER GASOLINA</x:v>
      </x:c>
      <x:c r="E1083" s="10" t="n">
        <x:v>985779</x:v>
      </x:c>
      <x:c r="F1083" s="10" t="n">
        <x:v>660000</x:v>
      </x:c>
      <x:c r="G1083" s="10" t="n">
        <x:v>679800</x:v>
      </x:c>
      <x:c r="H1083" s="10" t="n">
        <x:v>673200</x:v>
      </x:c>
      <x:c r="I1083" s="12" t="n">
        <x:f>COUNT(E1083:H1083)</x:f>
        <x:v>4</x:v>
      </x:c>
      <x:c r="J1083" s="11" t="n">
        <x:f>IF(I1083=0,"Sin precio",AVERAGE(E1083:H1083))</x:f>
        <x:v>749694.75</x:v>
      </x:c>
      <x:c r="K1083" s="11" t="n">
        <x:f>IF(I1083=0,"Sin precio",IF(I1083=1,J1083,ROUND(J1083,2)))</x:f>
        <x:v>749694.75</x:v>
      </x:c>
      <x:c r="L1083" s="11" t="n">
        <x:f>IF(I1083=0,"Sin precio",MIN(E1083:H1083))</x:f>
        <x:v>660000</x:v>
      </x:c>
      <x:c r="M1083" s="11" t="n">
        <x:f>IF(I1083=0,"Sin precio",MAX(E1083:H1083))</x:f>
        <x:v>985779</x:v>
      </x:c>
      <x:c r="N1083" s="8" t="str">
        <x:f>IF(I1083=0,"Sin precio numérico",IF(I1083=1,"Único precio de referencia",I1083&amp;" precios; promedio"))</x:f>
        <x:v>4 precios; promedio</x:v>
      </x:c>
      <x:c r="O1083" s="2" t="str">
        <x:v>E100</x:v>
      </x:c>
      <x:c r="P1083" s="2" t="str">
        <x:v>E100</x:v>
      </x:c>
      <x:c r="Q1083" s="2" t="str">
        <x:v>E101</x:v>
      </x:c>
      <x:c r="R1083" s="2" t="str">
        <x:v>E101</x:v>
      </x:c>
      <x:c r="S1083" s="2" t="str"/>
    </x:row>
    <x:row r="1084" ht="42" customHeight="1">
      <x:c r="A1084" s="2" t="n">
        <x:v>90</x:v>
      </x:c>
      <x:c r="B1084" s="8" t="str">
        <x:v>SISTEMA DE EMBRAGUE</x:v>
      </x:c>
      <x:c r="C1084" s="8" t="str">
        <x:v>BOMBA AUXILIAR  DEL CLUTCH</x:v>
      </x:c>
      <x:c r="D1084" s="8" t="str">
        <x:v>RENAULT MASTER DIESEL -2017</x:v>
      </x:c>
      <x:c r="E1084" s="10" t="n">
        <x:v>1023829.029</x:v>
      </x:c>
      <x:c r="F1084" s="10" t="n">
        <x:v>885500</x:v>
      </x:c>
      <x:c r="G1084" s="10" t="n">
        <x:v>912065</x:v>
      </x:c>
      <x:c r="H1084" s="10" t="n">
        <x:v>903210</x:v>
      </x:c>
      <x:c r="I1084" s="12" t="n">
        <x:f>COUNT(E1084:H1084)</x:f>
        <x:v>4</x:v>
      </x:c>
      <x:c r="J1084" s="11" t="n">
        <x:f>IF(I1084=0,"Sin precio",AVERAGE(E1084:H1084))</x:f>
        <x:v>931151.00725</x:v>
      </x:c>
      <x:c r="K1084" s="11" t="n">
        <x:f>IF(I1084=0,"Sin precio",IF(I1084=1,J1084,ROUND(J1084,2)))</x:f>
        <x:v>931151.01</x:v>
      </x:c>
      <x:c r="L1084" s="11" t="n">
        <x:f>IF(I1084=0,"Sin precio",MIN(E1084:H1084))</x:f>
        <x:v>885500</x:v>
      </x:c>
      <x:c r="M1084" s="11" t="n">
        <x:f>IF(I1084=0,"Sin precio",MAX(E1084:H1084))</x:f>
        <x:v>1023829.029</x:v>
      </x:c>
      <x:c r="N1084" s="8" t="str">
        <x:f>IF(I1084=0,"Sin precio numérico",IF(I1084=1,"Único precio de referencia",I1084&amp;" precios; promedio"))</x:f>
        <x:v>4 precios; promedio</x:v>
      </x:c>
      <x:c r="O1084" s="2" t="str">
        <x:v>F100</x:v>
      </x:c>
      <x:c r="P1084" s="2" t="str">
        <x:v>F100</x:v>
      </x:c>
      <x:c r="Q1084" s="2" t="str">
        <x:v>F101</x:v>
      </x:c>
      <x:c r="R1084" s="2" t="str">
        <x:v>F101</x:v>
      </x:c>
      <x:c r="S1084" s="2" t="str"/>
    </x:row>
    <x:row r="1085" ht="42" customHeight="1">
      <x:c r="A1085" s="2" t="n">
        <x:v>90</x:v>
      </x:c>
      <x:c r="B1085" s="8" t="str">
        <x:v>SISTEMA DE EMBRAGUE</x:v>
      </x:c>
      <x:c r="C1085" s="8" t="str">
        <x:v>BOMBA AUXILIAR  DEL CLUTCH</x:v>
      </x:c>
      <x:c r="D1085" s="8" t="str">
        <x:v>CHEVROLET D-MAX-2011</x:v>
      </x:c>
      <x:c r="E1085" s="10" t="n">
        <x:v>692193.726</x:v>
      </x:c>
      <x:c r="F1085" s="10" t="n">
        <x:v>660000</x:v>
      </x:c>
      <x:c r="G1085" s="10" t="n">
        <x:v>679800</x:v>
      </x:c>
      <x:c r="H1085" s="10" t="n">
        <x:v>673200</x:v>
      </x:c>
      <x:c r="I1085" s="12" t="n">
        <x:f>COUNT(E1085:H1085)</x:f>
        <x:v>4</x:v>
      </x:c>
      <x:c r="J1085" s="11" t="n">
        <x:f>IF(I1085=0,"Sin precio",AVERAGE(E1085:H1085))</x:f>
        <x:v>676298.4315</x:v>
      </x:c>
      <x:c r="K1085" s="11" t="n">
        <x:f>IF(I1085=0,"Sin precio",IF(I1085=1,J1085,ROUND(J1085,2)))</x:f>
        <x:v>676298.43</x:v>
      </x:c>
      <x:c r="L1085" s="11" t="n">
        <x:f>IF(I1085=0,"Sin precio",MIN(E1085:H1085))</x:f>
        <x:v>660000</x:v>
      </x:c>
      <x:c r="M1085" s="11" t="n">
        <x:f>IF(I1085=0,"Sin precio",MAX(E1085:H1085))</x:f>
        <x:v>692193.726</x:v>
      </x:c>
      <x:c r="N1085" s="8" t="str">
        <x:f>IF(I1085=0,"Sin precio numérico",IF(I1085=1,"Único precio de referencia",I1085&amp;" precios; promedio"))</x:f>
        <x:v>4 precios; promedio</x:v>
      </x:c>
      <x:c r="O1085" s="2" t="str">
        <x:v>G100</x:v>
      </x:c>
      <x:c r="P1085" s="2" t="str">
        <x:v>G100</x:v>
      </x:c>
      <x:c r="Q1085" s="2" t="str">
        <x:v>G101</x:v>
      </x:c>
      <x:c r="R1085" s="2" t="str">
        <x:v>G101</x:v>
      </x:c>
      <x:c r="S1085" s="2" t="str"/>
    </x:row>
    <x:row r="1086" ht="42" customHeight="1">
      <x:c r="A1086" s="2" t="n">
        <x:v>90</x:v>
      </x:c>
      <x:c r="B1086" s="8" t="str">
        <x:v>SISTEMA DE EMBRAGUE</x:v>
      </x:c>
      <x:c r="C1086" s="8" t="str">
        <x:v>BOMBA AUXILIAR  DEL CLUTCH</x:v>
      </x:c>
      <x:c r="D1086" s="8" t="str">
        <x:v>HYUNDAY HD 65C</x:v>
      </x:c>
      <x:c r="E1086" s="10" t="n">
        <x:v>1032812.8829999999</x:v>
      </x:c>
      <x:c r="F1086" s="10" t="n">
        <x:v>885500</x:v>
      </x:c>
      <x:c r="G1086" s="10" t="n">
        <x:v>912065</x:v>
      </x:c>
      <x:c r="H1086" s="10" t="n">
        <x:v>903210</x:v>
      </x:c>
      <x:c r="I1086" s="12" t="n">
        <x:f>COUNT(E1086:H1086)</x:f>
        <x:v>4</x:v>
      </x:c>
      <x:c r="J1086" s="11" t="n">
        <x:f>IF(I1086=0,"Sin precio",AVERAGE(E1086:H1086))</x:f>
        <x:v>933396.97075</x:v>
      </x:c>
      <x:c r="K1086" s="11" t="n">
        <x:f>IF(I1086=0,"Sin precio",IF(I1086=1,J1086,ROUND(J1086,2)))</x:f>
        <x:v>933396.97</x:v>
      </x:c>
      <x:c r="L1086" s="11" t="n">
        <x:f>IF(I1086=0,"Sin precio",MIN(E1086:H1086))</x:f>
        <x:v>885500</x:v>
      </x:c>
      <x:c r="M1086" s="11" t="n">
        <x:f>IF(I1086=0,"Sin precio",MAX(E1086:H1086))</x:f>
        <x:v>1032812.8829999999</x:v>
      </x:c>
      <x:c r="N1086" s="8" t="str">
        <x:f>IF(I1086=0,"Sin precio numérico",IF(I1086=1,"Único precio de referencia",I1086&amp;" precios; promedio"))</x:f>
        <x:v>4 precios; promedio</x:v>
      </x:c>
      <x:c r="O1086" s="2" t="str">
        <x:v>H100</x:v>
      </x:c>
      <x:c r="P1086" s="2" t="str">
        <x:v>H100</x:v>
      </x:c>
      <x:c r="Q1086" s="2" t="str">
        <x:v>H101</x:v>
      </x:c>
      <x:c r="R1086" s="2" t="str">
        <x:v>H101</x:v>
      </x:c>
      <x:c r="S1086" s="2" t="str"/>
    </x:row>
    <x:row r="1087" ht="42" customHeight="1">
      <x:c r="A1087" s="2" t="n">
        <x:v>90</x:v>
      </x:c>
      <x:c r="B1087" s="8" t="str">
        <x:v>SISTEMA DE EMBRAGUE</x:v>
      </x:c>
      <x:c r="C1087" s="8" t="str">
        <x:v>BOMBA AUXILIAR  DEL CLUTCH</x:v>
      </x:c>
      <x:c r="D1087" s="8" t="str">
        <x:v>CHEVROLET SAIL. Mod 2019</x:v>
      </x:c>
      <x:c r="E1087" s="10" t="n">
        <x:v>552712.5</x:v>
      </x:c>
      <x:c r="F1087" s="10" t="n">
        <x:v>550000</x:v>
      </x:c>
      <x:c r="G1087" s="10" t="n">
        <x:v>566500</x:v>
      </x:c>
      <x:c r="H1087" s="10" t="n">
        <x:v>561000</x:v>
      </x:c>
      <x:c r="I1087" s="12" t="n">
        <x:f>COUNT(E1087:H1087)</x:f>
        <x:v>4</x:v>
      </x:c>
      <x:c r="J1087" s="11" t="n">
        <x:f>IF(I1087=0,"Sin precio",AVERAGE(E1087:H1087))</x:f>
        <x:v>557553.125</x:v>
      </x:c>
      <x:c r="K1087" s="11" t="n">
        <x:f>IF(I1087=0,"Sin precio",IF(I1087=1,J1087,ROUND(J1087,2)))</x:f>
        <x:v>557553.13</x:v>
      </x:c>
      <x:c r="L1087" s="11" t="n">
        <x:f>IF(I1087=0,"Sin precio",MIN(E1087:H1087))</x:f>
        <x:v>550000</x:v>
      </x:c>
      <x:c r="M1087" s="11" t="n">
        <x:f>IF(I1087=0,"Sin precio",MAX(E1087:H1087))</x:f>
        <x:v>566500</x:v>
      </x:c>
      <x:c r="N1087" s="8" t="str">
        <x:f>IF(I1087=0,"Sin precio numérico",IF(I1087=1,"Único precio de referencia",I1087&amp;" precios; promedio"))</x:f>
        <x:v>4 precios; promedio</x:v>
      </x:c>
      <x:c r="O1087" s="2" t="str">
        <x:v>I100</x:v>
      </x:c>
      <x:c r="P1087" s="2" t="str">
        <x:v>I100</x:v>
      </x:c>
      <x:c r="Q1087" s="2" t="str">
        <x:v>I101</x:v>
      </x:c>
      <x:c r="R1087" s="2" t="str">
        <x:v>I101</x:v>
      </x:c>
      <x:c r="S1087" s="2" t="str"/>
    </x:row>
    <x:row r="1088" ht="42" customHeight="1">
      <x:c r="A1088" s="2" t="n">
        <x:v>90</x:v>
      </x:c>
      <x:c r="B1088" s="8" t="str">
        <x:v>SISTEMA DE EMBRAGUE</x:v>
      </x:c>
      <x:c r="C1088" s="8" t="str">
        <x:v>BOMBA AUXILIAR  DEL CLUTCH</x:v>
      </x:c>
      <x:c r="D1088" s="8" t="str">
        <x:v>CHEVROLET COLORADO. Mod. 2019</x:v>
      </x:c>
      <x:c r="E1088" s="10" t="n">
        <x:v>826153.029</x:v>
      </x:c>
      <x:c r="F1088" s="10" t="n">
        <x:v>770000</x:v>
      </x:c>
      <x:c r="G1088" s="10" t="n">
        <x:v>793100</x:v>
      </x:c>
      <x:c r="H1088" s="10" t="n">
        <x:v>785400</x:v>
      </x:c>
      <x:c r="I1088" s="12" t="n">
        <x:f>COUNT(E1088:H1088)</x:f>
        <x:v>4</x:v>
      </x:c>
      <x:c r="J1088" s="11" t="n">
        <x:f>IF(I1088=0,"Sin precio",AVERAGE(E1088:H1088))</x:f>
        <x:v>793663.25725</x:v>
      </x:c>
      <x:c r="K1088" s="11" t="n">
        <x:f>IF(I1088=0,"Sin precio",IF(I1088=1,J1088,ROUND(J1088,2)))</x:f>
        <x:v>793663.26</x:v>
      </x:c>
      <x:c r="L1088" s="11" t="n">
        <x:f>IF(I1088=0,"Sin precio",MIN(E1088:H1088))</x:f>
        <x:v>770000</x:v>
      </x:c>
      <x:c r="M1088" s="11" t="n">
        <x:f>IF(I1088=0,"Sin precio",MAX(E1088:H1088))</x:f>
        <x:v>826153.029</x:v>
      </x:c>
      <x:c r="N1088" s="8" t="str">
        <x:f>IF(I1088=0,"Sin precio numérico",IF(I1088=1,"Único precio de referencia",I1088&amp;" precios; promedio"))</x:f>
        <x:v>4 precios; promedio</x:v>
      </x:c>
      <x:c r="O1088" s="2" t="str">
        <x:v>J100</x:v>
      </x:c>
      <x:c r="P1088" s="2" t="str">
        <x:v>J100</x:v>
      </x:c>
      <x:c r="Q1088" s="2" t="str">
        <x:v>J101</x:v>
      </x:c>
      <x:c r="R1088" s="2" t="str">
        <x:v>J101</x:v>
      </x:c>
      <x:c r="S1088" s="2" t="str"/>
    </x:row>
    <x:row r="1089" ht="42" customHeight="1">
      <x:c r="A1089" s="2" t="n">
        <x:v>90</x:v>
      </x:c>
      <x:c r="B1089" s="8" t="str">
        <x:v>SISTEMA DE EMBRAGUE</x:v>
      </x:c>
      <x:c r="C1089" s="8" t="str">
        <x:v>BOMBA AUXILIAR  DEL CLUTCH</x:v>
      </x:c>
      <x:c r="D1089" s="8" t="str">
        <x:v>CHEVROLET  TRAILBLAZER-2018</x:v>
      </x:c>
      <x:c r="E1089" s="10" t="n">
        <x:v>826153.029</x:v>
      </x:c>
      <x:c r="F1089" s="10" t="n">
        <x:v>770000</x:v>
      </x:c>
      <x:c r="G1089" s="10" t="n">
        <x:v>793100</x:v>
      </x:c>
      <x:c r="H1089" s="10" t="n">
        <x:v>785400</x:v>
      </x:c>
      <x:c r="I1089" s="12" t="n">
        <x:f>COUNT(E1089:H1089)</x:f>
        <x:v>4</x:v>
      </x:c>
      <x:c r="J1089" s="11" t="n">
        <x:f>IF(I1089=0,"Sin precio",AVERAGE(E1089:H1089))</x:f>
        <x:v>793663.25725</x:v>
      </x:c>
      <x:c r="K1089" s="11" t="n">
        <x:f>IF(I1089=0,"Sin precio",IF(I1089=1,J1089,ROUND(J1089,2)))</x:f>
        <x:v>793663.26</x:v>
      </x:c>
      <x:c r="L1089" s="11" t="n">
        <x:f>IF(I1089=0,"Sin precio",MIN(E1089:H1089))</x:f>
        <x:v>770000</x:v>
      </x:c>
      <x:c r="M1089" s="11" t="n">
        <x:f>IF(I1089=0,"Sin precio",MAX(E1089:H1089))</x:f>
        <x:v>826153.029</x:v>
      </x:c>
      <x:c r="N1089" s="8" t="str">
        <x:f>IF(I1089=0,"Sin precio numérico",IF(I1089=1,"Único precio de referencia",I1089&amp;" precios; promedio"))</x:f>
        <x:v>4 precios; promedio</x:v>
      </x:c>
      <x:c r="O1089" s="2" t="str">
        <x:v>K100</x:v>
      </x:c>
      <x:c r="P1089" s="2" t="str">
        <x:v>K100</x:v>
      </x:c>
      <x:c r="Q1089" s="2" t="str">
        <x:v>K101</x:v>
      </x:c>
      <x:c r="R1089" s="2" t="str">
        <x:v>K101</x:v>
      </x:c>
      <x:c r="S1089" s="2" t="str"/>
    </x:row>
    <x:row r="1090" ht="42" customHeight="1">
      <x:c r="A1090" s="2" t="n">
        <x:v>90</x:v>
      </x:c>
      <x:c r="B1090" s="8" t="str">
        <x:v>SISTEMA DE EMBRAGUE</x:v>
      </x:c>
      <x:c r="C1090" s="8" t="str">
        <x:v>BOMBA AUXILIAR  DEL CLUTCH</x:v>
      </x:c>
      <x:c r="D1090" s="8" t="str">
        <x:v>MITSUBISHI L200-2018</x:v>
      </x:c>
      <x:c r="E1090" s="10" t="n">
        <x:v>1105904.8845</x:v>
      </x:c>
      <x:c r="F1090" s="10" t="n">
        <x:v>693000</x:v>
      </x:c>
      <x:c r="G1090" s="10" t="n">
        <x:v>713790</x:v>
      </x:c>
      <x:c r="H1090" s="10" t="n">
        <x:v>706860</x:v>
      </x:c>
      <x:c r="I1090" s="12" t="n">
        <x:f>COUNT(E1090:H1090)</x:f>
        <x:v>4</x:v>
      </x:c>
      <x:c r="J1090" s="11" t="n">
        <x:f>IF(I1090=0,"Sin precio",AVERAGE(E1090:H1090))</x:f>
        <x:v>804888.7211249999</x:v>
      </x:c>
      <x:c r="K1090" s="11" t="n">
        <x:f>IF(I1090=0,"Sin precio",IF(I1090=1,J1090,ROUND(J1090,2)))</x:f>
        <x:v>804888.72</x:v>
      </x:c>
      <x:c r="L1090" s="11" t="n">
        <x:f>IF(I1090=0,"Sin precio",MIN(E1090:H1090))</x:f>
        <x:v>693000</x:v>
      </x:c>
      <x:c r="M1090" s="11" t="n">
        <x:f>IF(I1090=0,"Sin precio",MAX(E1090:H1090))</x:f>
        <x:v>1105904.8845</x:v>
      </x:c>
      <x:c r="N1090" s="8" t="str">
        <x:f>IF(I1090=0,"Sin precio numérico",IF(I1090=1,"Único precio de referencia",I1090&amp;" precios; promedio"))</x:f>
        <x:v>4 precios; promedio</x:v>
      </x:c>
      <x:c r="O1090" s="2" t="str">
        <x:v>L100</x:v>
      </x:c>
      <x:c r="P1090" s="2" t="str">
        <x:v>L100</x:v>
      </x:c>
      <x:c r="Q1090" s="2" t="str">
        <x:v>L101</x:v>
      </x:c>
      <x:c r="R1090" s="2" t="str">
        <x:v>L101</x:v>
      </x:c>
      <x:c r="S1090" s="2" t="str"/>
    </x:row>
    <x:row r="1091" ht="42" customHeight="1">
      <x:c r="A1091" s="2" t="n">
        <x:v>90</x:v>
      </x:c>
      <x:c r="B1091" s="8" t="str">
        <x:v>SISTEMA DE EMBRAGUE</x:v>
      </x:c>
      <x:c r="C1091" s="8" t="str">
        <x:v>BOMBA AUXILIAR  DEL CLUTCH</x:v>
      </x:c>
      <x:c r="D1091" s="8" t="str">
        <x:v>CHEVROLETH NHR-2019</x:v>
      </x:c>
      <x:c r="E1091" s="10" t="n">
        <x:v>891118.206</x:v>
      </x:c>
      <x:c r="F1091" s="10" t="n">
        <x:v>885500</x:v>
      </x:c>
      <x:c r="G1091" s="10" t="n">
        <x:v>912065</x:v>
      </x:c>
      <x:c r="H1091" s="10" t="n">
        <x:v>903210</x:v>
      </x:c>
      <x:c r="I1091" s="12" t="n">
        <x:f>COUNT(E1091:H1091)</x:f>
        <x:v>4</x:v>
      </x:c>
      <x:c r="J1091" s="11" t="n">
        <x:f>IF(I1091=0,"Sin precio",AVERAGE(E1091:H1091))</x:f>
        <x:v>897973.3015000001</x:v>
      </x:c>
      <x:c r="K1091" s="11" t="n">
        <x:f>IF(I1091=0,"Sin precio",IF(I1091=1,J1091,ROUND(J1091,2)))</x:f>
        <x:v>897973.3</x:v>
      </x:c>
      <x:c r="L1091" s="11" t="n">
        <x:f>IF(I1091=0,"Sin precio",MIN(E1091:H1091))</x:f>
        <x:v>885500</x:v>
      </x:c>
      <x:c r="M1091" s="11" t="n">
        <x:f>IF(I1091=0,"Sin precio",MAX(E1091:H1091))</x:f>
        <x:v>912065</x:v>
      </x:c>
      <x:c r="N1091" s="8" t="str">
        <x:f>IF(I1091=0,"Sin precio numérico",IF(I1091=1,"Único precio de referencia",I1091&amp;" precios; promedio"))</x:f>
        <x:v>4 precios; promedio</x:v>
      </x:c>
      <x:c r="O1091" s="2" t="str">
        <x:v>M100</x:v>
      </x:c>
      <x:c r="P1091" s="2" t="str">
        <x:v>M100</x:v>
      </x:c>
      <x:c r="Q1091" s="2" t="str">
        <x:v>M101</x:v>
      </x:c>
      <x:c r="R1091" s="2" t="str">
        <x:v>M101</x:v>
      </x:c>
      <x:c r="S1091" s="2" t="str"/>
    </x:row>
    <x:row r="1092" ht="42" customHeight="1">
      <x:c r="A1092" s="2" t="n">
        <x:v>90</x:v>
      </x:c>
      <x:c r="B1092" s="8" t="str">
        <x:v>SISTEMA DE EMBRAGUE</x:v>
      </x:c>
      <x:c r="C1092" s="8" t="str">
        <x:v>BOMBA AUXILIAR  DEL CLUTCH</x:v>
      </x:c>
      <x:c r="D1092" s="8" t="str">
        <x:v>CHEVROLET D-MAX-2017</x:v>
      </x:c>
      <x:c r="E1092" s="10" t="n">
        <x:v>692193.726</x:v>
      </x:c>
      <x:c r="F1092" s="10" t="n">
        <x:v>660000</x:v>
      </x:c>
      <x:c r="G1092" s="10" t="n">
        <x:v>679800</x:v>
      </x:c>
      <x:c r="H1092" s="10" t="n">
        <x:v>673200</x:v>
      </x:c>
      <x:c r="I1092" s="12" t="n">
        <x:f>COUNT(E1092:H1092)</x:f>
        <x:v>4</x:v>
      </x:c>
      <x:c r="J1092" s="11" t="n">
        <x:f>IF(I1092=0,"Sin precio",AVERAGE(E1092:H1092))</x:f>
        <x:v>676298.4315</x:v>
      </x:c>
      <x:c r="K1092" s="11" t="n">
        <x:f>IF(I1092=0,"Sin precio",IF(I1092=1,J1092,ROUND(J1092,2)))</x:f>
        <x:v>676298.43</x:v>
      </x:c>
      <x:c r="L1092" s="11" t="n">
        <x:f>IF(I1092=0,"Sin precio",MIN(E1092:H1092))</x:f>
        <x:v>660000</x:v>
      </x:c>
      <x:c r="M1092" s="11" t="n">
        <x:f>IF(I1092=0,"Sin precio",MAX(E1092:H1092))</x:f>
        <x:v>692193.726</x:v>
      </x:c>
      <x:c r="N1092" s="8" t="str">
        <x:f>IF(I1092=0,"Sin precio numérico",IF(I1092=1,"Único precio de referencia",I1092&amp;" precios; promedio"))</x:f>
        <x:v>4 precios; promedio</x:v>
      </x:c>
      <x:c r="O1092" s="2" t="str">
        <x:v>N100</x:v>
      </x:c>
      <x:c r="P1092" s="2" t="str">
        <x:v>N100</x:v>
      </x:c>
      <x:c r="Q1092" s="2" t="str">
        <x:v>N101</x:v>
      </x:c>
      <x:c r="R1092" s="2" t="str">
        <x:v>N101</x:v>
      </x:c>
      <x:c r="S1092" s="2" t="str"/>
    </x:row>
    <x:row r="1093" ht="42" customHeight="1">
      <x:c r="A1093" s="2" t="n">
        <x:v>91</x:v>
      </x:c>
      <x:c r="B1093" s="8" t="str">
        <x:v>SISTEMA DE EMBRAGUE</x:v>
      </x:c>
      <x:c r="C1093" s="8" t="str">
        <x:v>BOMBA PRINCIPAL DEL CLUTCH</x:v>
      </x:c>
      <x:c r="D1093" s="8" t="str">
        <x:v>CHEVROLET  NPR  DIESEL-2009</x:v>
      </x:c>
      <x:c r="E1093" s="10" t="n">
        <x:v>1169687.907</x:v>
      </x:c>
      <x:c r="F1093" s="10" t="n">
        <x:v>966000</x:v>
      </x:c>
      <x:c r="G1093" s="10" t="n">
        <x:v>994980</x:v>
      </x:c>
      <x:c r="H1093" s="10" t="n">
        <x:v>985320</x:v>
      </x:c>
      <x:c r="I1093" s="12" t="n">
        <x:f>COUNT(E1093:H1093)</x:f>
        <x:v>4</x:v>
      </x:c>
      <x:c r="J1093" s="11" t="n">
        <x:f>IF(I1093=0,"Sin precio",AVERAGE(E1093:H1093))</x:f>
        <x:v>1028996.9767499999</x:v>
      </x:c>
      <x:c r="K1093" s="11" t="n">
        <x:f>IF(I1093=0,"Sin precio",IF(I1093=1,J1093,ROUND(J1093,2)))</x:f>
        <x:v>1028996.98</x:v>
      </x:c>
      <x:c r="L1093" s="11" t="n">
        <x:f>IF(I1093=0,"Sin precio",MIN(E1093:H1093))</x:f>
        <x:v>966000</x:v>
      </x:c>
      <x:c r="M1093" s="11" t="n">
        <x:f>IF(I1093=0,"Sin precio",MAX(E1093:H1093))</x:f>
        <x:v>1169687.907</x:v>
      </x:c>
      <x:c r="N1093" s="8" t="str">
        <x:f>IF(I1093=0,"Sin precio numérico",IF(I1093=1,"Único precio de referencia",I1093&amp;" precios; promedio"))</x:f>
        <x:v>4 precios; promedio</x:v>
      </x:c>
      <x:c r="O1093" s="2" t="str">
        <x:v>C101</x:v>
      </x:c>
      <x:c r="P1093" s="2" t="str">
        <x:v>C101</x:v>
      </x:c>
      <x:c r="Q1093" s="2" t="str">
        <x:v>C102</x:v>
      </x:c>
      <x:c r="R1093" s="2" t="str">
        <x:v>C102</x:v>
      </x:c>
      <x:c r="S1093" s="2" t="str"/>
    </x:row>
    <x:row r="1094" ht="42" customHeight="1">
      <x:c r="A1094" s="2" t="n">
        <x:v>91</x:v>
      </x:c>
      <x:c r="B1094" s="8" t="str">
        <x:v>SISTEMA DE EMBRAGUE</x:v>
      </x:c>
      <x:c r="C1094" s="8" t="str">
        <x:v>BOMBA PRINCIPAL DEL CLUTCH</x:v>
      </x:c>
      <x:c r="D1094" s="8" t="str">
        <x:v>NISSAN FRONTIER DIESEL-2015</x:v>
      </x:c>
      <x:c r="E1094" s="10" t="n">
        <x:v>1463485.1624999999</x:v>
      </x:c>
      <x:c r="F1094" s="10" t="n">
        <x:v>966000</x:v>
      </x:c>
      <x:c r="G1094" s="10" t="n">
        <x:v>994980</x:v>
      </x:c>
      <x:c r="H1094" s="10" t="n">
        <x:v>985320</x:v>
      </x:c>
      <x:c r="I1094" s="12" t="n">
        <x:f>COUNT(E1094:H1094)</x:f>
        <x:v>4</x:v>
      </x:c>
      <x:c r="J1094" s="11" t="n">
        <x:f>IF(I1094=0,"Sin precio",AVERAGE(E1094:H1094))</x:f>
        <x:v>1102446.290625</x:v>
      </x:c>
      <x:c r="K1094" s="11" t="n">
        <x:f>IF(I1094=0,"Sin precio",IF(I1094=1,J1094,ROUND(J1094,2)))</x:f>
        <x:v>1102446.29</x:v>
      </x:c>
      <x:c r="L1094" s="11" t="n">
        <x:f>IF(I1094=0,"Sin precio",MIN(E1094:H1094))</x:f>
        <x:v>966000</x:v>
      </x:c>
      <x:c r="M1094" s="11" t="n">
        <x:f>IF(I1094=0,"Sin precio",MAX(E1094:H1094))</x:f>
        <x:v>1463485.1624999999</x:v>
      </x:c>
      <x:c r="N1094" s="8" t="str">
        <x:f>IF(I1094=0,"Sin precio numérico",IF(I1094=1,"Único precio de referencia",I1094&amp;" precios; promedio"))</x:f>
        <x:v>4 precios; promedio</x:v>
      </x:c>
      <x:c r="O1094" s="2" t="str">
        <x:v>D101</x:v>
      </x:c>
      <x:c r="P1094" s="2" t="str">
        <x:v>D101</x:v>
      </x:c>
      <x:c r="Q1094" s="2" t="str">
        <x:v>D102</x:v>
      </x:c>
      <x:c r="R1094" s="2" t="str">
        <x:v>D102</x:v>
      </x:c>
      <x:c r="S1094" s="2" t="str"/>
    </x:row>
    <x:row r="1095" ht="42" customHeight="1">
      <x:c r="A1095" s="2" t="n">
        <x:v>91</x:v>
      </x:c>
      <x:c r="B1095" s="8" t="str">
        <x:v>SISTEMA DE EMBRAGUE</x:v>
      </x:c>
      <x:c r="C1095" s="8" t="str">
        <x:v>BOMBA PRINCIPAL DEL CLUTCH</x:v>
      </x:c>
      <x:c r="D1095" s="8" t="str">
        <x:v>NISSAN FRONTIER GASOLINA</x:v>
      </x:c>
      <x:c r="E1095" s="10" t="n">
        <x:v>1463485.1624999999</x:v>
      </x:c>
      <x:c r="F1095" s="10" t="n">
        <x:v>720000</x:v>
      </x:c>
      <x:c r="G1095" s="10" t="n">
        <x:v>741600</x:v>
      </x:c>
      <x:c r="H1095" s="10" t="n">
        <x:v>734400</x:v>
      </x:c>
      <x:c r="I1095" s="12" t="n">
        <x:f>COUNT(E1095:H1095)</x:f>
        <x:v>4</x:v>
      </x:c>
      <x:c r="J1095" s="11" t="n">
        <x:f>IF(I1095=0,"Sin precio",AVERAGE(E1095:H1095))</x:f>
        <x:v>914871.2906249999</x:v>
      </x:c>
      <x:c r="K1095" s="11" t="n">
        <x:f>IF(I1095=0,"Sin precio",IF(I1095=1,J1095,ROUND(J1095,2)))</x:f>
        <x:v>914871.29</x:v>
      </x:c>
      <x:c r="L1095" s="11" t="n">
        <x:f>IF(I1095=0,"Sin precio",MIN(E1095:H1095))</x:f>
        <x:v>720000</x:v>
      </x:c>
      <x:c r="M1095" s="11" t="n">
        <x:f>IF(I1095=0,"Sin precio",MAX(E1095:H1095))</x:f>
        <x:v>1463485.1624999999</x:v>
      </x:c>
      <x:c r="N1095" s="8" t="str">
        <x:f>IF(I1095=0,"Sin precio numérico",IF(I1095=1,"Único precio de referencia",I1095&amp;" precios; promedio"))</x:f>
        <x:v>4 precios; promedio</x:v>
      </x:c>
      <x:c r="O1095" s="2" t="str">
        <x:v>E101</x:v>
      </x:c>
      <x:c r="P1095" s="2" t="str">
        <x:v>E101</x:v>
      </x:c>
      <x:c r="Q1095" s="2" t="str">
        <x:v>E102</x:v>
      </x:c>
      <x:c r="R1095" s="2" t="str">
        <x:v>E102</x:v>
      </x:c>
      <x:c r="S1095" s="2" t="str"/>
    </x:row>
    <x:row r="1096" ht="42" customHeight="1">
      <x:c r="A1096" s="2" t="n">
        <x:v>91</x:v>
      </x:c>
      <x:c r="B1096" s="8" t="str">
        <x:v>SISTEMA DE EMBRAGUE</x:v>
      </x:c>
      <x:c r="C1096" s="8" t="str">
        <x:v>BOMBA PRINCIPAL DEL CLUTCH</x:v>
      </x:c>
      <x:c r="D1096" s="8" t="str">
        <x:v>RENAULT MASTER DIESEL -2017</x:v>
      </x:c>
      <x:c r="E1096" s="10" t="n">
        <x:v>1295599.716</x:v>
      </x:c>
      <x:c r="F1096" s="10" t="n">
        <x:v>966000</x:v>
      </x:c>
      <x:c r="G1096" s="10" t="n">
        <x:v>994980</x:v>
      </x:c>
      <x:c r="H1096" s="10" t="n">
        <x:v>985320</x:v>
      </x:c>
      <x:c r="I1096" s="12" t="n">
        <x:f>COUNT(E1096:H1096)</x:f>
        <x:v>4</x:v>
      </x:c>
      <x:c r="J1096" s="11" t="n">
        <x:f>IF(I1096=0,"Sin precio",AVERAGE(E1096:H1096))</x:f>
        <x:v>1060474.929</x:v>
      </x:c>
      <x:c r="K1096" s="11" t="n">
        <x:f>IF(I1096=0,"Sin precio",IF(I1096=1,J1096,ROUND(J1096,2)))</x:f>
        <x:v>1060474.93</x:v>
      </x:c>
      <x:c r="L1096" s="11" t="n">
        <x:f>IF(I1096=0,"Sin precio",MIN(E1096:H1096))</x:f>
        <x:v>966000</x:v>
      </x:c>
      <x:c r="M1096" s="11" t="n">
        <x:f>IF(I1096=0,"Sin precio",MAX(E1096:H1096))</x:f>
        <x:v>1295599.716</x:v>
      </x:c>
      <x:c r="N1096" s="8" t="str">
        <x:f>IF(I1096=0,"Sin precio numérico",IF(I1096=1,"Único precio de referencia",I1096&amp;" precios; promedio"))</x:f>
        <x:v>4 precios; promedio</x:v>
      </x:c>
      <x:c r="O1096" s="2" t="str">
        <x:v>F101</x:v>
      </x:c>
      <x:c r="P1096" s="2" t="str">
        <x:v>F101</x:v>
      </x:c>
      <x:c r="Q1096" s="2" t="str">
        <x:v>F102</x:v>
      </x:c>
      <x:c r="R1096" s="2" t="str">
        <x:v>F102</x:v>
      </x:c>
      <x:c r="S1096" s="2" t="str"/>
    </x:row>
    <x:row r="1097" ht="42" customHeight="1">
      <x:c r="A1097" s="2" t="n">
        <x:v>91</x:v>
      </x:c>
      <x:c r="B1097" s="8" t="str">
        <x:v>SISTEMA DE EMBRAGUE</x:v>
      </x:c>
      <x:c r="C1097" s="8" t="str">
        <x:v>BOMBA PRINCIPAL DEL CLUTCH</x:v>
      </x:c>
      <x:c r="D1097" s="8" t="str">
        <x:v>CHEVROLET D-MAX-2011</x:v>
      </x:c>
      <x:c r="E1097" s="10" t="n">
        <x:v>1008697.7115</x:v>
      </x:c>
      <x:c r="F1097" s="10" t="n">
        <x:v>720000</x:v>
      </x:c>
      <x:c r="G1097" s="10" t="n">
        <x:v>741600</x:v>
      </x:c>
      <x:c r="H1097" s="10" t="n">
        <x:v>734400</x:v>
      </x:c>
      <x:c r="I1097" s="12" t="n">
        <x:f>COUNT(E1097:H1097)</x:f>
        <x:v>4</x:v>
      </x:c>
      <x:c r="J1097" s="11" t="n">
        <x:f>IF(I1097=0,"Sin precio",AVERAGE(E1097:H1097))</x:f>
        <x:v>801174.427875</x:v>
      </x:c>
      <x:c r="K1097" s="11" t="n">
        <x:f>IF(I1097=0,"Sin precio",IF(I1097=1,J1097,ROUND(J1097,2)))</x:f>
        <x:v>801174.43</x:v>
      </x:c>
      <x:c r="L1097" s="11" t="n">
        <x:f>IF(I1097=0,"Sin precio",MIN(E1097:H1097))</x:f>
        <x:v>720000</x:v>
      </x:c>
      <x:c r="M1097" s="11" t="n">
        <x:f>IF(I1097=0,"Sin precio",MAX(E1097:H1097))</x:f>
        <x:v>1008697.7115</x:v>
      </x:c>
      <x:c r="N1097" s="8" t="str">
        <x:f>IF(I1097=0,"Sin precio numérico",IF(I1097=1,"Único precio de referencia",I1097&amp;" precios; promedio"))</x:f>
        <x:v>4 precios; promedio</x:v>
      </x:c>
      <x:c r="O1097" s="2" t="str">
        <x:v>G101</x:v>
      </x:c>
      <x:c r="P1097" s="2" t="str">
        <x:v>G101</x:v>
      </x:c>
      <x:c r="Q1097" s="2" t="str">
        <x:v>G102</x:v>
      </x:c>
      <x:c r="R1097" s="2" t="str">
        <x:v>G102</x:v>
      </x:c>
      <x:c r="S1097" s="2" t="str"/>
    </x:row>
    <x:row r="1098" ht="42" customHeight="1">
      <x:c r="A1098" s="2" t="n">
        <x:v>91</x:v>
      </x:c>
      <x:c r="B1098" s="8" t="str">
        <x:v>SISTEMA DE EMBRAGUE</x:v>
      </x:c>
      <x:c r="C1098" s="8" t="str">
        <x:v>BOMBA PRINCIPAL DEL CLUTCH</x:v>
      </x:c>
      <x:c r="D1098" s="8" t="str">
        <x:v>HYUNDAY HD 65C</x:v>
      </x:c>
      <x:c r="E1098" s="10" t="n">
        <x:v>1260648.7785</x:v>
      </x:c>
      <x:c r="F1098" s="10" t="n">
        <x:v>966000</x:v>
      </x:c>
      <x:c r="G1098" s="10" t="n">
        <x:v>994980</x:v>
      </x:c>
      <x:c r="H1098" s="10" t="n">
        <x:v>985320</x:v>
      </x:c>
      <x:c r="I1098" s="12" t="n">
        <x:f>COUNT(E1098:H1098)</x:f>
        <x:v>4</x:v>
      </x:c>
      <x:c r="J1098" s="11" t="n">
        <x:f>IF(I1098=0,"Sin precio",AVERAGE(E1098:H1098))</x:f>
        <x:v>1051737.194625</x:v>
      </x:c>
      <x:c r="K1098" s="11" t="n">
        <x:f>IF(I1098=0,"Sin precio",IF(I1098=1,J1098,ROUND(J1098,2)))</x:f>
        <x:v>1051737.19</x:v>
      </x:c>
      <x:c r="L1098" s="11" t="n">
        <x:f>IF(I1098=0,"Sin precio",MIN(E1098:H1098))</x:f>
        <x:v>966000</x:v>
      </x:c>
      <x:c r="M1098" s="11" t="n">
        <x:f>IF(I1098=0,"Sin precio",MAX(E1098:H1098))</x:f>
        <x:v>1260648.7785</x:v>
      </x:c>
      <x:c r="N1098" s="8" t="str">
        <x:f>IF(I1098=0,"Sin precio numérico",IF(I1098=1,"Único precio de referencia",I1098&amp;" precios; promedio"))</x:f>
        <x:v>4 precios; promedio</x:v>
      </x:c>
      <x:c r="O1098" s="2" t="str">
        <x:v>H101</x:v>
      </x:c>
      <x:c r="P1098" s="2" t="str">
        <x:v>H101</x:v>
      </x:c>
      <x:c r="Q1098" s="2" t="str">
        <x:v>H102</x:v>
      </x:c>
      <x:c r="R1098" s="2" t="str">
        <x:v>H102</x:v>
      </x:c>
      <x:c r="S1098" s="2" t="str"/>
    </x:row>
    <x:row r="1099" ht="42" customHeight="1">
      <x:c r="A1099" s="2" t="n">
        <x:v>91</x:v>
      </x:c>
      <x:c r="B1099" s="8" t="str">
        <x:v>SISTEMA DE EMBRAGUE</x:v>
      </x:c>
      <x:c r="C1099" s="8" t="str">
        <x:v>BOMBA PRINCIPAL DEL CLUTCH</x:v>
      </x:c>
      <x:c r="D1099" s="8" t="str">
        <x:v>CHEVROLET SAIL. Mod 2019</x:v>
      </x:c>
      <x:c r="E1099" s="10" t="n">
        <x:v>812812.5</x:v>
      </x:c>
      <x:c r="F1099" s="10" t="n">
        <x:v>600000</x:v>
      </x:c>
      <x:c r="G1099" s="10" t="n">
        <x:v>618000</x:v>
      </x:c>
      <x:c r="H1099" s="10" t="n">
        <x:v>612000</x:v>
      </x:c>
      <x:c r="I1099" s="12" t="n">
        <x:f>COUNT(E1099:H1099)</x:f>
        <x:v>4</x:v>
      </x:c>
      <x:c r="J1099" s="11" t="n">
        <x:f>IF(I1099=0,"Sin precio",AVERAGE(E1099:H1099))</x:f>
        <x:v>660703.125</x:v>
      </x:c>
      <x:c r="K1099" s="11" t="n">
        <x:f>IF(I1099=0,"Sin precio",IF(I1099=1,J1099,ROUND(J1099,2)))</x:f>
        <x:v>660703.13</x:v>
      </x:c>
      <x:c r="L1099" s="11" t="n">
        <x:f>IF(I1099=0,"Sin precio",MIN(E1099:H1099))</x:f>
        <x:v>600000</x:v>
      </x:c>
      <x:c r="M1099" s="11" t="n">
        <x:f>IF(I1099=0,"Sin precio",MAX(E1099:H1099))</x:f>
        <x:v>812812.5</x:v>
      </x:c>
      <x:c r="N1099" s="8" t="str">
        <x:f>IF(I1099=0,"Sin precio numérico",IF(I1099=1,"Único precio de referencia",I1099&amp;" precios; promedio"))</x:f>
        <x:v>4 precios; promedio</x:v>
      </x:c>
      <x:c r="O1099" s="2" t="str">
        <x:v>I101</x:v>
      </x:c>
      <x:c r="P1099" s="2" t="str">
        <x:v>I101</x:v>
      </x:c>
      <x:c r="Q1099" s="2" t="str">
        <x:v>I102</x:v>
      </x:c>
      <x:c r="R1099" s="2" t="str">
        <x:v>I102</x:v>
      </x:c>
      <x:c r="S1099" s="2" t="str"/>
    </x:row>
    <x:row r="1100" ht="42" customHeight="1">
      <x:c r="A1100" s="2" t="n">
        <x:v>91</x:v>
      </x:c>
      <x:c r="B1100" s="8" t="str">
        <x:v>SISTEMA DE EMBRAGUE</x:v>
      </x:c>
      <x:c r="C1100" s="8" t="str">
        <x:v>BOMBA PRINCIPAL DEL CLUTCH</x:v>
      </x:c>
      <x:c r="D1100" s="8" t="str">
        <x:v>CHEVROLET COLORADO. Mod. 2019</x:v>
      </x:c>
      <x:c r="E1100" s="10" t="n">
        <x:v>1147497.4755</x:v>
      </x:c>
      <x:c r="F1100" s="10" t="n">
        <x:v>840000</x:v>
      </x:c>
      <x:c r="G1100" s="10" t="n">
        <x:v>865200</x:v>
      </x:c>
      <x:c r="H1100" s="10" t="n">
        <x:v>856800</x:v>
      </x:c>
      <x:c r="I1100" s="12" t="n">
        <x:f>COUNT(E1100:H1100)</x:f>
        <x:v>4</x:v>
      </x:c>
      <x:c r="J1100" s="11" t="n">
        <x:f>IF(I1100=0,"Sin precio",AVERAGE(E1100:H1100))</x:f>
        <x:v>927374.3688749999</x:v>
      </x:c>
      <x:c r="K1100" s="11" t="n">
        <x:f>IF(I1100=0,"Sin precio",IF(I1100=1,J1100,ROUND(J1100,2)))</x:f>
        <x:v>927374.37</x:v>
      </x:c>
      <x:c r="L1100" s="11" t="n">
        <x:f>IF(I1100=0,"Sin precio",MIN(E1100:H1100))</x:f>
        <x:v>840000</x:v>
      </x:c>
      <x:c r="M1100" s="11" t="n">
        <x:f>IF(I1100=0,"Sin precio",MAX(E1100:H1100))</x:f>
        <x:v>1147497.4755</x:v>
      </x:c>
      <x:c r="N1100" s="8" t="str">
        <x:f>IF(I1100=0,"Sin precio numérico",IF(I1100=1,"Único precio de referencia",I1100&amp;" precios; promedio"))</x:f>
        <x:v>4 precios; promedio</x:v>
      </x:c>
      <x:c r="O1100" s="2" t="str">
        <x:v>J101</x:v>
      </x:c>
      <x:c r="P1100" s="2" t="str">
        <x:v>J101</x:v>
      </x:c>
      <x:c r="Q1100" s="2" t="str">
        <x:v>J102</x:v>
      </x:c>
      <x:c r="R1100" s="2" t="str">
        <x:v>J102</x:v>
      </x:c>
      <x:c r="S1100" s="2" t="str"/>
    </x:row>
    <x:row r="1101" ht="42" customHeight="1">
      <x:c r="A1101" s="2" t="n">
        <x:v>91</x:v>
      </x:c>
      <x:c r="B1101" s="8" t="str">
        <x:v>SISTEMA DE EMBRAGUE</x:v>
      </x:c>
      <x:c r="C1101" s="8" t="str">
        <x:v>BOMBA PRINCIPAL DEL CLUTCH</x:v>
      </x:c>
      <x:c r="D1101" s="8" t="str">
        <x:v>CHEVROLET  TRAILBLAZER-2018</x:v>
      </x:c>
      <x:c r="E1101" s="10" t="n">
        <x:v>1147497.4755</x:v>
      </x:c>
      <x:c r="F1101" s="10" t="n">
        <x:v>840000</x:v>
      </x:c>
      <x:c r="G1101" s="10" t="n">
        <x:v>865200</x:v>
      </x:c>
      <x:c r="H1101" s="10" t="n">
        <x:v>856800</x:v>
      </x:c>
      <x:c r="I1101" s="12" t="n">
        <x:f>COUNT(E1101:H1101)</x:f>
        <x:v>4</x:v>
      </x:c>
      <x:c r="J1101" s="11" t="n">
        <x:f>IF(I1101=0,"Sin precio",AVERAGE(E1101:H1101))</x:f>
        <x:v>927374.3688749999</x:v>
      </x:c>
      <x:c r="K1101" s="11" t="n">
        <x:f>IF(I1101=0,"Sin precio",IF(I1101=1,J1101,ROUND(J1101,2)))</x:f>
        <x:v>927374.37</x:v>
      </x:c>
      <x:c r="L1101" s="11" t="n">
        <x:f>IF(I1101=0,"Sin precio",MIN(E1101:H1101))</x:f>
        <x:v>840000</x:v>
      </x:c>
      <x:c r="M1101" s="11" t="n">
        <x:f>IF(I1101=0,"Sin precio",MAX(E1101:H1101))</x:f>
        <x:v>1147497.4755</x:v>
      </x:c>
      <x:c r="N1101" s="8" t="str">
        <x:f>IF(I1101=0,"Sin precio numérico",IF(I1101=1,"Único precio de referencia",I1101&amp;" precios; promedio"))</x:f>
        <x:v>4 precios; promedio</x:v>
      </x:c>
      <x:c r="O1101" s="2" t="str">
        <x:v>K101</x:v>
      </x:c>
      <x:c r="P1101" s="2" t="str">
        <x:v>K101</x:v>
      </x:c>
      <x:c r="Q1101" s="2" t="str">
        <x:v>K102</x:v>
      </x:c>
      <x:c r="R1101" s="2" t="str">
        <x:v>K102</x:v>
      </x:c>
      <x:c r="S1101" s="2" t="str"/>
    </x:row>
    <x:row r="1102" ht="42" customHeight="1">
      <x:c r="A1102" s="2" t="n">
        <x:v>91</x:v>
      </x:c>
      <x:c r="B1102" s="8" t="str">
        <x:v>SISTEMA DE EMBRAGUE</x:v>
      </x:c>
      <x:c r="C1102" s="8" t="str">
        <x:v>BOMBA PRINCIPAL DEL CLUTCH</x:v>
      </x:c>
      <x:c r="D1102" s="8" t="str">
        <x:v>MITSUBISHI L200-2018</x:v>
      </x:c>
      <x:c r="E1102" s="10" t="n">
        <x:v>1365525</x:v>
      </x:c>
      <x:c r="F1102" s="10" t="n">
        <x:v>756000</x:v>
      </x:c>
      <x:c r="G1102" s="10" t="n">
        <x:v>778680</x:v>
      </x:c>
      <x:c r="H1102" s="10" t="n">
        <x:v>771120</x:v>
      </x:c>
      <x:c r="I1102" s="12" t="n">
        <x:f>COUNT(E1102:H1102)</x:f>
        <x:v>4</x:v>
      </x:c>
      <x:c r="J1102" s="11" t="n">
        <x:f>IF(I1102=0,"Sin precio",AVERAGE(E1102:H1102))</x:f>
        <x:v>917831.25</x:v>
      </x:c>
      <x:c r="K1102" s="11" t="n">
        <x:f>IF(I1102=0,"Sin precio",IF(I1102=1,J1102,ROUND(J1102,2)))</x:f>
        <x:v>917831.25</x:v>
      </x:c>
      <x:c r="L1102" s="11" t="n">
        <x:f>IF(I1102=0,"Sin precio",MIN(E1102:H1102))</x:f>
        <x:v>756000</x:v>
      </x:c>
      <x:c r="M1102" s="11" t="n">
        <x:f>IF(I1102=0,"Sin precio",MAX(E1102:H1102))</x:f>
        <x:v>1365525</x:v>
      </x:c>
      <x:c r="N1102" s="8" t="str">
        <x:f>IF(I1102=0,"Sin precio numérico",IF(I1102=1,"Único precio de referencia",I1102&amp;" precios; promedio"))</x:f>
        <x:v>4 precios; promedio</x:v>
      </x:c>
      <x:c r="O1102" s="2" t="str">
        <x:v>L101</x:v>
      </x:c>
      <x:c r="P1102" s="2" t="str">
        <x:v>L101</x:v>
      </x:c>
      <x:c r="Q1102" s="2" t="str">
        <x:v>L102</x:v>
      </x:c>
      <x:c r="R1102" s="2" t="str">
        <x:v>L102</x:v>
      </x:c>
      <x:c r="S1102" s="2" t="str"/>
    </x:row>
    <x:row r="1103" ht="42" customHeight="1">
      <x:c r="A1103" s="2" t="n">
        <x:v>91</x:v>
      </x:c>
      <x:c r="B1103" s="8" t="str">
        <x:v>SISTEMA DE EMBRAGUE</x:v>
      </x:c>
      <x:c r="C1103" s="8" t="str">
        <x:v>BOMBA PRINCIPAL DEL CLUTCH</x:v>
      </x:c>
      <x:c r="D1103" s="8" t="str">
        <x:v>CHEVROLETH NHR-2019</x:v>
      </x:c>
      <x:c r="E1103" s="10" t="n">
        <x:v>1169687.907</x:v>
      </x:c>
      <x:c r="F1103" s="10" t="n">
        <x:v>966000</x:v>
      </x:c>
      <x:c r="G1103" s="10" t="n">
        <x:v>994980</x:v>
      </x:c>
      <x:c r="H1103" s="10" t="n">
        <x:v>985320</x:v>
      </x:c>
      <x:c r="I1103" s="12" t="n">
        <x:f>COUNT(E1103:H1103)</x:f>
        <x:v>4</x:v>
      </x:c>
      <x:c r="J1103" s="11" t="n">
        <x:f>IF(I1103=0,"Sin precio",AVERAGE(E1103:H1103))</x:f>
        <x:v>1028996.9767499999</x:v>
      </x:c>
      <x:c r="K1103" s="11" t="n">
        <x:f>IF(I1103=0,"Sin precio",IF(I1103=1,J1103,ROUND(J1103,2)))</x:f>
        <x:v>1028996.98</x:v>
      </x:c>
      <x:c r="L1103" s="11" t="n">
        <x:f>IF(I1103=0,"Sin precio",MIN(E1103:H1103))</x:f>
        <x:v>966000</x:v>
      </x:c>
      <x:c r="M1103" s="11" t="n">
        <x:f>IF(I1103=0,"Sin precio",MAX(E1103:H1103))</x:f>
        <x:v>1169687.907</x:v>
      </x:c>
      <x:c r="N1103" s="8" t="str">
        <x:f>IF(I1103=0,"Sin precio numérico",IF(I1103=1,"Único precio de referencia",I1103&amp;" precios; promedio"))</x:f>
        <x:v>4 precios; promedio</x:v>
      </x:c>
      <x:c r="O1103" s="2" t="str">
        <x:v>M101</x:v>
      </x:c>
      <x:c r="P1103" s="2" t="str">
        <x:v>M101</x:v>
      </x:c>
      <x:c r="Q1103" s="2" t="str">
        <x:v>M102</x:v>
      </x:c>
      <x:c r="R1103" s="2" t="str">
        <x:v>M102</x:v>
      </x:c>
      <x:c r="S1103" s="2" t="str"/>
    </x:row>
    <x:row r="1104" ht="42" customHeight="1">
      <x:c r="A1104" s="2" t="n">
        <x:v>91</x:v>
      </x:c>
      <x:c r="B1104" s="8" t="str">
        <x:v>SISTEMA DE EMBRAGUE</x:v>
      </x:c>
      <x:c r="C1104" s="8" t="str">
        <x:v>BOMBA PRINCIPAL DEL CLUTCH</x:v>
      </x:c>
      <x:c r="D1104" s="8" t="str">
        <x:v>CHEVROLET D-MAX-2017</x:v>
      </x:c>
      <x:c r="E1104" s="10" t="n">
        <x:v>1008697.7115</x:v>
      </x:c>
      <x:c r="F1104" s="10" t="n">
        <x:v>720000</x:v>
      </x:c>
      <x:c r="G1104" s="10" t="n">
        <x:v>741600</x:v>
      </x:c>
      <x:c r="H1104" s="10" t="n">
        <x:v>734400</x:v>
      </x:c>
      <x:c r="I1104" s="12" t="n">
        <x:f>COUNT(E1104:H1104)</x:f>
        <x:v>4</x:v>
      </x:c>
      <x:c r="J1104" s="11" t="n">
        <x:f>IF(I1104=0,"Sin precio",AVERAGE(E1104:H1104))</x:f>
        <x:v>801174.427875</x:v>
      </x:c>
      <x:c r="K1104" s="11" t="n">
        <x:f>IF(I1104=0,"Sin precio",IF(I1104=1,J1104,ROUND(J1104,2)))</x:f>
        <x:v>801174.43</x:v>
      </x:c>
      <x:c r="L1104" s="11" t="n">
        <x:f>IF(I1104=0,"Sin precio",MIN(E1104:H1104))</x:f>
        <x:v>720000</x:v>
      </x:c>
      <x:c r="M1104" s="11" t="n">
        <x:f>IF(I1104=0,"Sin precio",MAX(E1104:H1104))</x:f>
        <x:v>1008697.7115</x:v>
      </x:c>
      <x:c r="N1104" s="8" t="str">
        <x:f>IF(I1104=0,"Sin precio numérico",IF(I1104=1,"Único precio de referencia",I1104&amp;" precios; promedio"))</x:f>
        <x:v>4 precios; promedio</x:v>
      </x:c>
      <x:c r="O1104" s="2" t="str">
        <x:v>N101</x:v>
      </x:c>
      <x:c r="P1104" s="2" t="str">
        <x:v>N101</x:v>
      </x:c>
      <x:c r="Q1104" s="2" t="str">
        <x:v>N102</x:v>
      </x:c>
      <x:c r="R1104" s="2" t="str">
        <x:v>N102</x:v>
      </x:c>
      <x:c r="S1104" s="2" t="str"/>
    </x:row>
    <x:row r="1105" ht="42" customHeight="1">
      <x:c r="A1105" s="2" t="n">
        <x:v>92</x:v>
      </x:c>
      <x:c r="B1105" s="8" t="str">
        <x:v>SISTEMA DE EMBRAGUE</x:v>
      </x:c>
      <x:c r="C1105" s="8" t="str">
        <x:v>GUAYA DEL EMBRAGUE</x:v>
      </x:c>
      <x:c r="D1105" s="8" t="str">
        <x:v>CHEVROLET  NPR  DIESEL-2009</x:v>
      </x:c>
      <x:c r="E1105" s="10" t="n">
        <x:v>518249.25</x:v>
      </x:c>
      <x:c r="F1105" s="10" t="n">
        <x:v>563500</x:v>
      </x:c>
      <x:c r="G1105" s="10" t="n">
        <x:v>580405</x:v>
      </x:c>
      <x:c r="H1105" s="10" t="n">
        <x:v>574770</x:v>
      </x:c>
      <x:c r="I1105" s="12" t="n">
        <x:f>COUNT(E1105:H1105)</x:f>
        <x:v>4</x:v>
      </x:c>
      <x:c r="J1105" s="11" t="n">
        <x:f>IF(I1105=0,"Sin precio",AVERAGE(E1105:H1105))</x:f>
        <x:v>559231.0625</x:v>
      </x:c>
      <x:c r="K1105" s="11" t="n">
        <x:f>IF(I1105=0,"Sin precio",IF(I1105=1,J1105,ROUND(J1105,2)))</x:f>
        <x:v>559231.06</x:v>
      </x:c>
      <x:c r="L1105" s="11" t="n">
        <x:f>IF(I1105=0,"Sin precio",MIN(E1105:H1105))</x:f>
        <x:v>518249.25</x:v>
      </x:c>
      <x:c r="M1105" s="11" t="n">
        <x:f>IF(I1105=0,"Sin precio",MAX(E1105:H1105))</x:f>
        <x:v>580405</x:v>
      </x:c>
      <x:c r="N1105" s="8" t="str">
        <x:f>IF(I1105=0,"Sin precio numérico",IF(I1105=1,"Único precio de referencia",I1105&amp;" precios; promedio"))</x:f>
        <x:v>4 precios; promedio</x:v>
      </x:c>
      <x:c r="O1105" s="2" t="str">
        <x:v>C102</x:v>
      </x:c>
      <x:c r="P1105" s="2" t="str">
        <x:v>C102</x:v>
      </x:c>
      <x:c r="Q1105" s="2" t="str">
        <x:v>C103</x:v>
      </x:c>
      <x:c r="R1105" s="2" t="str">
        <x:v>C103</x:v>
      </x:c>
      <x:c r="S1105" s="2" t="str"/>
    </x:row>
    <x:row r="1106" ht="42" customHeight="1">
      <x:c r="A1106" s="2" t="n">
        <x:v>92</x:v>
      </x:c>
      <x:c r="B1106" s="8" t="str">
        <x:v>SISTEMA DE EMBRAGUE</x:v>
      </x:c>
      <x:c r="C1106" s="8" t="str">
        <x:v>GUAYA DEL EMBRAGUE</x:v>
      </x:c>
      <x:c r="D1106" s="8" t="str">
        <x:v>NISSAN FRONTIER DIESEL-2015</x:v>
      </x:c>
      <x:c r="E1106" s="10" t="n">
        <x:v>423458.40599999996</x:v>
      </x:c>
      <x:c r="F1106" s="10" t="n">
        <x:v>563500</x:v>
      </x:c>
      <x:c r="G1106" s="10" t="n">
        <x:v>580405</x:v>
      </x:c>
      <x:c r="H1106" s="10" t="n">
        <x:v>574770</x:v>
      </x:c>
      <x:c r="I1106" s="12" t="n">
        <x:f>COUNT(E1106:H1106)</x:f>
        <x:v>4</x:v>
      </x:c>
      <x:c r="J1106" s="11" t="n">
        <x:f>IF(I1106=0,"Sin precio",AVERAGE(E1106:H1106))</x:f>
        <x:v>535533.3515</x:v>
      </x:c>
      <x:c r="K1106" s="11" t="n">
        <x:f>IF(I1106=0,"Sin precio",IF(I1106=1,J1106,ROUND(J1106,2)))</x:f>
        <x:v>535533.35</x:v>
      </x:c>
      <x:c r="L1106" s="11" t="n">
        <x:f>IF(I1106=0,"Sin precio",MIN(E1106:H1106))</x:f>
        <x:v>423458.40599999996</x:v>
      </x:c>
      <x:c r="M1106" s="11" t="n">
        <x:f>IF(I1106=0,"Sin precio",MAX(E1106:H1106))</x:f>
        <x:v>580405</x:v>
      </x:c>
      <x:c r="N1106" s="8" t="str">
        <x:f>IF(I1106=0,"Sin precio numérico",IF(I1106=1,"Único precio de referencia",I1106&amp;" precios; promedio"))</x:f>
        <x:v>4 precios; promedio</x:v>
      </x:c>
      <x:c r="O1106" s="2" t="str">
        <x:v>D102</x:v>
      </x:c>
      <x:c r="P1106" s="2" t="str">
        <x:v>D102</x:v>
      </x:c>
      <x:c r="Q1106" s="2" t="str">
        <x:v>D103</x:v>
      </x:c>
      <x:c r="R1106" s="2" t="str">
        <x:v>D103</x:v>
      </x:c>
      <x:c r="S1106" s="2" t="str"/>
    </x:row>
    <x:row r="1107" ht="42" customHeight="1">
      <x:c r="A1107" s="2" t="n">
        <x:v>92</x:v>
      </x:c>
      <x:c r="B1107" s="8" t="str">
        <x:v>SISTEMA DE EMBRAGUE</x:v>
      </x:c>
      <x:c r="C1107" s="8" t="str">
        <x:v>GUAYA DEL EMBRAGUE</x:v>
      </x:c>
      <x:c r="D1107" s="8" t="str">
        <x:v>NISSAN FRONTIER GASOLINA</x:v>
      </x:c>
      <x:c r="E1107" s="10" t="n">
        <x:v>423458.40599999996</x:v>
      </x:c>
      <x:c r="F1107" s="10" t="n">
        <x:v>420000</x:v>
      </x:c>
      <x:c r="G1107" s="10" t="n">
        <x:v>432600</x:v>
      </x:c>
      <x:c r="H1107" s="10" t="n">
        <x:v>428400</x:v>
      </x:c>
      <x:c r="I1107" s="12" t="n">
        <x:f>COUNT(E1107:H1107)</x:f>
        <x:v>4</x:v>
      </x:c>
      <x:c r="J1107" s="11" t="n">
        <x:f>IF(I1107=0,"Sin precio",AVERAGE(E1107:H1107))</x:f>
        <x:v>426114.6015</x:v>
      </x:c>
      <x:c r="K1107" s="11" t="n">
        <x:f>IF(I1107=0,"Sin precio",IF(I1107=1,J1107,ROUND(J1107,2)))</x:f>
        <x:v>426114.6</x:v>
      </x:c>
      <x:c r="L1107" s="11" t="n">
        <x:f>IF(I1107=0,"Sin precio",MIN(E1107:H1107))</x:f>
        <x:v>420000</x:v>
      </x:c>
      <x:c r="M1107" s="11" t="n">
        <x:f>IF(I1107=0,"Sin precio",MAX(E1107:H1107))</x:f>
        <x:v>432600</x:v>
      </x:c>
      <x:c r="N1107" s="8" t="str">
        <x:f>IF(I1107=0,"Sin precio numérico",IF(I1107=1,"Único precio de referencia",I1107&amp;" precios; promedio"))</x:f>
        <x:v>4 precios; promedio</x:v>
      </x:c>
      <x:c r="O1107" s="2" t="str">
        <x:v>E102</x:v>
      </x:c>
      <x:c r="P1107" s="2" t="str">
        <x:v>E102</x:v>
      </x:c>
      <x:c r="Q1107" s="2" t="str">
        <x:v>E103</x:v>
      </x:c>
      <x:c r="R1107" s="2" t="str">
        <x:v>E103</x:v>
      </x:c>
      <x:c r="S1107" s="2" t="str"/>
    </x:row>
    <x:row r="1108" ht="42" customHeight="1">
      <x:c r="A1108" s="2" t="n">
        <x:v>92</x:v>
      </x:c>
      <x:c r="B1108" s="8" t="str">
        <x:v>SISTEMA DE EMBRAGUE</x:v>
      </x:c>
      <x:c r="C1108" s="8" t="str">
        <x:v>GUAYA DEL EMBRAGUE</x:v>
      </x:c>
      <x:c r="D1108" s="8" t="str">
        <x:v>RENAULT MASTER DIESEL -2017</x:v>
      </x:c>
      <x:c r="E1108" s="10" t="n">
        <x:v>416304.3555</x:v>
      </x:c>
      <x:c r="F1108" s="10" t="n">
        <x:v>563500</x:v>
      </x:c>
      <x:c r="G1108" s="10" t="n">
        <x:v>580405</x:v>
      </x:c>
      <x:c r="H1108" s="10" t="n">
        <x:v>574770</x:v>
      </x:c>
      <x:c r="I1108" s="12" t="n">
        <x:f>COUNT(E1108:H1108)</x:f>
        <x:v>4</x:v>
      </x:c>
      <x:c r="J1108" s="11" t="n">
        <x:f>IF(I1108=0,"Sin precio",AVERAGE(E1108:H1108))</x:f>
        <x:v>533744.838875</x:v>
      </x:c>
      <x:c r="K1108" s="11" t="n">
        <x:f>IF(I1108=0,"Sin precio",IF(I1108=1,J1108,ROUND(J1108,2)))</x:f>
        <x:v>533744.84</x:v>
      </x:c>
      <x:c r="L1108" s="11" t="n">
        <x:f>IF(I1108=0,"Sin precio",MIN(E1108:H1108))</x:f>
        <x:v>416304.3555</x:v>
      </x:c>
      <x:c r="M1108" s="11" t="n">
        <x:f>IF(I1108=0,"Sin precio",MAX(E1108:H1108))</x:f>
        <x:v>580405</x:v>
      </x:c>
      <x:c r="N1108" s="8" t="str">
        <x:f>IF(I1108=0,"Sin precio numérico",IF(I1108=1,"Único precio de referencia",I1108&amp;" precios; promedio"))</x:f>
        <x:v>4 precios; promedio</x:v>
      </x:c>
      <x:c r="O1108" s="2" t="str">
        <x:v>F102</x:v>
      </x:c>
      <x:c r="P1108" s="2" t="str">
        <x:v>F102</x:v>
      </x:c>
      <x:c r="Q1108" s="2" t="str">
        <x:v>F103</x:v>
      </x:c>
      <x:c r="R1108" s="2" t="str">
        <x:v>F103</x:v>
      </x:c>
      <x:c r="S1108" s="2" t="str"/>
    </x:row>
    <x:row r="1109" ht="42" customHeight="1">
      <x:c r="A1109" s="2" t="n">
        <x:v>92</x:v>
      </x:c>
      <x:c r="B1109" s="8" t="str">
        <x:v>SISTEMA DE EMBRAGUE</x:v>
      </x:c>
      <x:c r="C1109" s="8" t="str">
        <x:v>GUAYA DEL EMBRAGUE</x:v>
      </x:c>
      <x:c r="D1109" s="8" t="str">
        <x:v>CHEVROLET D-MAX-2011</x:v>
      </x:c>
      <x:c r="E1109" s="10" t="n">
        <x:v>328159.06649999996</x:v>
      </x:c>
      <x:c r="F1109" s="10" t="n">
        <x:v>420000</x:v>
      </x:c>
      <x:c r="G1109" s="10" t="n">
        <x:v>432600</x:v>
      </x:c>
      <x:c r="H1109" s="10" t="n">
        <x:v>428400</x:v>
      </x:c>
      <x:c r="I1109" s="12" t="n">
        <x:f>COUNT(E1109:H1109)</x:f>
        <x:v>4</x:v>
      </x:c>
      <x:c r="J1109" s="11" t="n">
        <x:f>IF(I1109=0,"Sin precio",AVERAGE(E1109:H1109))</x:f>
        <x:v>402289.766625</x:v>
      </x:c>
      <x:c r="K1109" s="11" t="n">
        <x:f>IF(I1109=0,"Sin precio",IF(I1109=1,J1109,ROUND(J1109,2)))</x:f>
        <x:v>402289.77</x:v>
      </x:c>
      <x:c r="L1109" s="11" t="n">
        <x:f>IF(I1109=0,"Sin precio",MIN(E1109:H1109))</x:f>
        <x:v>328159.06649999996</x:v>
      </x:c>
      <x:c r="M1109" s="11" t="n">
        <x:f>IF(I1109=0,"Sin precio",MAX(E1109:H1109))</x:f>
        <x:v>432600</x:v>
      </x:c>
      <x:c r="N1109" s="8" t="str">
        <x:f>IF(I1109=0,"Sin precio numérico",IF(I1109=1,"Único precio de referencia",I1109&amp;" precios; promedio"))</x:f>
        <x:v>4 precios; promedio</x:v>
      </x:c>
      <x:c r="O1109" s="2" t="str">
        <x:v>G102</x:v>
      </x:c>
      <x:c r="P1109" s="2" t="str">
        <x:v>G102</x:v>
      </x:c>
      <x:c r="Q1109" s="2" t="str">
        <x:v>G103</x:v>
      </x:c>
      <x:c r="R1109" s="2" t="str">
        <x:v>G103</x:v>
      </x:c>
      <x:c r="S1109" s="2" t="str"/>
    </x:row>
    <x:row r="1110" ht="42" customHeight="1">
      <x:c r="A1110" s="2" t="n">
        <x:v>92</x:v>
      </x:c>
      <x:c r="B1110" s="8" t="str">
        <x:v>SISTEMA DE EMBRAGUE</x:v>
      </x:c>
      <x:c r="C1110" s="8" t="str">
        <x:v>GUAYA DEL EMBRAGUE</x:v>
      </x:c>
      <x:c r="D1110" s="8" t="str">
        <x:v>HYUNDAY HD 65C</x:v>
      </x:c>
      <x:c r="E1110" s="10" t="n">
        <x:v>513697.5</x:v>
      </x:c>
      <x:c r="F1110" s="10" t="n">
        <x:v>563500</x:v>
      </x:c>
      <x:c r="G1110" s="10" t="n">
        <x:v>580405</x:v>
      </x:c>
      <x:c r="H1110" s="10" t="n">
        <x:v>574770</x:v>
      </x:c>
      <x:c r="I1110" s="12" t="n">
        <x:f>COUNT(E1110:H1110)</x:f>
        <x:v>4</x:v>
      </x:c>
      <x:c r="J1110" s="11" t="n">
        <x:f>IF(I1110=0,"Sin precio",AVERAGE(E1110:H1110))</x:f>
        <x:v>558093.125</x:v>
      </x:c>
      <x:c r="K1110" s="11" t="n">
        <x:f>IF(I1110=0,"Sin precio",IF(I1110=1,J1110,ROUND(J1110,2)))</x:f>
        <x:v>558093.13</x:v>
      </x:c>
      <x:c r="L1110" s="11" t="n">
        <x:f>IF(I1110=0,"Sin precio",MIN(E1110:H1110))</x:f>
        <x:v>513697.5</x:v>
      </x:c>
      <x:c r="M1110" s="11" t="n">
        <x:f>IF(I1110=0,"Sin precio",MAX(E1110:H1110))</x:f>
        <x:v>580405</x:v>
      </x:c>
      <x:c r="N1110" s="8" t="str">
        <x:f>IF(I1110=0,"Sin precio numérico",IF(I1110=1,"Único precio de referencia",I1110&amp;" precios; promedio"))</x:f>
        <x:v>4 precios; promedio</x:v>
      </x:c>
      <x:c r="O1110" s="2" t="str">
        <x:v>H102</x:v>
      </x:c>
      <x:c r="P1110" s="2" t="str">
        <x:v>H102</x:v>
      </x:c>
      <x:c r="Q1110" s="2" t="str">
        <x:v>H103</x:v>
      </x:c>
      <x:c r="R1110" s="2" t="str">
        <x:v>H103</x:v>
      </x:c>
      <x:c r="S1110" s="2" t="str"/>
    </x:row>
    <x:row r="1111" ht="42" customHeight="1">
      <x:c r="A1111" s="2" t="n">
        <x:v>92</x:v>
      </x:c>
      <x:c r="B1111" s="8" t="str">
        <x:v>SISTEMA DE EMBRAGUE</x:v>
      </x:c>
      <x:c r="C1111" s="8" t="str">
        <x:v>GUAYA DEL EMBRAGUE</x:v>
      </x:c>
      <x:c r="D1111" s="8" t="str">
        <x:v>CHEVROLET SAIL. Mod 2019</x:v>
      </x:c>
      <x:c r="E1111" s="10" t="n">
        <x:v>240592.5</x:v>
      </x:c>
      <x:c r="F1111" s="10" t="n">
        <x:v>350000</x:v>
      </x:c>
      <x:c r="G1111" s="10" t="n">
        <x:v>360500</x:v>
      </x:c>
      <x:c r="H1111" s="10" t="n">
        <x:v>357000</x:v>
      </x:c>
      <x:c r="I1111" s="12" t="n">
        <x:f>COUNT(E1111:H1111)</x:f>
        <x:v>4</x:v>
      </x:c>
      <x:c r="J1111" s="11" t="n">
        <x:f>IF(I1111=0,"Sin precio",AVERAGE(E1111:H1111))</x:f>
        <x:v>327023.125</x:v>
      </x:c>
      <x:c r="K1111" s="11" t="n">
        <x:f>IF(I1111=0,"Sin precio",IF(I1111=1,J1111,ROUND(J1111,2)))</x:f>
        <x:v>327023.13</x:v>
      </x:c>
      <x:c r="L1111" s="11" t="n">
        <x:f>IF(I1111=0,"Sin precio",MIN(E1111:H1111))</x:f>
        <x:v>240592.5</x:v>
      </x:c>
      <x:c r="M1111" s="11" t="n">
        <x:f>IF(I1111=0,"Sin precio",MAX(E1111:H1111))</x:f>
        <x:v>360500</x:v>
      </x:c>
      <x:c r="N1111" s="8" t="str">
        <x:f>IF(I1111=0,"Sin precio numérico",IF(I1111=1,"Único precio de referencia",I1111&amp;" precios; promedio"))</x:f>
        <x:v>4 precios; promedio</x:v>
      </x:c>
      <x:c r="O1111" s="2" t="str">
        <x:v>I102</x:v>
      </x:c>
      <x:c r="P1111" s="2" t="str">
        <x:v>I102</x:v>
      </x:c>
      <x:c r="Q1111" s="2" t="str">
        <x:v>I103</x:v>
      </x:c>
      <x:c r="R1111" s="2" t="str">
        <x:v>I103</x:v>
      </x:c>
      <x:c r="S1111" s="2" t="str"/>
    </x:row>
    <x:row r="1112" ht="42" customHeight="1">
      <x:c r="A1112" s="2" t="n">
        <x:v>92</x:v>
      </x:c>
      <x:c r="B1112" s="8" t="str">
        <x:v>SISTEMA DE EMBRAGUE</x:v>
      </x:c>
      <x:c r="C1112" s="8" t="str">
        <x:v>GUAYA DEL EMBRAGUE</x:v>
      </x:c>
      <x:c r="D1112" s="8" t="str">
        <x:v>CHEVROLET COLORADO. Mod. 2019</x:v>
      </x:c>
      <x:c r="E1112" s="10" t="n">
        <x:v>500692.5</x:v>
      </x:c>
      <x:c r="F1112" s="10" t="n">
        <x:v>490000</x:v>
      </x:c>
      <x:c r="G1112" s="10" t="n">
        <x:v>504700</x:v>
      </x:c>
      <x:c r="H1112" s="10" t="n">
        <x:v>499800</x:v>
      </x:c>
      <x:c r="I1112" s="12" t="n">
        <x:f>COUNT(E1112:H1112)</x:f>
        <x:v>4</x:v>
      </x:c>
      <x:c r="J1112" s="11" t="n">
        <x:f>IF(I1112=0,"Sin precio",AVERAGE(E1112:H1112))</x:f>
        <x:v>498798.125</x:v>
      </x:c>
      <x:c r="K1112" s="11" t="n">
        <x:f>IF(I1112=0,"Sin precio",IF(I1112=1,J1112,ROUND(J1112,2)))</x:f>
        <x:v>498798.13</x:v>
      </x:c>
      <x:c r="L1112" s="11" t="n">
        <x:f>IF(I1112=0,"Sin precio",MIN(E1112:H1112))</x:f>
        <x:v>490000</x:v>
      </x:c>
      <x:c r="M1112" s="11" t="n">
        <x:f>IF(I1112=0,"Sin precio",MAX(E1112:H1112))</x:f>
        <x:v>504700</x:v>
      </x:c>
      <x:c r="N1112" s="8" t="str">
        <x:f>IF(I1112=0,"Sin precio numérico",IF(I1112=1,"Único precio de referencia",I1112&amp;" precios; promedio"))</x:f>
        <x:v>4 precios; promedio</x:v>
      </x:c>
      <x:c r="O1112" s="2" t="str">
        <x:v>J102</x:v>
      </x:c>
      <x:c r="P1112" s="2" t="str">
        <x:v>J102</x:v>
      </x:c>
      <x:c r="Q1112" s="2" t="str">
        <x:v>J103</x:v>
      </x:c>
      <x:c r="R1112" s="2" t="str">
        <x:v>J103</x:v>
      </x:c>
      <x:c r="S1112" s="2" t="str"/>
    </x:row>
    <x:row r="1113" ht="42" customHeight="1">
      <x:c r="A1113" s="2" t="n">
        <x:v>92</x:v>
      </x:c>
      <x:c r="B1113" s="8" t="str">
        <x:v>SISTEMA DE EMBRAGUE</x:v>
      </x:c>
      <x:c r="C1113" s="8" t="str">
        <x:v>GUAYA DEL EMBRAGUE</x:v>
      </x:c>
      <x:c r="D1113" s="8" t="str">
        <x:v>CHEVROLET  TRAILBLAZER-2018</x:v>
      </x:c>
      <x:c r="E1113" s="10" t="n">
        <x:v>500692.5</x:v>
      </x:c>
      <x:c r="F1113" s="10" t="n">
        <x:v>490000</x:v>
      </x:c>
      <x:c r="G1113" s="10" t="n">
        <x:v>504700</x:v>
      </x:c>
      <x:c r="H1113" s="10" t="n">
        <x:v>499800</x:v>
      </x:c>
      <x:c r="I1113" s="12" t="n">
        <x:f>COUNT(E1113:H1113)</x:f>
        <x:v>4</x:v>
      </x:c>
      <x:c r="J1113" s="11" t="n">
        <x:f>IF(I1113=0,"Sin precio",AVERAGE(E1113:H1113))</x:f>
        <x:v>498798.125</x:v>
      </x:c>
      <x:c r="K1113" s="11" t="n">
        <x:f>IF(I1113=0,"Sin precio",IF(I1113=1,J1113,ROUND(J1113,2)))</x:f>
        <x:v>498798.13</x:v>
      </x:c>
      <x:c r="L1113" s="11" t="n">
        <x:f>IF(I1113=0,"Sin precio",MIN(E1113:H1113))</x:f>
        <x:v>490000</x:v>
      </x:c>
      <x:c r="M1113" s="11" t="n">
        <x:f>IF(I1113=0,"Sin precio",MAX(E1113:H1113))</x:f>
        <x:v>504700</x:v>
      </x:c>
      <x:c r="N1113" s="8" t="str">
        <x:f>IF(I1113=0,"Sin precio numérico",IF(I1113=1,"Único precio de referencia",I1113&amp;" precios; promedio"))</x:f>
        <x:v>4 precios; promedio</x:v>
      </x:c>
      <x:c r="O1113" s="2" t="str">
        <x:v>K102</x:v>
      </x:c>
      <x:c r="P1113" s="2" t="str">
        <x:v>K102</x:v>
      </x:c>
      <x:c r="Q1113" s="2" t="str">
        <x:v>K103</x:v>
      </x:c>
      <x:c r="R1113" s="2" t="str">
        <x:v>K103</x:v>
      </x:c>
      <x:c r="S1113" s="2" t="str"/>
    </x:row>
    <x:row r="1114" ht="42" customHeight="1">
      <x:c r="A1114" s="2" t="n">
        <x:v>92</x:v>
      </x:c>
      <x:c r="B1114" s="8" t="str">
        <x:v>SISTEMA DE EMBRAGUE</x:v>
      </x:c>
      <x:c r="C1114" s="8" t="str">
        <x:v>GUAYA DEL EMBRAGUE</x:v>
      </x:c>
      <x:c r="D1114" s="8" t="str">
        <x:v>MITSUBISHI L200-2018</x:v>
      </x:c>
      <x:c r="E1114" s="10" t="n">
        <x:v>468180</x:v>
      </x:c>
      <x:c r="F1114" s="10" t="n">
        <x:v>441000</x:v>
      </x:c>
      <x:c r="G1114" s="10" t="n">
        <x:v>454230</x:v>
      </x:c>
      <x:c r="H1114" s="10" t="n">
        <x:v>449820</x:v>
      </x:c>
      <x:c r="I1114" s="12" t="n">
        <x:f>COUNT(E1114:H1114)</x:f>
        <x:v>4</x:v>
      </x:c>
      <x:c r="J1114" s="11" t="n">
        <x:f>IF(I1114=0,"Sin precio",AVERAGE(E1114:H1114))</x:f>
        <x:v>453307.5</x:v>
      </x:c>
      <x:c r="K1114" s="11" t="n">
        <x:f>IF(I1114=0,"Sin precio",IF(I1114=1,J1114,ROUND(J1114,2)))</x:f>
        <x:v>453307.5</x:v>
      </x:c>
      <x:c r="L1114" s="11" t="n">
        <x:f>IF(I1114=0,"Sin precio",MIN(E1114:H1114))</x:f>
        <x:v>441000</x:v>
      </x:c>
      <x:c r="M1114" s="11" t="n">
        <x:f>IF(I1114=0,"Sin precio",MAX(E1114:H1114))</x:f>
        <x:v>468180</x:v>
      </x:c>
      <x:c r="N1114" s="8" t="str">
        <x:f>IF(I1114=0,"Sin precio numérico",IF(I1114=1,"Único precio de referencia",I1114&amp;" precios; promedio"))</x:f>
        <x:v>4 precios; promedio</x:v>
      </x:c>
      <x:c r="O1114" s="2" t="str">
        <x:v>L102</x:v>
      </x:c>
      <x:c r="P1114" s="2" t="str">
        <x:v>L102</x:v>
      </x:c>
      <x:c r="Q1114" s="2" t="str">
        <x:v>L103</x:v>
      </x:c>
      <x:c r="R1114" s="2" t="str">
        <x:v>L103</x:v>
      </x:c>
      <x:c r="S1114" s="2" t="str"/>
    </x:row>
    <x:row r="1115" ht="42" customHeight="1">
      <x:c r="A1115" s="2" t="n">
        <x:v>92</x:v>
      </x:c>
      <x:c r="B1115" s="8" t="str">
        <x:v>SISTEMA DE EMBRAGUE</x:v>
      </x:c>
      <x:c r="C1115" s="8" t="str">
        <x:v>GUAYA DEL EMBRAGUE</x:v>
      </x:c>
      <x:c r="D1115" s="8" t="str">
        <x:v>CHEVROLETH NHR-2019</x:v>
      </x:c>
      <x:c r="E1115" s="10" t="n">
        <x:v>518249.25</x:v>
      </x:c>
      <x:c r="F1115" s="10" t="n">
        <x:v>563500</x:v>
      </x:c>
      <x:c r="G1115" s="10" t="n">
        <x:v>580405</x:v>
      </x:c>
      <x:c r="H1115" s="10" t="n">
        <x:v>574770</x:v>
      </x:c>
      <x:c r="I1115" s="12" t="n">
        <x:f>COUNT(E1115:H1115)</x:f>
        <x:v>4</x:v>
      </x:c>
      <x:c r="J1115" s="11" t="n">
        <x:f>IF(I1115=0,"Sin precio",AVERAGE(E1115:H1115))</x:f>
        <x:v>559231.0625</x:v>
      </x:c>
      <x:c r="K1115" s="11" t="n">
        <x:f>IF(I1115=0,"Sin precio",IF(I1115=1,J1115,ROUND(J1115,2)))</x:f>
        <x:v>559231.06</x:v>
      </x:c>
      <x:c r="L1115" s="11" t="n">
        <x:f>IF(I1115=0,"Sin precio",MIN(E1115:H1115))</x:f>
        <x:v>518249.25</x:v>
      </x:c>
      <x:c r="M1115" s="11" t="n">
        <x:f>IF(I1115=0,"Sin precio",MAX(E1115:H1115))</x:f>
        <x:v>580405</x:v>
      </x:c>
      <x:c r="N1115" s="8" t="str">
        <x:f>IF(I1115=0,"Sin precio numérico",IF(I1115=1,"Único precio de referencia",I1115&amp;" precios; promedio"))</x:f>
        <x:v>4 precios; promedio</x:v>
      </x:c>
      <x:c r="O1115" s="2" t="str">
        <x:v>M102</x:v>
      </x:c>
      <x:c r="P1115" s="2" t="str">
        <x:v>M102</x:v>
      </x:c>
      <x:c r="Q1115" s="2" t="str">
        <x:v>M103</x:v>
      </x:c>
      <x:c r="R1115" s="2" t="str">
        <x:v>M103</x:v>
      </x:c>
      <x:c r="S1115" s="2" t="str"/>
    </x:row>
    <x:row r="1116" ht="42" customHeight="1">
      <x:c r="A1116" s="2" t="n">
        <x:v>92</x:v>
      </x:c>
      <x:c r="B1116" s="8" t="str">
        <x:v>SISTEMA DE EMBRAGUE</x:v>
      </x:c>
      <x:c r="C1116" s="8" t="str">
        <x:v>GUAYA DEL EMBRAGUE</x:v>
      </x:c>
      <x:c r="D1116" s="8" t="str">
        <x:v>CHEVROLET D-MAX-2017</x:v>
      </x:c>
      <x:c r="E1116" s="10" t="n">
        <x:v>328159.06649999996</x:v>
      </x:c>
      <x:c r="F1116" s="10" t="n">
        <x:v>420000</x:v>
      </x:c>
      <x:c r="G1116" s="10" t="n">
        <x:v>432600</x:v>
      </x:c>
      <x:c r="H1116" s="10" t="n">
        <x:v>428400</x:v>
      </x:c>
      <x:c r="I1116" s="12" t="n">
        <x:f>COUNT(E1116:H1116)</x:f>
        <x:v>4</x:v>
      </x:c>
      <x:c r="J1116" s="11" t="n">
        <x:f>IF(I1116=0,"Sin precio",AVERAGE(E1116:H1116))</x:f>
        <x:v>402289.766625</x:v>
      </x:c>
      <x:c r="K1116" s="11" t="n">
        <x:f>IF(I1116=0,"Sin precio",IF(I1116=1,J1116,ROUND(J1116,2)))</x:f>
        <x:v>402289.77</x:v>
      </x:c>
      <x:c r="L1116" s="11" t="n">
        <x:f>IF(I1116=0,"Sin precio",MIN(E1116:H1116))</x:f>
        <x:v>328159.06649999996</x:v>
      </x:c>
      <x:c r="M1116" s="11" t="n">
        <x:f>IF(I1116=0,"Sin precio",MAX(E1116:H1116))</x:f>
        <x:v>432600</x:v>
      </x:c>
      <x:c r="N1116" s="8" t="str">
        <x:f>IF(I1116=0,"Sin precio numérico",IF(I1116=1,"Único precio de referencia",I1116&amp;" precios; promedio"))</x:f>
        <x:v>4 precios; promedio</x:v>
      </x:c>
      <x:c r="O1116" s="2" t="str">
        <x:v>N102</x:v>
      </x:c>
      <x:c r="P1116" s="2" t="str">
        <x:v>N102</x:v>
      </x:c>
      <x:c r="Q1116" s="2" t="str">
        <x:v>N103</x:v>
      </x:c>
      <x:c r="R1116" s="2" t="str">
        <x:v>N103</x:v>
      </x:c>
      <x:c r="S1116" s="2" t="str"/>
    </x:row>
    <x:row r="1117" ht="42" customHeight="1">
      <x:c r="A1117" s="2" t="n">
        <x:v>93</x:v>
      </x:c>
      <x:c r="B1117" s="8" t="str">
        <x:v>SISTEMA DE EMBRAGUE</x:v>
      </x:c>
      <x:c r="C1117" s="8" t="str">
        <x:v>KIT DE CLUTCH (DISCO, PRENSA Y BALINERA)</x:v>
      </x:c>
      <x:c r="D1117" s="8" t="str">
        <x:v>CHEVROLET  NPR  DIESEL-2009</x:v>
      </x:c>
      <x:c r="E1117" s="10" t="n">
        <x:v>4486725</x:v>
      </x:c>
      <x:c r="F1117" s="10" t="n">
        <x:v>1207500</x:v>
      </x:c>
      <x:c r="G1117" s="10" t="n">
        <x:v>1243725</x:v>
      </x:c>
      <x:c r="H1117" s="10" t="n">
        <x:v>1231650</x:v>
      </x:c>
      <x:c r="I1117" s="12" t="n">
        <x:f>COUNT(E1117:H1117)</x:f>
        <x:v>4</x:v>
      </x:c>
      <x:c r="J1117" s="11" t="n">
        <x:f>IF(I1117=0,"Sin precio",AVERAGE(E1117:H1117))</x:f>
        <x:v>2042400</x:v>
      </x:c>
      <x:c r="K1117" s="11" t="n">
        <x:f>IF(I1117=0,"Sin precio",IF(I1117=1,J1117,ROUND(J1117,2)))</x:f>
        <x:v>2042400</x:v>
      </x:c>
      <x:c r="L1117" s="11" t="n">
        <x:f>IF(I1117=0,"Sin precio",MIN(E1117:H1117))</x:f>
        <x:v>1207500</x:v>
      </x:c>
      <x:c r="M1117" s="11" t="n">
        <x:f>IF(I1117=0,"Sin precio",MAX(E1117:H1117))</x:f>
        <x:v>4486725</x:v>
      </x:c>
      <x:c r="N1117" s="8" t="str">
        <x:f>IF(I1117=0,"Sin precio numérico",IF(I1117=1,"Único precio de referencia",I1117&amp;" precios; promedio"))</x:f>
        <x:v>4 precios; promedio</x:v>
      </x:c>
      <x:c r="O1117" s="2" t="str">
        <x:v>C103</x:v>
      </x:c>
      <x:c r="P1117" s="2" t="str">
        <x:v>C103</x:v>
      </x:c>
      <x:c r="Q1117" s="2" t="str">
        <x:v>C104</x:v>
      </x:c>
      <x:c r="R1117" s="2" t="str">
        <x:v>C104</x:v>
      </x:c>
      <x:c r="S1117" s="2" t="str"/>
    </x:row>
    <x:row r="1118" ht="42" customHeight="1">
      <x:c r="A1118" s="2" t="n">
        <x:v>93</x:v>
      </x:c>
      <x:c r="B1118" s="8" t="str">
        <x:v>SISTEMA DE EMBRAGUE</x:v>
      </x:c>
      <x:c r="C1118" s="8" t="str">
        <x:v>KIT DE CLUTCH (DISCO, PRENSA Y BALINERA)</x:v>
      </x:c>
      <x:c r="D1118" s="8" t="str">
        <x:v>NISSAN FRONTIER DIESEL-2015</x:v>
      </x:c>
      <x:c r="E1118" s="10" t="n">
        <x:v>4177969.3935000002</x:v>
      </x:c>
      <x:c r="F1118" s="10" t="n">
        <x:v>1207500</x:v>
      </x:c>
      <x:c r="G1118" s="10" t="n">
        <x:v>1243725</x:v>
      </x:c>
      <x:c r="H1118" s="10" t="n">
        <x:v>1231650</x:v>
      </x:c>
      <x:c r="I1118" s="12" t="n">
        <x:f>COUNT(E1118:H1118)</x:f>
        <x:v>4</x:v>
      </x:c>
      <x:c r="J1118" s="11" t="n">
        <x:f>IF(I1118=0,"Sin precio",AVERAGE(E1118:H1118))</x:f>
        <x:v>1965211.098375</x:v>
      </x:c>
      <x:c r="K1118" s="11" t="n">
        <x:f>IF(I1118=0,"Sin precio",IF(I1118=1,J1118,ROUND(J1118,2)))</x:f>
        <x:v>1965211.1</x:v>
      </x:c>
      <x:c r="L1118" s="11" t="n">
        <x:f>IF(I1118=0,"Sin precio",MIN(E1118:H1118))</x:f>
        <x:v>1207500</x:v>
      </x:c>
      <x:c r="M1118" s="11" t="n">
        <x:f>IF(I1118=0,"Sin precio",MAX(E1118:H1118))</x:f>
        <x:v>4177969.3935000002</x:v>
      </x:c>
      <x:c r="N1118" s="8" t="str">
        <x:f>IF(I1118=0,"Sin precio numérico",IF(I1118=1,"Único precio de referencia",I1118&amp;" precios; promedio"))</x:f>
        <x:v>4 precios; promedio</x:v>
      </x:c>
      <x:c r="O1118" s="2" t="str">
        <x:v>D103</x:v>
      </x:c>
      <x:c r="P1118" s="2" t="str">
        <x:v>D103</x:v>
      </x:c>
      <x:c r="Q1118" s="2" t="str">
        <x:v>D104</x:v>
      </x:c>
      <x:c r="R1118" s="2" t="str">
        <x:v>D104</x:v>
      </x:c>
      <x:c r="S1118" s="2" t="str"/>
    </x:row>
    <x:row r="1119" ht="42" customHeight="1">
      <x:c r="A1119" s="2" t="n">
        <x:v>93</x:v>
      </x:c>
      <x:c r="B1119" s="8" t="str">
        <x:v>SISTEMA DE EMBRAGUE</x:v>
      </x:c>
      <x:c r="C1119" s="8" t="str">
        <x:v>KIT DE CLUTCH (DISCO, PRENSA Y BALINERA)</x:v>
      </x:c>
      <x:c r="D1119" s="8" t="str">
        <x:v>NISSAN FRONTIER GASOLINA</x:v>
      </x:c>
      <x:c r="E1119" s="10" t="n">
        <x:v>3586386.2490000003</x:v>
      </x:c>
      <x:c r="F1119" s="10" t="n">
        <x:v>900000</x:v>
      </x:c>
      <x:c r="G1119" s="10" t="n">
        <x:v>927000</x:v>
      </x:c>
      <x:c r="H1119" s="10" t="n">
        <x:v>918000</x:v>
      </x:c>
      <x:c r="I1119" s="12" t="n">
        <x:f>COUNT(E1119:H1119)</x:f>
        <x:v>4</x:v>
      </x:c>
      <x:c r="J1119" s="11" t="n">
        <x:f>IF(I1119=0,"Sin precio",AVERAGE(E1119:H1119))</x:f>
        <x:v>1582846.56225</x:v>
      </x:c>
      <x:c r="K1119" s="11" t="n">
        <x:f>IF(I1119=0,"Sin precio",IF(I1119=1,J1119,ROUND(J1119,2)))</x:f>
        <x:v>1582846.56</x:v>
      </x:c>
      <x:c r="L1119" s="11" t="n">
        <x:f>IF(I1119=0,"Sin precio",MIN(E1119:H1119))</x:f>
        <x:v>900000</x:v>
      </x:c>
      <x:c r="M1119" s="11" t="n">
        <x:f>IF(I1119=0,"Sin precio",MAX(E1119:H1119))</x:f>
        <x:v>3586386.2490000003</x:v>
      </x:c>
      <x:c r="N1119" s="8" t="str">
        <x:f>IF(I1119=0,"Sin precio numérico",IF(I1119=1,"Único precio de referencia",I1119&amp;" precios; promedio"))</x:f>
        <x:v>4 precios; promedio</x:v>
      </x:c>
      <x:c r="O1119" s="2" t="str">
        <x:v>E103</x:v>
      </x:c>
      <x:c r="P1119" s="2" t="str">
        <x:v>E103</x:v>
      </x:c>
      <x:c r="Q1119" s="2" t="str">
        <x:v>E104</x:v>
      </x:c>
      <x:c r="R1119" s="2" t="str">
        <x:v>E104</x:v>
      </x:c>
      <x:c r="S1119" s="2" t="str"/>
    </x:row>
    <x:row r="1120" ht="42" customHeight="1">
      <x:c r="A1120" s="2" t="n">
        <x:v>93</x:v>
      </x:c>
      <x:c r="B1120" s="8" t="str">
        <x:v>SISTEMA DE EMBRAGUE</x:v>
      </x:c>
      <x:c r="C1120" s="8" t="str">
        <x:v>KIT DE CLUTCH (DISCO, PRENSA Y BALINERA)</x:v>
      </x:c>
      <x:c r="D1120" s="8" t="str">
        <x:v>RENAULT MASTER DIESEL -2017</x:v>
      </x:c>
      <x:c r="E1120" s="10" t="n">
        <x:v>5807886.0435</x:v>
      </x:c>
      <x:c r="F1120" s="10" t="n">
        <x:v>1207500</x:v>
      </x:c>
      <x:c r="G1120" s="10" t="n">
        <x:v>1243725</x:v>
      </x:c>
      <x:c r="H1120" s="10" t="n">
        <x:v>1231650</x:v>
      </x:c>
      <x:c r="I1120" s="12" t="n">
        <x:f>COUNT(E1120:H1120)</x:f>
        <x:v>4</x:v>
      </x:c>
      <x:c r="J1120" s="11" t="n">
        <x:f>IF(I1120=0,"Sin precio",AVERAGE(E1120:H1120))</x:f>
        <x:v>2372690.2608749997</x:v>
      </x:c>
      <x:c r="K1120" s="11" t="n">
        <x:f>IF(I1120=0,"Sin precio",IF(I1120=1,J1120,ROUND(J1120,2)))</x:f>
        <x:v>2372690.26</x:v>
      </x:c>
      <x:c r="L1120" s="11" t="n">
        <x:f>IF(I1120=0,"Sin precio",MIN(E1120:H1120))</x:f>
        <x:v>1207500</x:v>
      </x:c>
      <x:c r="M1120" s="11" t="n">
        <x:f>IF(I1120=0,"Sin precio",MAX(E1120:H1120))</x:f>
        <x:v>5807886.0435</x:v>
      </x:c>
      <x:c r="N1120" s="8" t="str">
        <x:f>IF(I1120=0,"Sin precio numérico",IF(I1120=1,"Único precio de referencia",I1120&amp;" precios; promedio"))</x:f>
        <x:v>4 precios; promedio</x:v>
      </x:c>
      <x:c r="O1120" s="2" t="str">
        <x:v>F103</x:v>
      </x:c>
      <x:c r="P1120" s="2" t="str">
        <x:v>F103</x:v>
      </x:c>
      <x:c r="Q1120" s="2" t="str">
        <x:v>F104</x:v>
      </x:c>
      <x:c r="R1120" s="2" t="str">
        <x:v>F104</x:v>
      </x:c>
      <x:c r="S1120" s="2" t="str"/>
    </x:row>
    <x:row r="1121" ht="42" customHeight="1">
      <x:c r="A1121" s="2" t="n">
        <x:v>93</x:v>
      </x:c>
      <x:c r="B1121" s="8" t="str">
        <x:v>SISTEMA DE EMBRAGUE</x:v>
      </x:c>
      <x:c r="C1121" s="8" t="str">
        <x:v>KIT DE CLUTCH (DISCO, PRENSA Y BALINERA)</x:v>
      </x:c>
      <x:c r="D1121" s="8" t="str">
        <x:v>CHEVROLET D-MAX-2011</x:v>
      </x:c>
      <x:c r="E1121" s="10" t="n">
        <x:v>3440286.7785</x:v>
      </x:c>
      <x:c r="F1121" s="10" t="n">
        <x:v>900000</x:v>
      </x:c>
      <x:c r="G1121" s="10" t="n">
        <x:v>927000</x:v>
      </x:c>
      <x:c r="H1121" s="10" t="n">
        <x:v>918000</x:v>
      </x:c>
      <x:c r="I1121" s="12" t="n">
        <x:f>COUNT(E1121:H1121)</x:f>
        <x:v>4</x:v>
      </x:c>
      <x:c r="J1121" s="11" t="n">
        <x:f>IF(I1121=0,"Sin precio",AVERAGE(E1121:H1121))</x:f>
        <x:v>1546321.694625</x:v>
      </x:c>
      <x:c r="K1121" s="11" t="n">
        <x:f>IF(I1121=0,"Sin precio",IF(I1121=1,J1121,ROUND(J1121,2)))</x:f>
        <x:v>1546321.69</x:v>
      </x:c>
      <x:c r="L1121" s="11" t="n">
        <x:f>IF(I1121=0,"Sin precio",MIN(E1121:H1121))</x:f>
        <x:v>900000</x:v>
      </x:c>
      <x:c r="M1121" s="11" t="n">
        <x:f>IF(I1121=0,"Sin precio",MAX(E1121:H1121))</x:f>
        <x:v>3440286.7785</x:v>
      </x:c>
      <x:c r="N1121" s="8" t="str">
        <x:f>IF(I1121=0,"Sin precio numérico",IF(I1121=1,"Único precio de referencia",I1121&amp;" precios; promedio"))</x:f>
        <x:v>4 precios; promedio</x:v>
      </x:c>
      <x:c r="O1121" s="2" t="str">
        <x:v>G103</x:v>
      </x:c>
      <x:c r="P1121" s="2" t="str">
        <x:v>G103</x:v>
      </x:c>
      <x:c r="Q1121" s="2" t="str">
        <x:v>G104</x:v>
      </x:c>
      <x:c r="R1121" s="2" t="str">
        <x:v>G104</x:v>
      </x:c>
      <x:c r="S1121" s="2" t="str"/>
    </x:row>
    <x:row r="1122" ht="42" customHeight="1">
      <x:c r="A1122" s="2" t="n">
        <x:v>93</x:v>
      </x:c>
      <x:c r="B1122" s="8" t="str">
        <x:v>SISTEMA DE EMBRAGUE</x:v>
      </x:c>
      <x:c r="C1122" s="8" t="str">
        <x:v>KIT DE CLUTCH (DISCO, PRENSA Y BALINERA)</x:v>
      </x:c>
      <x:c r="D1122" s="8" t="str">
        <x:v>HYUNDAY HD 65C</x:v>
      </x:c>
      <x:c r="E1122" s="10" t="n">
        <x:v>5147540.262</x:v>
      </x:c>
      <x:c r="F1122" s="10" t="n">
        <x:v>1207500</x:v>
      </x:c>
      <x:c r="G1122" s="10" t="n">
        <x:v>1243725</x:v>
      </x:c>
      <x:c r="H1122" s="10" t="n">
        <x:v>1231650</x:v>
      </x:c>
      <x:c r="I1122" s="12" t="n">
        <x:f>COUNT(E1122:H1122)</x:f>
        <x:v>4</x:v>
      </x:c>
      <x:c r="J1122" s="11" t="n">
        <x:f>IF(I1122=0,"Sin precio",AVERAGE(E1122:H1122))</x:f>
        <x:v>2207603.8155</x:v>
      </x:c>
      <x:c r="K1122" s="11" t="n">
        <x:f>IF(I1122=0,"Sin precio",IF(I1122=1,J1122,ROUND(J1122,2)))</x:f>
        <x:v>2207603.82</x:v>
      </x:c>
      <x:c r="L1122" s="11" t="n">
        <x:f>IF(I1122=0,"Sin precio",MIN(E1122:H1122))</x:f>
        <x:v>1207500</x:v>
      </x:c>
      <x:c r="M1122" s="11" t="n">
        <x:f>IF(I1122=0,"Sin precio",MAX(E1122:H1122))</x:f>
        <x:v>5147540.262</x:v>
      </x:c>
      <x:c r="N1122" s="8" t="str">
        <x:f>IF(I1122=0,"Sin precio numérico",IF(I1122=1,"Único precio de referencia",I1122&amp;" precios; promedio"))</x:f>
        <x:v>4 precios; promedio</x:v>
      </x:c>
      <x:c r="O1122" s="2" t="str">
        <x:v>H103</x:v>
      </x:c>
      <x:c r="P1122" s="2" t="str">
        <x:v>H103</x:v>
      </x:c>
      <x:c r="Q1122" s="2" t="str">
        <x:v>H104</x:v>
      </x:c>
      <x:c r="R1122" s="2" t="str">
        <x:v>H104</x:v>
      </x:c>
      <x:c r="S1122" s="2" t="str"/>
    </x:row>
    <x:row r="1123" ht="42" customHeight="1">
      <x:c r="A1123" s="2" t="n">
        <x:v>93</x:v>
      </x:c>
      <x:c r="B1123" s="8" t="str">
        <x:v>SISTEMA DE EMBRAGUE</x:v>
      </x:c>
      <x:c r="C1123" s="8" t="str">
        <x:v>KIT DE CLUTCH (DISCO, PRENSA Y BALINERA)</x:v>
      </x:c>
      <x:c r="D1123" s="8" t="str">
        <x:v>CHEVROLET SAIL. Mod 2019</x:v>
      </x:c>
      <x:c r="E1123" s="10" t="n">
        <x:v>2028780</x:v>
      </x:c>
      <x:c r="F1123" s="10" t="n">
        <x:v>750000</x:v>
      </x:c>
      <x:c r="G1123" s="10" t="n">
        <x:v>772500</x:v>
      </x:c>
      <x:c r="H1123" s="10" t="n">
        <x:v>765000</x:v>
      </x:c>
      <x:c r="I1123" s="12" t="n">
        <x:f>COUNT(E1123:H1123)</x:f>
        <x:v>4</x:v>
      </x:c>
      <x:c r="J1123" s="11" t="n">
        <x:f>IF(I1123=0,"Sin precio",AVERAGE(E1123:H1123))</x:f>
        <x:v>1079070</x:v>
      </x:c>
      <x:c r="K1123" s="11" t="n">
        <x:f>IF(I1123=0,"Sin precio",IF(I1123=1,J1123,ROUND(J1123,2)))</x:f>
        <x:v>1079070</x:v>
      </x:c>
      <x:c r="L1123" s="11" t="n">
        <x:f>IF(I1123=0,"Sin precio",MIN(E1123:H1123))</x:f>
        <x:v>750000</x:v>
      </x:c>
      <x:c r="M1123" s="11" t="n">
        <x:f>IF(I1123=0,"Sin precio",MAX(E1123:H1123))</x:f>
        <x:v>2028780</x:v>
      </x:c>
      <x:c r="N1123" s="8" t="str">
        <x:f>IF(I1123=0,"Sin precio numérico",IF(I1123=1,"Único precio de referencia",I1123&amp;" precios; promedio"))</x:f>
        <x:v>4 precios; promedio</x:v>
      </x:c>
      <x:c r="O1123" s="2" t="str">
        <x:v>I103</x:v>
      </x:c>
      <x:c r="P1123" s="2" t="str">
        <x:v>I103</x:v>
      </x:c>
      <x:c r="Q1123" s="2" t="str">
        <x:v>I104</x:v>
      </x:c>
      <x:c r="R1123" s="2" t="str">
        <x:v>I104</x:v>
      </x:c>
      <x:c r="S1123" s="2" t="str"/>
    </x:row>
    <x:row r="1124" ht="42" customHeight="1">
      <x:c r="A1124" s="2" t="n">
        <x:v>93</x:v>
      </x:c>
      <x:c r="B1124" s="8" t="str">
        <x:v>SISTEMA DE EMBRAGUE</x:v>
      </x:c>
      <x:c r="C1124" s="8" t="str">
        <x:v>KIT DE CLUTCH (DISCO, PRENSA Y BALINERA)</x:v>
      </x:c>
      <x:c r="D1124" s="8" t="str">
        <x:v>CHEVROLET COLORADO. Mod. 2019</x:v>
      </x:c>
      <x:c r="E1124" s="10" t="n">
        <x:v>4226625</x:v>
      </x:c>
      <x:c r="F1124" s="10" t="n">
        <x:v>1050000</x:v>
      </x:c>
      <x:c r="G1124" s="10" t="n">
        <x:v>1081500</x:v>
      </x:c>
      <x:c r="H1124" s="10" t="n">
        <x:v>1071000</x:v>
      </x:c>
      <x:c r="I1124" s="12" t="n">
        <x:f>COUNT(E1124:H1124)</x:f>
        <x:v>4</x:v>
      </x:c>
      <x:c r="J1124" s="11" t="n">
        <x:f>IF(I1124=0,"Sin precio",AVERAGE(E1124:H1124))</x:f>
        <x:v>1857281.25</x:v>
      </x:c>
      <x:c r="K1124" s="11" t="n">
        <x:f>IF(I1124=0,"Sin precio",IF(I1124=1,J1124,ROUND(J1124,2)))</x:f>
        <x:v>1857281.25</x:v>
      </x:c>
      <x:c r="L1124" s="11" t="n">
        <x:f>IF(I1124=0,"Sin precio",MIN(E1124:H1124))</x:f>
        <x:v>1050000</x:v>
      </x:c>
      <x:c r="M1124" s="11" t="n">
        <x:f>IF(I1124=0,"Sin precio",MAX(E1124:H1124))</x:f>
        <x:v>4226625</x:v>
      </x:c>
      <x:c r="N1124" s="8" t="str">
        <x:f>IF(I1124=0,"Sin precio numérico",IF(I1124=1,"Único precio de referencia",I1124&amp;" precios; promedio"))</x:f>
        <x:v>4 precios; promedio</x:v>
      </x:c>
      <x:c r="O1124" s="2" t="str">
        <x:v>J103</x:v>
      </x:c>
      <x:c r="P1124" s="2" t="str">
        <x:v>J103</x:v>
      </x:c>
      <x:c r="Q1124" s="2" t="str">
        <x:v>J104</x:v>
      </x:c>
      <x:c r="R1124" s="2" t="str">
        <x:v>J104</x:v>
      </x:c>
      <x:c r="S1124" s="2" t="str"/>
    </x:row>
    <x:row r="1125" ht="42" customHeight="1">
      <x:c r="A1125" s="2" t="n">
        <x:v>93</x:v>
      </x:c>
      <x:c r="B1125" s="8" t="str">
        <x:v>SISTEMA DE EMBRAGUE</x:v>
      </x:c>
      <x:c r="C1125" s="8" t="str">
        <x:v>KIT DE CLUTCH (DISCO, PRENSA Y BALINERA)</x:v>
      </x:c>
      <x:c r="D1125" s="8" t="str">
        <x:v>CHEVROLET  TRAILBLAZER-2018</x:v>
      </x:c>
      <x:c r="E1125" s="10" t="n">
        <x:v>4226625</x:v>
      </x:c>
      <x:c r="F1125" s="10" t="n">
        <x:v>1050000</x:v>
      </x:c>
      <x:c r="G1125" s="10" t="n">
        <x:v>1081500</x:v>
      </x:c>
      <x:c r="H1125" s="10" t="n">
        <x:v>1071000</x:v>
      </x:c>
      <x:c r="I1125" s="12" t="n">
        <x:f>COUNT(E1125:H1125)</x:f>
        <x:v>4</x:v>
      </x:c>
      <x:c r="J1125" s="11" t="n">
        <x:f>IF(I1125=0,"Sin precio",AVERAGE(E1125:H1125))</x:f>
        <x:v>1857281.25</x:v>
      </x:c>
      <x:c r="K1125" s="11" t="n">
        <x:f>IF(I1125=0,"Sin precio",IF(I1125=1,J1125,ROUND(J1125,2)))</x:f>
        <x:v>1857281.25</x:v>
      </x:c>
      <x:c r="L1125" s="11" t="n">
        <x:f>IF(I1125=0,"Sin precio",MIN(E1125:H1125))</x:f>
        <x:v>1050000</x:v>
      </x:c>
      <x:c r="M1125" s="11" t="n">
        <x:f>IF(I1125=0,"Sin precio",MAX(E1125:H1125))</x:f>
        <x:v>4226625</x:v>
      </x:c>
      <x:c r="N1125" s="8" t="str">
        <x:f>IF(I1125=0,"Sin precio numérico",IF(I1125=1,"Único precio de referencia",I1125&amp;" precios; promedio"))</x:f>
        <x:v>4 precios; promedio</x:v>
      </x:c>
      <x:c r="O1125" s="2" t="str">
        <x:v>K103</x:v>
      </x:c>
      <x:c r="P1125" s="2" t="str">
        <x:v>K103</x:v>
      </x:c>
      <x:c r="Q1125" s="2" t="str">
        <x:v>K104</x:v>
      </x:c>
      <x:c r="R1125" s="2" t="str">
        <x:v>K104</x:v>
      </x:c>
      <x:c r="S1125" s="2" t="str"/>
    </x:row>
    <x:row r="1126" ht="42" customHeight="1">
      <x:c r="A1126" s="2" t="n">
        <x:v>93</x:v>
      </x:c>
      <x:c r="B1126" s="8" t="str">
        <x:v>SISTEMA DE EMBRAGUE</x:v>
      </x:c>
      <x:c r="C1126" s="8" t="str">
        <x:v>KIT DE CLUTCH (DISCO, PRENSA Y BALINERA)</x:v>
      </x:c>
      <x:c r="D1126" s="8" t="str">
        <x:v>MITSUBISHI L200-2018</x:v>
      </x:c>
      <x:c r="E1126" s="10" t="n">
        <x:v>3881992.5</x:v>
      </x:c>
      <x:c r="F1126" s="10" t="n">
        <x:v>945000</x:v>
      </x:c>
      <x:c r="G1126" s="10" t="n">
        <x:v>973350</x:v>
      </x:c>
      <x:c r="H1126" s="10" t="n">
        <x:v>963900</x:v>
      </x:c>
      <x:c r="I1126" s="12" t="n">
        <x:f>COUNT(E1126:H1126)</x:f>
        <x:v>4</x:v>
      </x:c>
      <x:c r="J1126" s="11" t="n">
        <x:f>IF(I1126=0,"Sin precio",AVERAGE(E1126:H1126))</x:f>
        <x:v>1691060.625</x:v>
      </x:c>
      <x:c r="K1126" s="11" t="n">
        <x:f>IF(I1126=0,"Sin precio",IF(I1126=1,J1126,ROUND(J1126,2)))</x:f>
        <x:v>1691060.63</x:v>
      </x:c>
      <x:c r="L1126" s="11" t="n">
        <x:f>IF(I1126=0,"Sin precio",MIN(E1126:H1126))</x:f>
        <x:v>945000</x:v>
      </x:c>
      <x:c r="M1126" s="11" t="n">
        <x:f>IF(I1126=0,"Sin precio",MAX(E1126:H1126))</x:f>
        <x:v>3881992.5</x:v>
      </x:c>
      <x:c r="N1126" s="8" t="str">
        <x:f>IF(I1126=0,"Sin precio numérico",IF(I1126=1,"Único precio de referencia",I1126&amp;" precios; promedio"))</x:f>
        <x:v>4 precios; promedio</x:v>
      </x:c>
      <x:c r="O1126" s="2" t="str">
        <x:v>L103</x:v>
      </x:c>
      <x:c r="P1126" s="2" t="str">
        <x:v>L103</x:v>
      </x:c>
      <x:c r="Q1126" s="2" t="str">
        <x:v>L104</x:v>
      </x:c>
      <x:c r="R1126" s="2" t="str">
        <x:v>L104</x:v>
      </x:c>
      <x:c r="S1126" s="2" t="str"/>
    </x:row>
    <x:row r="1127" ht="42" customHeight="1">
      <x:c r="A1127" s="2" t="n">
        <x:v>93</x:v>
      </x:c>
      <x:c r="B1127" s="8" t="str">
        <x:v>SISTEMA DE EMBRAGUE</x:v>
      </x:c>
      <x:c r="C1127" s="8" t="str">
        <x:v>KIT DE CLUTCH (DISCO, PRENSA Y BALINERA)</x:v>
      </x:c>
      <x:c r="D1127" s="8" t="str">
        <x:v>CHEVROLETH NHR-2019</x:v>
      </x:c>
      <x:c r="E1127" s="10" t="n">
        <x:v>4486725</x:v>
      </x:c>
      <x:c r="F1127" s="10" t="n">
        <x:v>1207500</x:v>
      </x:c>
      <x:c r="G1127" s="10" t="n">
        <x:v>1243725</x:v>
      </x:c>
      <x:c r="H1127" s="10" t="n">
        <x:v>1231650</x:v>
      </x:c>
      <x:c r="I1127" s="12" t="n">
        <x:f>COUNT(E1127:H1127)</x:f>
        <x:v>4</x:v>
      </x:c>
      <x:c r="J1127" s="11" t="n">
        <x:f>IF(I1127=0,"Sin precio",AVERAGE(E1127:H1127))</x:f>
        <x:v>2042400</x:v>
      </x:c>
      <x:c r="K1127" s="11" t="n">
        <x:f>IF(I1127=0,"Sin precio",IF(I1127=1,J1127,ROUND(J1127,2)))</x:f>
        <x:v>2042400</x:v>
      </x:c>
      <x:c r="L1127" s="11" t="n">
        <x:f>IF(I1127=0,"Sin precio",MIN(E1127:H1127))</x:f>
        <x:v>1207500</x:v>
      </x:c>
      <x:c r="M1127" s="11" t="n">
        <x:f>IF(I1127=0,"Sin precio",MAX(E1127:H1127))</x:f>
        <x:v>4486725</x:v>
      </x:c>
      <x:c r="N1127" s="8" t="str">
        <x:f>IF(I1127=0,"Sin precio numérico",IF(I1127=1,"Único precio de referencia",I1127&amp;" precios; promedio"))</x:f>
        <x:v>4 precios; promedio</x:v>
      </x:c>
      <x:c r="O1127" s="2" t="str">
        <x:v>M103</x:v>
      </x:c>
      <x:c r="P1127" s="2" t="str">
        <x:v>M103</x:v>
      </x:c>
      <x:c r="Q1127" s="2" t="str">
        <x:v>M104</x:v>
      </x:c>
      <x:c r="R1127" s="2" t="str">
        <x:v>M104</x:v>
      </x:c>
      <x:c r="S1127" s="2" t="str"/>
    </x:row>
    <x:row r="1128" ht="42" customHeight="1">
      <x:c r="A1128" s="2" t="n">
        <x:v>93</x:v>
      </x:c>
      <x:c r="B1128" s="8" t="str">
        <x:v>SISTEMA DE EMBRAGUE</x:v>
      </x:c>
      <x:c r="C1128" s="8" t="str">
        <x:v>KIT DE CLUTCH (DISCO, PRENSA Y BALINERA)</x:v>
      </x:c>
      <x:c r="D1128" s="8" t="str">
        <x:v>CHEVROLET D-MAX-2017</x:v>
      </x:c>
      <x:c r="E1128" s="10" t="n">
        <x:v>3440286.7785</x:v>
      </x:c>
      <x:c r="F1128" s="10" t="n">
        <x:v>900000</x:v>
      </x:c>
      <x:c r="G1128" s="10" t="n">
        <x:v>927000</x:v>
      </x:c>
      <x:c r="H1128" s="10" t="n">
        <x:v>918000</x:v>
      </x:c>
      <x:c r="I1128" s="12" t="n">
        <x:f>COUNT(E1128:H1128)</x:f>
        <x:v>4</x:v>
      </x:c>
      <x:c r="J1128" s="11" t="n">
        <x:f>IF(I1128=0,"Sin precio",AVERAGE(E1128:H1128))</x:f>
        <x:v>1546321.694625</x:v>
      </x:c>
      <x:c r="K1128" s="11" t="n">
        <x:f>IF(I1128=0,"Sin precio",IF(I1128=1,J1128,ROUND(J1128,2)))</x:f>
        <x:v>1546321.69</x:v>
      </x:c>
      <x:c r="L1128" s="11" t="n">
        <x:f>IF(I1128=0,"Sin precio",MIN(E1128:H1128))</x:f>
        <x:v>900000</x:v>
      </x:c>
      <x:c r="M1128" s="11" t="n">
        <x:f>IF(I1128=0,"Sin precio",MAX(E1128:H1128))</x:f>
        <x:v>3440286.7785</x:v>
      </x:c>
      <x:c r="N1128" s="8" t="str">
        <x:f>IF(I1128=0,"Sin precio numérico",IF(I1128=1,"Único precio de referencia",I1128&amp;" precios; promedio"))</x:f>
        <x:v>4 precios; promedio</x:v>
      </x:c>
      <x:c r="O1128" s="2" t="str">
        <x:v>N103</x:v>
      </x:c>
      <x:c r="P1128" s="2" t="str">
        <x:v>N103</x:v>
      </x:c>
      <x:c r="Q1128" s="2" t="str">
        <x:v>N104</x:v>
      </x:c>
      <x:c r="R1128" s="2" t="str">
        <x:v>N104</x:v>
      </x:c>
      <x:c r="S1128" s="2" t="str"/>
    </x:row>
    <x:row r="1129" ht="42" customHeight="1">
      <x:c r="A1129" s="2" t="n">
        <x:v>94</x:v>
      </x:c>
      <x:c r="B1129" s="8" t="str">
        <x:v>SISTEMA DE EMBRAGUE</x:v>
      </x:c>
      <x:c r="C1129" s="8" t="str">
        <x:v>VOLANTE</x:v>
      </x:c>
      <x:c r="D1129" s="8" t="str">
        <x:v>CHEVROLET  NPR  DIESEL-2009</x:v>
      </x:c>
      <x:c r="E1129" s="10" t="n">
        <x:v>5702692.5</x:v>
      </x:c>
      <x:c r="F1129" s="10" t="n">
        <x:v>1127000</x:v>
      </x:c>
      <x:c r="G1129" s="10" t="n">
        <x:v>1160810</x:v>
      </x:c>
      <x:c r="H1129" s="10" t="n">
        <x:v>1149540</x:v>
      </x:c>
      <x:c r="I1129" s="12" t="n">
        <x:f>COUNT(E1129:H1129)</x:f>
        <x:v>4</x:v>
      </x:c>
      <x:c r="J1129" s="11" t="n">
        <x:f>IF(I1129=0,"Sin precio",AVERAGE(E1129:H1129))</x:f>
        <x:v>2285010.625</x:v>
      </x:c>
      <x:c r="K1129" s="11" t="n">
        <x:f>IF(I1129=0,"Sin precio",IF(I1129=1,J1129,ROUND(J1129,2)))</x:f>
        <x:v>2285010.63</x:v>
      </x:c>
      <x:c r="L1129" s="11" t="n">
        <x:f>IF(I1129=0,"Sin precio",MIN(E1129:H1129))</x:f>
        <x:v>1127000</x:v>
      </x:c>
      <x:c r="M1129" s="11" t="n">
        <x:f>IF(I1129=0,"Sin precio",MAX(E1129:H1129))</x:f>
        <x:v>5702692.5</x:v>
      </x:c>
      <x:c r="N1129" s="8" t="str">
        <x:f>IF(I1129=0,"Sin precio numérico",IF(I1129=1,"Único precio de referencia",I1129&amp;" precios; promedio"))</x:f>
        <x:v>4 precios; promedio</x:v>
      </x:c>
      <x:c r="O1129" s="2" t="str">
        <x:v>C104</x:v>
      </x:c>
      <x:c r="P1129" s="2" t="str">
        <x:v>C104</x:v>
      </x:c>
      <x:c r="Q1129" s="2" t="str">
        <x:v>C105</x:v>
      </x:c>
      <x:c r="R1129" s="2" t="str">
        <x:v>C105</x:v>
      </x:c>
      <x:c r="S1129" s="2" t="str"/>
    </x:row>
    <x:row r="1130" ht="42" customHeight="1">
      <x:c r="A1130" s="2" t="n">
        <x:v>94</x:v>
      </x:c>
      <x:c r="B1130" s="8" t="str">
        <x:v>SISTEMA DE EMBRAGUE</x:v>
      </x:c>
      <x:c r="C1130" s="8" t="str">
        <x:v>VOLANTE</x:v>
      </x:c>
      <x:c r="D1130" s="8" t="str">
        <x:v>NISSAN FRONTIER DIESEL-2015</x:v>
      </x:c>
      <x:c r="E1130" s="10" t="n">
        <x:v>5179317.9795</x:v>
      </x:c>
      <x:c r="F1130" s="10" t="n">
        <x:v>1127000</x:v>
      </x:c>
      <x:c r="G1130" s="10" t="n">
        <x:v>1160810</x:v>
      </x:c>
      <x:c r="H1130" s="10" t="n">
        <x:v>1149540</x:v>
      </x:c>
      <x:c r="I1130" s="12" t="n">
        <x:f>COUNT(E1130:H1130)</x:f>
        <x:v>4</x:v>
      </x:c>
      <x:c r="J1130" s="11" t="n">
        <x:f>IF(I1130=0,"Sin precio",AVERAGE(E1130:H1130))</x:f>
        <x:v>2154166.994875</x:v>
      </x:c>
      <x:c r="K1130" s="11" t="n">
        <x:f>IF(I1130=0,"Sin precio",IF(I1130=1,J1130,ROUND(J1130,2)))</x:f>
        <x:v>2154166.99</x:v>
      </x:c>
      <x:c r="L1130" s="11" t="n">
        <x:f>IF(I1130=0,"Sin precio",MIN(E1130:H1130))</x:f>
        <x:v>1127000</x:v>
      </x:c>
      <x:c r="M1130" s="11" t="n">
        <x:f>IF(I1130=0,"Sin precio",MAX(E1130:H1130))</x:f>
        <x:v>5179317.9795</x:v>
      </x:c>
      <x:c r="N1130" s="8" t="str">
        <x:f>IF(I1130=0,"Sin precio numérico",IF(I1130=1,"Único precio de referencia",I1130&amp;" precios; promedio"))</x:f>
        <x:v>4 precios; promedio</x:v>
      </x:c>
      <x:c r="O1130" s="2" t="str">
        <x:v>D104</x:v>
      </x:c>
      <x:c r="P1130" s="2" t="str">
        <x:v>D104</x:v>
      </x:c>
      <x:c r="Q1130" s="2" t="str">
        <x:v>D105</x:v>
      </x:c>
      <x:c r="R1130" s="2" t="str">
        <x:v>D105</x:v>
      </x:c>
      <x:c r="S1130" s="2" t="str"/>
    </x:row>
    <x:row r="1131" ht="42" customHeight="1">
      <x:c r="A1131" s="2" t="n">
        <x:v>94</x:v>
      </x:c>
      <x:c r="B1131" s="8" t="str">
        <x:v>SISTEMA DE EMBRAGUE</x:v>
      </x:c>
      <x:c r="C1131" s="8" t="str">
        <x:v>VOLANTE</x:v>
      </x:c>
      <x:c r="D1131" s="8" t="str">
        <x:v>NISSAN FRONTIER GASOLINA</x:v>
      </x:c>
      <x:c r="E1131" s="10" t="n">
        <x:v>4324777.6365</x:v>
      </x:c>
      <x:c r="F1131" s="10" t="n">
        <x:v>840000</x:v>
      </x:c>
      <x:c r="G1131" s="10" t="n">
        <x:v>865200</x:v>
      </x:c>
      <x:c r="H1131" s="10" t="n">
        <x:v>856800</x:v>
      </x:c>
      <x:c r="I1131" s="12" t="n">
        <x:f>COUNT(E1131:H1131)</x:f>
        <x:v>4</x:v>
      </x:c>
      <x:c r="J1131" s="11" t="n">
        <x:f>IF(I1131=0,"Sin precio",AVERAGE(E1131:H1131))</x:f>
        <x:v>1721694.409125</x:v>
      </x:c>
      <x:c r="K1131" s="11" t="n">
        <x:f>IF(I1131=0,"Sin precio",IF(I1131=1,J1131,ROUND(J1131,2)))</x:f>
        <x:v>1721694.41</x:v>
      </x:c>
      <x:c r="L1131" s="11" t="n">
        <x:f>IF(I1131=0,"Sin precio",MIN(E1131:H1131))</x:f>
        <x:v>840000</x:v>
      </x:c>
      <x:c r="M1131" s="11" t="n">
        <x:f>IF(I1131=0,"Sin precio",MAX(E1131:H1131))</x:f>
        <x:v>4324777.6365</x:v>
      </x:c>
      <x:c r="N1131" s="8" t="str">
        <x:f>IF(I1131=0,"Sin precio numérico",IF(I1131=1,"Único precio de referencia",I1131&amp;" precios; promedio"))</x:f>
        <x:v>4 precios; promedio</x:v>
      </x:c>
      <x:c r="O1131" s="2" t="str">
        <x:v>E104</x:v>
      </x:c>
      <x:c r="P1131" s="2" t="str">
        <x:v>E104</x:v>
      </x:c>
      <x:c r="Q1131" s="2" t="str">
        <x:v>E105</x:v>
      </x:c>
      <x:c r="R1131" s="2" t="str">
        <x:v>E105</x:v>
      </x:c>
      <x:c r="S1131" s="2" t="str"/>
    </x:row>
    <x:row r="1132" ht="42" customHeight="1">
      <x:c r="A1132" s="2" t="n">
        <x:v>94</x:v>
      </x:c>
      <x:c r="B1132" s="8" t="str">
        <x:v>SISTEMA DE EMBRAGUE</x:v>
      </x:c>
      <x:c r="C1132" s="8" t="str">
        <x:v>VOLANTE</x:v>
      </x:c>
      <x:c r="D1132" s="8" t="str">
        <x:v>RENAULT MASTER DIESEL -2017</x:v>
      </x:c>
      <x:c r="E1132" s="10" t="str">
        <x:v>N/A</x:v>
      </x:c>
      <x:c r="F1132" s="10" t="n">
        <x:v>1127000</x:v>
      </x:c>
      <x:c r="G1132" s="10" t="n">
        <x:v>1160810</x:v>
      </x:c>
      <x:c r="H1132" s="10" t="n">
        <x:v>1149540</x:v>
      </x:c>
      <x:c r="I1132" s="12" t="n">
        <x:f>COUNT(E1132:H1132)</x:f>
        <x:v>3</x:v>
      </x:c>
      <x:c r="J1132" s="11" t="n">
        <x:f>IF(I1132=0,"Sin precio",AVERAGE(E1132:H1132))</x:f>
        <x:v>1145783.3333333333</x:v>
      </x:c>
      <x:c r="K1132" s="11" t="n">
        <x:f>IF(I1132=0,"Sin precio",IF(I1132=1,J1132,ROUND(J1132,2)))</x:f>
        <x:v>1145783.33</x:v>
      </x:c>
      <x:c r="L1132" s="11" t="n">
        <x:f>IF(I1132=0,"Sin precio",MIN(E1132:H1132))</x:f>
        <x:v>1127000</x:v>
      </x:c>
      <x:c r="M1132" s="11" t="n">
        <x:f>IF(I1132=0,"Sin precio",MAX(E1132:H1132))</x:f>
        <x:v>1160810</x:v>
      </x:c>
      <x:c r="N1132" s="8" t="str">
        <x:f>IF(I1132=0,"Sin precio numérico",IF(I1132=1,"Único precio de referencia",I1132&amp;" precios; promedio"))</x:f>
        <x:v>3 precios; promedio</x:v>
      </x:c>
      <x:c r="O1132" s="2" t="str">
        <x:v>F104</x:v>
      </x:c>
      <x:c r="P1132" s="2" t="str">
        <x:v>F104</x:v>
      </x:c>
      <x:c r="Q1132" s="2" t="str">
        <x:v>F105</x:v>
      </x:c>
      <x:c r="R1132" s="2" t="str">
        <x:v>F105</x:v>
      </x:c>
      <x:c r="S1132" s="2" t="str"/>
    </x:row>
    <x:row r="1133" ht="42" customHeight="1">
      <x:c r="A1133" s="2" t="n">
        <x:v>94</x:v>
      </x:c>
      <x:c r="B1133" s="8" t="str">
        <x:v>SISTEMA DE EMBRAGUE</x:v>
      </x:c>
      <x:c r="C1133" s="8" t="str">
        <x:v>VOLANTE</x:v>
      </x:c>
      <x:c r="D1133" s="8" t="str">
        <x:v>CHEVROLET D-MAX-2011</x:v>
      </x:c>
      <x:c r="E1133" s="10" t="n">
        <x:v>4487060.529</x:v>
      </x:c>
      <x:c r="F1133" s="10" t="n">
        <x:v>840000</x:v>
      </x:c>
      <x:c r="G1133" s="10" t="n">
        <x:v>865200</x:v>
      </x:c>
      <x:c r="H1133" s="10" t="n">
        <x:v>856800</x:v>
      </x:c>
      <x:c r="I1133" s="12" t="n">
        <x:f>COUNT(E1133:H1133)</x:f>
        <x:v>4</x:v>
      </x:c>
      <x:c r="J1133" s="11" t="n">
        <x:f>IF(I1133=0,"Sin precio",AVERAGE(E1133:H1133))</x:f>
        <x:v>1762265.13225</x:v>
      </x:c>
      <x:c r="K1133" s="11" t="n">
        <x:f>IF(I1133=0,"Sin precio",IF(I1133=1,J1133,ROUND(J1133,2)))</x:f>
        <x:v>1762265.13</x:v>
      </x:c>
      <x:c r="L1133" s="11" t="n">
        <x:f>IF(I1133=0,"Sin precio",MIN(E1133:H1133))</x:f>
        <x:v>840000</x:v>
      </x:c>
      <x:c r="M1133" s="11" t="n">
        <x:f>IF(I1133=0,"Sin precio",MAX(E1133:H1133))</x:f>
        <x:v>4487060.529</x:v>
      </x:c>
      <x:c r="N1133" s="8" t="str">
        <x:f>IF(I1133=0,"Sin precio numérico",IF(I1133=1,"Único precio de referencia",I1133&amp;" precios; promedio"))</x:f>
        <x:v>4 precios; promedio</x:v>
      </x:c>
      <x:c r="O1133" s="2" t="str">
        <x:v>G104</x:v>
      </x:c>
      <x:c r="P1133" s="2" t="str">
        <x:v>G104</x:v>
      </x:c>
      <x:c r="Q1133" s="2" t="str">
        <x:v>G105</x:v>
      </x:c>
      <x:c r="R1133" s="2" t="str">
        <x:v>G105</x:v>
      </x:c>
      <x:c r="S1133" s="2" t="str"/>
    </x:row>
    <x:row r="1134" ht="42" customHeight="1">
      <x:c r="A1134" s="2" t="n">
        <x:v>94</x:v>
      </x:c>
      <x:c r="B1134" s="8" t="str">
        <x:v>SISTEMA DE EMBRAGUE</x:v>
      </x:c>
      <x:c r="C1134" s="8" t="str">
        <x:v>VOLANTE</x:v>
      </x:c>
      <x:c r="D1134" s="8" t="str">
        <x:v>HYUNDAY HD 65C</x:v>
      </x:c>
      <x:c r="E1134" s="10" t="n">
        <x:v>4356996.2235</x:v>
      </x:c>
      <x:c r="F1134" s="10" t="n">
        <x:v>1127000</x:v>
      </x:c>
      <x:c r="G1134" s="10" t="n">
        <x:v>1160810</x:v>
      </x:c>
      <x:c r="H1134" s="10" t="n">
        <x:v>1149540</x:v>
      </x:c>
      <x:c r="I1134" s="12" t="n">
        <x:f>COUNT(E1134:H1134)</x:f>
        <x:v>4</x:v>
      </x:c>
      <x:c r="J1134" s="11" t="n">
        <x:f>IF(I1134=0,"Sin precio",AVERAGE(E1134:H1134))</x:f>
        <x:v>1948586.555875</x:v>
      </x:c>
      <x:c r="K1134" s="11" t="n">
        <x:f>IF(I1134=0,"Sin precio",IF(I1134=1,J1134,ROUND(J1134,2)))</x:f>
        <x:v>1948586.56</x:v>
      </x:c>
      <x:c r="L1134" s="11" t="n">
        <x:f>IF(I1134=0,"Sin precio",MIN(E1134:H1134))</x:f>
        <x:v>1127000</x:v>
      </x:c>
      <x:c r="M1134" s="11" t="n">
        <x:f>IF(I1134=0,"Sin precio",MAX(E1134:H1134))</x:f>
        <x:v>4356996.2235</x:v>
      </x:c>
      <x:c r="N1134" s="8" t="str">
        <x:f>IF(I1134=0,"Sin precio numérico",IF(I1134=1,"Único precio de referencia",I1134&amp;" precios; promedio"))</x:f>
        <x:v>4 precios; promedio</x:v>
      </x:c>
      <x:c r="O1134" s="2" t="str">
        <x:v>H104</x:v>
      </x:c>
      <x:c r="P1134" s="2" t="str">
        <x:v>H104</x:v>
      </x:c>
      <x:c r="Q1134" s="2" t="str">
        <x:v>H105</x:v>
      </x:c>
      <x:c r="R1134" s="2" t="str">
        <x:v>H105</x:v>
      </x:c>
      <x:c r="S1134" s="2" t="str"/>
    </x:row>
    <x:row r="1135" ht="42" customHeight="1">
      <x:c r="A1135" s="2" t="n">
        <x:v>94</x:v>
      </x:c>
      <x:c r="B1135" s="8" t="str">
        <x:v>SISTEMA DE EMBRAGUE</x:v>
      </x:c>
      <x:c r="C1135" s="8" t="str">
        <x:v>VOLANTE</x:v>
      </x:c>
      <x:c r="D1135" s="8" t="str">
        <x:v>CHEVROLET SAIL. Mod 2019</x:v>
      </x:c>
      <x:c r="E1135" s="10" t="str">
        <x:v>N/A</x:v>
      </x:c>
      <x:c r="F1135" s="10" t="n">
        <x:v>700000</x:v>
      </x:c>
      <x:c r="G1135" s="10" t="n">
        <x:v>721000</x:v>
      </x:c>
      <x:c r="H1135" s="10" t="n">
        <x:v>714000</x:v>
      </x:c>
      <x:c r="I1135" s="12" t="n">
        <x:f>COUNT(E1135:H1135)</x:f>
        <x:v>3</x:v>
      </x:c>
      <x:c r="J1135" s="11" t="n">
        <x:f>IF(I1135=0,"Sin precio",AVERAGE(E1135:H1135))</x:f>
        <x:v>711666.6666666666</x:v>
      </x:c>
      <x:c r="K1135" s="11" t="n">
        <x:f>IF(I1135=0,"Sin precio",IF(I1135=1,J1135,ROUND(J1135,2)))</x:f>
        <x:v>711666.67</x:v>
      </x:c>
      <x:c r="L1135" s="11" t="n">
        <x:f>IF(I1135=0,"Sin precio",MIN(E1135:H1135))</x:f>
        <x:v>700000</x:v>
      </x:c>
      <x:c r="M1135" s="11" t="n">
        <x:f>IF(I1135=0,"Sin precio",MAX(E1135:H1135))</x:f>
        <x:v>721000</x:v>
      </x:c>
      <x:c r="N1135" s="8" t="str">
        <x:f>IF(I1135=0,"Sin precio numérico",IF(I1135=1,"Único precio de referencia",I1135&amp;" precios; promedio"))</x:f>
        <x:v>3 precios; promedio</x:v>
      </x:c>
      <x:c r="O1135" s="2" t="str">
        <x:v>I104</x:v>
      </x:c>
      <x:c r="P1135" s="2" t="str">
        <x:v>I104</x:v>
      </x:c>
      <x:c r="Q1135" s="2" t="str">
        <x:v>I105</x:v>
      </x:c>
      <x:c r="R1135" s="2" t="str">
        <x:v>I105</x:v>
      </x:c>
      <x:c r="S1135" s="2" t="str"/>
    </x:row>
    <x:row r="1136" ht="42" customHeight="1">
      <x:c r="A1136" s="2" t="n">
        <x:v>94</x:v>
      </x:c>
      <x:c r="B1136" s="8" t="str">
        <x:v>SISTEMA DE EMBRAGUE</x:v>
      </x:c>
      <x:c r="C1136" s="8" t="str">
        <x:v>VOLANTE</x:v>
      </x:c>
      <x:c r="D1136" s="8" t="str">
        <x:v>CHEVROLET COLORADO. Mod. 2019</x:v>
      </x:c>
      <x:c r="E1136" s="10" t="n">
        <x:v>5459499</x:v>
      </x:c>
      <x:c r="F1136" s="10" t="n">
        <x:v>980000</x:v>
      </x:c>
      <x:c r="G1136" s="10" t="n">
        <x:v>1009400</x:v>
      </x:c>
      <x:c r="H1136" s="10" t="n">
        <x:v>999600</x:v>
      </x:c>
      <x:c r="I1136" s="12" t="n">
        <x:f>COUNT(E1136:H1136)</x:f>
        <x:v>4</x:v>
      </x:c>
      <x:c r="J1136" s="11" t="n">
        <x:f>IF(I1136=0,"Sin precio",AVERAGE(E1136:H1136))</x:f>
        <x:v>2112124.75</x:v>
      </x:c>
      <x:c r="K1136" s="11" t="n">
        <x:f>IF(I1136=0,"Sin precio",IF(I1136=1,J1136,ROUND(J1136,2)))</x:f>
        <x:v>2112124.75</x:v>
      </x:c>
      <x:c r="L1136" s="11" t="n">
        <x:f>IF(I1136=0,"Sin precio",MIN(E1136:H1136))</x:f>
        <x:v>980000</x:v>
      </x:c>
      <x:c r="M1136" s="11" t="n">
        <x:f>IF(I1136=0,"Sin precio",MAX(E1136:H1136))</x:f>
        <x:v>5459499</x:v>
      </x:c>
      <x:c r="N1136" s="8" t="str">
        <x:f>IF(I1136=0,"Sin precio numérico",IF(I1136=1,"Único precio de referencia",I1136&amp;" precios; promedio"))</x:f>
        <x:v>4 precios; promedio</x:v>
      </x:c>
      <x:c r="O1136" s="2" t="str">
        <x:v>J104</x:v>
      </x:c>
      <x:c r="P1136" s="2" t="str">
        <x:v>J104</x:v>
      </x:c>
      <x:c r="Q1136" s="2" t="str">
        <x:v>J105</x:v>
      </x:c>
      <x:c r="R1136" s="2" t="str">
        <x:v>J105</x:v>
      </x:c>
      <x:c r="S1136" s="2" t="str"/>
    </x:row>
    <x:row r="1137" ht="42" customHeight="1">
      <x:c r="A1137" s="2" t="n">
        <x:v>94</x:v>
      </x:c>
      <x:c r="B1137" s="8" t="str">
        <x:v>SISTEMA DE EMBRAGUE</x:v>
      </x:c>
      <x:c r="C1137" s="8" t="str">
        <x:v>VOLANTE</x:v>
      </x:c>
      <x:c r="D1137" s="8" t="str">
        <x:v>CHEVROLET  TRAILBLAZER-2018</x:v>
      </x:c>
      <x:c r="E1137" s="10" t="str">
        <x:v>N/A</x:v>
      </x:c>
      <x:c r="F1137" s="10" t="n">
        <x:v>980000</x:v>
      </x:c>
      <x:c r="G1137" s="10" t="n">
        <x:v>1009400</x:v>
      </x:c>
      <x:c r="H1137" s="10" t="n">
        <x:v>999600</x:v>
      </x:c>
      <x:c r="I1137" s="12" t="n">
        <x:f>COUNT(E1137:H1137)</x:f>
        <x:v>3</x:v>
      </x:c>
      <x:c r="J1137" s="11" t="n">
        <x:f>IF(I1137=0,"Sin precio",AVERAGE(E1137:H1137))</x:f>
        <x:v>996333.3333333334</x:v>
      </x:c>
      <x:c r="K1137" s="11" t="n">
        <x:f>IF(I1137=0,"Sin precio",IF(I1137=1,J1137,ROUND(J1137,2)))</x:f>
        <x:v>996333.33</x:v>
      </x:c>
      <x:c r="L1137" s="11" t="n">
        <x:f>IF(I1137=0,"Sin precio",MIN(E1137:H1137))</x:f>
        <x:v>980000</x:v>
      </x:c>
      <x:c r="M1137" s="11" t="n">
        <x:f>IF(I1137=0,"Sin precio",MAX(E1137:H1137))</x:f>
        <x:v>1009400</x:v>
      </x:c>
      <x:c r="N1137" s="8" t="str">
        <x:f>IF(I1137=0,"Sin precio numérico",IF(I1137=1,"Único precio de referencia",I1137&amp;" precios; promedio"))</x:f>
        <x:v>3 precios; promedio</x:v>
      </x:c>
      <x:c r="O1137" s="2" t="str">
        <x:v>K104</x:v>
      </x:c>
      <x:c r="P1137" s="2" t="str">
        <x:v>K104</x:v>
      </x:c>
      <x:c r="Q1137" s="2" t="str">
        <x:v>K105</x:v>
      </x:c>
      <x:c r="R1137" s="2" t="str">
        <x:v>K105</x:v>
      </x:c>
      <x:c r="S1137" s="2" t="str"/>
    </x:row>
    <x:row r="1138" ht="42" customHeight="1">
      <x:c r="A1138" s="2" t="n">
        <x:v>94</x:v>
      </x:c>
      <x:c r="B1138" s="8" t="str">
        <x:v>SISTEMA DE EMBRAGUE</x:v>
      </x:c>
      <x:c r="C1138" s="8" t="str">
        <x:v>VOLANTE</x:v>
      </x:c>
      <x:c r="D1138" s="8" t="str">
        <x:v>MITSUBISHI L200-2018</x:v>
      </x:c>
      <x:c r="E1138" s="10" t="n">
        <x:v>5147796.4605</x:v>
      </x:c>
      <x:c r="F1138" s="10" t="n">
        <x:v>882000</x:v>
      </x:c>
      <x:c r="G1138" s="10" t="n">
        <x:v>908460</x:v>
      </x:c>
      <x:c r="H1138" s="10" t="n">
        <x:v>899640</x:v>
      </x:c>
      <x:c r="I1138" s="12" t="n">
        <x:f>COUNT(E1138:H1138)</x:f>
        <x:v>4</x:v>
      </x:c>
      <x:c r="J1138" s="11" t="n">
        <x:f>IF(I1138=0,"Sin precio",AVERAGE(E1138:H1138))</x:f>
        <x:v>1959474.115125</x:v>
      </x:c>
      <x:c r="K1138" s="11" t="n">
        <x:f>IF(I1138=0,"Sin precio",IF(I1138=1,J1138,ROUND(J1138,2)))</x:f>
        <x:v>1959474.12</x:v>
      </x:c>
      <x:c r="L1138" s="11" t="n">
        <x:f>IF(I1138=0,"Sin precio",MIN(E1138:H1138))</x:f>
        <x:v>882000</x:v>
      </x:c>
      <x:c r="M1138" s="11" t="n">
        <x:f>IF(I1138=0,"Sin precio",MAX(E1138:H1138))</x:f>
        <x:v>5147796.4605</x:v>
      </x:c>
      <x:c r="N1138" s="8" t="str">
        <x:f>IF(I1138=0,"Sin precio numérico",IF(I1138=1,"Único precio de referencia",I1138&amp;" precios; promedio"))</x:f>
        <x:v>4 precios; promedio</x:v>
      </x:c>
      <x:c r="O1138" s="2" t="str">
        <x:v>L104</x:v>
      </x:c>
      <x:c r="P1138" s="2" t="str">
        <x:v>L104</x:v>
      </x:c>
      <x:c r="Q1138" s="2" t="str">
        <x:v>L105</x:v>
      </x:c>
      <x:c r="R1138" s="2" t="str">
        <x:v>L105</x:v>
      </x:c>
      <x:c r="S1138" s="2" t="str"/>
    </x:row>
    <x:row r="1139" ht="42" customHeight="1">
      <x:c r="A1139" s="2" t="n">
        <x:v>94</x:v>
      </x:c>
      <x:c r="B1139" s="8" t="str">
        <x:v>SISTEMA DE EMBRAGUE</x:v>
      </x:c>
      <x:c r="C1139" s="8" t="str">
        <x:v>VOLANTE</x:v>
      </x:c>
      <x:c r="D1139" s="8" t="str">
        <x:v>CHEVROLETH NHR-2019</x:v>
      </x:c>
      <x:c r="E1139" s="10" t="n">
        <x:v>5702692.5</x:v>
      </x:c>
      <x:c r="F1139" s="10" t="n">
        <x:v>1127000</x:v>
      </x:c>
      <x:c r="G1139" s="10" t="n">
        <x:v>1160810</x:v>
      </x:c>
      <x:c r="H1139" s="10" t="n">
        <x:v>1149540</x:v>
      </x:c>
      <x:c r="I1139" s="12" t="n">
        <x:f>COUNT(E1139:H1139)</x:f>
        <x:v>4</x:v>
      </x:c>
      <x:c r="J1139" s="11" t="n">
        <x:f>IF(I1139=0,"Sin precio",AVERAGE(E1139:H1139))</x:f>
        <x:v>2285010.625</x:v>
      </x:c>
      <x:c r="K1139" s="11" t="n">
        <x:f>IF(I1139=0,"Sin precio",IF(I1139=1,J1139,ROUND(J1139,2)))</x:f>
        <x:v>2285010.63</x:v>
      </x:c>
      <x:c r="L1139" s="11" t="n">
        <x:f>IF(I1139=0,"Sin precio",MIN(E1139:H1139))</x:f>
        <x:v>1127000</x:v>
      </x:c>
      <x:c r="M1139" s="11" t="n">
        <x:f>IF(I1139=0,"Sin precio",MAX(E1139:H1139))</x:f>
        <x:v>5702692.5</x:v>
      </x:c>
      <x:c r="N1139" s="8" t="str">
        <x:f>IF(I1139=0,"Sin precio numérico",IF(I1139=1,"Único precio de referencia",I1139&amp;" precios; promedio"))</x:f>
        <x:v>4 precios; promedio</x:v>
      </x:c>
      <x:c r="O1139" s="2" t="str">
        <x:v>M104</x:v>
      </x:c>
      <x:c r="P1139" s="2" t="str">
        <x:v>M104</x:v>
      </x:c>
      <x:c r="Q1139" s="2" t="str">
        <x:v>M105</x:v>
      </x:c>
      <x:c r="R1139" s="2" t="str">
        <x:v>M105</x:v>
      </x:c>
      <x:c r="S1139" s="2" t="str"/>
    </x:row>
    <x:row r="1140" ht="42" customHeight="1">
      <x:c r="A1140" s="2" t="n">
        <x:v>94</x:v>
      </x:c>
      <x:c r="B1140" s="8" t="str">
        <x:v>SISTEMA DE EMBRAGUE</x:v>
      </x:c>
      <x:c r="C1140" s="8" t="str">
        <x:v>VOLANTE</x:v>
      </x:c>
      <x:c r="D1140" s="8" t="str">
        <x:v>CHEVROLET D-MAX-2017</x:v>
      </x:c>
      <x:c r="E1140" s="10" t="n">
        <x:v>4487060.529</x:v>
      </x:c>
      <x:c r="F1140" s="10" t="n">
        <x:v>840000</x:v>
      </x:c>
      <x:c r="G1140" s="10" t="n">
        <x:v>865200</x:v>
      </x:c>
      <x:c r="H1140" s="10" t="n">
        <x:v>856800</x:v>
      </x:c>
      <x:c r="I1140" s="12" t="n">
        <x:f>COUNT(E1140:H1140)</x:f>
        <x:v>4</x:v>
      </x:c>
      <x:c r="J1140" s="11" t="n">
        <x:f>IF(I1140=0,"Sin precio",AVERAGE(E1140:H1140))</x:f>
        <x:v>1762265.13225</x:v>
      </x:c>
      <x:c r="K1140" s="11" t="n">
        <x:f>IF(I1140=0,"Sin precio",IF(I1140=1,J1140,ROUND(J1140,2)))</x:f>
        <x:v>1762265.13</x:v>
      </x:c>
      <x:c r="L1140" s="11" t="n">
        <x:f>IF(I1140=0,"Sin precio",MIN(E1140:H1140))</x:f>
        <x:v>840000</x:v>
      </x:c>
      <x:c r="M1140" s="11" t="n">
        <x:f>IF(I1140=0,"Sin precio",MAX(E1140:H1140))</x:f>
        <x:v>4487060.529</x:v>
      </x:c>
      <x:c r="N1140" s="8" t="str">
        <x:f>IF(I1140=0,"Sin precio numérico",IF(I1140=1,"Único precio de referencia",I1140&amp;" precios; promedio"))</x:f>
        <x:v>4 precios; promedio</x:v>
      </x:c>
      <x:c r="O1140" s="2" t="str">
        <x:v>N104</x:v>
      </x:c>
      <x:c r="P1140" s="2" t="str">
        <x:v>N104</x:v>
      </x:c>
      <x:c r="Q1140" s="2" t="str">
        <x:v>N105</x:v>
      </x:c>
      <x:c r="R1140" s="2" t="str">
        <x:v>N105</x:v>
      </x:c>
      <x:c r="S1140" s="2" t="str"/>
    </x:row>
    <x:row r="1141" ht="42" customHeight="1">
      <x:c r="A1141" s="2" t="n">
        <x:v>95</x:v>
      </x:c>
      <x:c r="B1141" s="8" t="str">
        <x:v>SISTEMA DE EMBRAGUE</x:v>
      </x:c>
      <x:c r="C1141" s="8" t="str">
        <x:v>VOLANTE BIMASSA</x:v>
      </x:c>
      <x:c r="D1141" s="8" t="str">
        <x:v>CHEVROLET  NPR  DIESEL-2009</x:v>
      </x:c>
      <x:c r="E1141" s="10" t="str">
        <x:v>N/A</x:v>
      </x:c>
      <x:c r="F1141" s="10" t="n">
        <x:v>4025000</x:v>
      </x:c>
      <x:c r="G1141" s="10" t="n">
        <x:v>4145750</x:v>
      </x:c>
      <x:c r="H1141" s="10" t="n">
        <x:v>4105500</x:v>
      </x:c>
      <x:c r="I1141" s="12" t="n">
        <x:f>COUNT(E1141:H1141)</x:f>
        <x:v>3</x:v>
      </x:c>
      <x:c r="J1141" s="11" t="n">
        <x:f>IF(I1141=0,"Sin precio",AVERAGE(E1141:H1141))</x:f>
        <x:v>4092083.3333333335</x:v>
      </x:c>
      <x:c r="K1141" s="11" t="n">
        <x:f>IF(I1141=0,"Sin precio",IF(I1141=1,J1141,ROUND(J1141,2)))</x:f>
        <x:v>4092083.33</x:v>
      </x:c>
      <x:c r="L1141" s="11" t="n">
        <x:f>IF(I1141=0,"Sin precio",MIN(E1141:H1141))</x:f>
        <x:v>4025000</x:v>
      </x:c>
      <x:c r="M1141" s="11" t="n">
        <x:f>IF(I1141=0,"Sin precio",MAX(E1141:H1141))</x:f>
        <x:v>4145750</x:v>
      </x:c>
      <x:c r="N1141" s="8" t="str">
        <x:f>IF(I1141=0,"Sin precio numérico",IF(I1141=1,"Único precio de referencia",I1141&amp;" precios; promedio"))</x:f>
        <x:v>3 precios; promedio</x:v>
      </x:c>
      <x:c r="O1141" s="2" t="str">
        <x:v>C105</x:v>
      </x:c>
      <x:c r="P1141" s="2" t="str">
        <x:v>C105</x:v>
      </x:c>
      <x:c r="Q1141" s="2" t="str">
        <x:v>C106</x:v>
      </x:c>
      <x:c r="R1141" s="2" t="str">
        <x:v>C106</x:v>
      </x:c>
      <x:c r="S1141" s="2" t="str"/>
    </x:row>
    <x:row r="1142" ht="42" customHeight="1">
      <x:c r="A1142" s="2" t="n">
        <x:v>95</x:v>
      </x:c>
      <x:c r="B1142" s="8" t="str">
        <x:v>SISTEMA DE EMBRAGUE</x:v>
      </x:c>
      <x:c r="C1142" s="8" t="str">
        <x:v>VOLANTE BIMASSA</x:v>
      </x:c>
      <x:c r="D1142" s="8" t="str">
        <x:v>NISSAN FRONTIER DIESEL-2015</x:v>
      </x:c>
      <x:c r="E1142" s="10" t="str">
        <x:v>N/A</x:v>
      </x:c>
      <x:c r="F1142" s="10" t="n">
        <x:v>4025000</x:v>
      </x:c>
      <x:c r="G1142" s="10" t="n">
        <x:v>4145750</x:v>
      </x:c>
      <x:c r="H1142" s="10" t="n">
        <x:v>4105500</x:v>
      </x:c>
      <x:c r="I1142" s="12" t="n">
        <x:f>COUNT(E1142:H1142)</x:f>
        <x:v>3</x:v>
      </x:c>
      <x:c r="J1142" s="11" t="n">
        <x:f>IF(I1142=0,"Sin precio",AVERAGE(E1142:H1142))</x:f>
        <x:v>4092083.3333333335</x:v>
      </x:c>
      <x:c r="K1142" s="11" t="n">
        <x:f>IF(I1142=0,"Sin precio",IF(I1142=1,J1142,ROUND(J1142,2)))</x:f>
        <x:v>4092083.33</x:v>
      </x:c>
      <x:c r="L1142" s="11" t="n">
        <x:f>IF(I1142=0,"Sin precio",MIN(E1142:H1142))</x:f>
        <x:v>4025000</x:v>
      </x:c>
      <x:c r="M1142" s="11" t="n">
        <x:f>IF(I1142=0,"Sin precio",MAX(E1142:H1142))</x:f>
        <x:v>4145750</x:v>
      </x:c>
      <x:c r="N1142" s="8" t="str">
        <x:f>IF(I1142=0,"Sin precio numérico",IF(I1142=1,"Único precio de referencia",I1142&amp;" precios; promedio"))</x:f>
        <x:v>3 precios; promedio</x:v>
      </x:c>
      <x:c r="O1142" s="2" t="str">
        <x:v>D105</x:v>
      </x:c>
      <x:c r="P1142" s="2" t="str">
        <x:v>D105</x:v>
      </x:c>
      <x:c r="Q1142" s="2" t="str">
        <x:v>D106</x:v>
      </x:c>
      <x:c r="R1142" s="2" t="str">
        <x:v>D106</x:v>
      </x:c>
      <x:c r="S1142" s="2" t="str"/>
    </x:row>
    <x:row r="1143" ht="42" customHeight="1">
      <x:c r="A1143" s="2" t="n">
        <x:v>95</x:v>
      </x:c>
      <x:c r="B1143" s="8" t="str">
        <x:v>SISTEMA DE EMBRAGUE</x:v>
      </x:c>
      <x:c r="C1143" s="8" t="str">
        <x:v>VOLANTE BIMASSA</x:v>
      </x:c>
      <x:c r="D1143" s="8" t="str">
        <x:v>NISSAN FRONTIER GASOLINA</x:v>
      </x:c>
      <x:c r="E1143" s="10" t="str">
        <x:v>N/A</x:v>
      </x:c>
      <x:c r="F1143" s="10" t="n">
        <x:v>3200000</x:v>
      </x:c>
      <x:c r="G1143" s="10" t="n">
        <x:v>3296000</x:v>
      </x:c>
      <x:c r="H1143" s="10" t="n">
        <x:v>3264000</x:v>
      </x:c>
      <x:c r="I1143" s="12" t="n">
        <x:f>COUNT(E1143:H1143)</x:f>
        <x:v>3</x:v>
      </x:c>
      <x:c r="J1143" s="11" t="n">
        <x:f>IF(I1143=0,"Sin precio",AVERAGE(E1143:H1143))</x:f>
        <x:v>3253333.3333333335</x:v>
      </x:c>
      <x:c r="K1143" s="11" t="n">
        <x:f>IF(I1143=0,"Sin precio",IF(I1143=1,J1143,ROUND(J1143,2)))</x:f>
        <x:v>3253333.33</x:v>
      </x:c>
      <x:c r="L1143" s="11" t="n">
        <x:f>IF(I1143=0,"Sin precio",MIN(E1143:H1143))</x:f>
        <x:v>3200000</x:v>
      </x:c>
      <x:c r="M1143" s="11" t="n">
        <x:f>IF(I1143=0,"Sin precio",MAX(E1143:H1143))</x:f>
        <x:v>3296000</x:v>
      </x:c>
      <x:c r="N1143" s="8" t="str">
        <x:f>IF(I1143=0,"Sin precio numérico",IF(I1143=1,"Único precio de referencia",I1143&amp;" precios; promedio"))</x:f>
        <x:v>3 precios; promedio</x:v>
      </x:c>
      <x:c r="O1143" s="2" t="str">
        <x:v>E105</x:v>
      </x:c>
      <x:c r="P1143" s="2" t="str">
        <x:v>E105</x:v>
      </x:c>
      <x:c r="Q1143" s="2" t="str">
        <x:v>E106</x:v>
      </x:c>
      <x:c r="R1143" s="2" t="str">
        <x:v>E106</x:v>
      </x:c>
      <x:c r="S1143" s="2" t="str"/>
    </x:row>
    <x:row r="1144" ht="42" customHeight="1">
      <x:c r="A1144" s="2" t="n">
        <x:v>95</x:v>
      </x:c>
      <x:c r="B1144" s="8" t="str">
        <x:v>SISTEMA DE EMBRAGUE</x:v>
      </x:c>
      <x:c r="C1144" s="8" t="str">
        <x:v>VOLANTE BIMASSA</x:v>
      </x:c>
      <x:c r="D1144" s="8" t="str">
        <x:v>RENAULT MASTER DIESEL -2017</x:v>
      </x:c>
      <x:c r="E1144" s="10" t="n">
        <x:v>9087714.531</x:v>
      </x:c>
      <x:c r="F1144" s="10" t="n">
        <x:v>4025000</x:v>
      </x:c>
      <x:c r="G1144" s="10" t="n">
        <x:v>4145750</x:v>
      </x:c>
      <x:c r="H1144" s="10" t="n">
        <x:v>4105500</x:v>
      </x:c>
      <x:c r="I1144" s="12" t="n">
        <x:f>COUNT(E1144:H1144)</x:f>
        <x:v>4</x:v>
      </x:c>
      <x:c r="J1144" s="11" t="n">
        <x:f>IF(I1144=0,"Sin precio",AVERAGE(E1144:H1144))</x:f>
        <x:v>5340991.13275</x:v>
      </x:c>
      <x:c r="K1144" s="11" t="n">
        <x:f>IF(I1144=0,"Sin precio",IF(I1144=1,J1144,ROUND(J1144,2)))</x:f>
        <x:v>5340991.13</x:v>
      </x:c>
      <x:c r="L1144" s="11" t="n">
        <x:f>IF(I1144=0,"Sin precio",MIN(E1144:H1144))</x:f>
        <x:v>4025000</x:v>
      </x:c>
      <x:c r="M1144" s="11" t="n">
        <x:f>IF(I1144=0,"Sin precio",MAX(E1144:H1144))</x:f>
        <x:v>9087714.531</x:v>
      </x:c>
      <x:c r="N1144" s="8" t="str">
        <x:f>IF(I1144=0,"Sin precio numérico",IF(I1144=1,"Único precio de referencia",I1144&amp;" precios; promedio"))</x:f>
        <x:v>4 precios; promedio</x:v>
      </x:c>
      <x:c r="O1144" s="2" t="str">
        <x:v>F105</x:v>
      </x:c>
      <x:c r="P1144" s="2" t="str">
        <x:v>F105</x:v>
      </x:c>
      <x:c r="Q1144" s="2" t="str">
        <x:v>F106</x:v>
      </x:c>
      <x:c r="R1144" s="2" t="str">
        <x:v>F106</x:v>
      </x:c>
      <x:c r="S1144" s="2" t="str"/>
    </x:row>
    <x:row r="1145" ht="42" customHeight="1">
      <x:c r="A1145" s="2" t="n">
        <x:v>95</x:v>
      </x:c>
      <x:c r="B1145" s="8" t="str">
        <x:v>SISTEMA DE EMBRAGUE</x:v>
      </x:c>
      <x:c r="C1145" s="8" t="str">
        <x:v>VOLANTE BIMASSA</x:v>
      </x:c>
      <x:c r="D1145" s="8" t="str">
        <x:v>CHEVROLET D-MAX-2011</x:v>
      </x:c>
      <x:c r="E1145" s="10" t="str">
        <x:v>N/A</x:v>
      </x:c>
      <x:c r="F1145" s="10" t="n">
        <x:v>3200000</x:v>
      </x:c>
      <x:c r="G1145" s="10" t="n">
        <x:v>3296000</x:v>
      </x:c>
      <x:c r="H1145" s="10" t="n">
        <x:v>3264000</x:v>
      </x:c>
      <x:c r="I1145" s="12" t="n">
        <x:f>COUNT(E1145:H1145)</x:f>
        <x:v>3</x:v>
      </x:c>
      <x:c r="J1145" s="11" t="n">
        <x:f>IF(I1145=0,"Sin precio",AVERAGE(E1145:H1145))</x:f>
        <x:v>3253333.3333333335</x:v>
      </x:c>
      <x:c r="K1145" s="11" t="n">
        <x:f>IF(I1145=0,"Sin precio",IF(I1145=1,J1145,ROUND(J1145,2)))</x:f>
        <x:v>3253333.33</x:v>
      </x:c>
      <x:c r="L1145" s="11" t="n">
        <x:f>IF(I1145=0,"Sin precio",MIN(E1145:H1145))</x:f>
        <x:v>3200000</x:v>
      </x:c>
      <x:c r="M1145" s="11" t="n">
        <x:f>IF(I1145=0,"Sin precio",MAX(E1145:H1145))</x:f>
        <x:v>3296000</x:v>
      </x:c>
      <x:c r="N1145" s="8" t="str">
        <x:f>IF(I1145=0,"Sin precio numérico",IF(I1145=1,"Único precio de referencia",I1145&amp;" precios; promedio"))</x:f>
        <x:v>3 precios; promedio</x:v>
      </x:c>
      <x:c r="O1145" s="2" t="str">
        <x:v>G105</x:v>
      </x:c>
      <x:c r="P1145" s="2" t="str">
        <x:v>G105</x:v>
      </x:c>
      <x:c r="Q1145" s="2" t="str">
        <x:v>G106</x:v>
      </x:c>
      <x:c r="R1145" s="2" t="str">
        <x:v>G106</x:v>
      </x:c>
      <x:c r="S1145" s="2" t="str"/>
    </x:row>
    <x:row r="1146" ht="42" customHeight="1">
      <x:c r="A1146" s="2" t="n">
        <x:v>95</x:v>
      </x:c>
      <x:c r="B1146" s="8" t="str">
        <x:v>SISTEMA DE EMBRAGUE</x:v>
      </x:c>
      <x:c r="C1146" s="8" t="str">
        <x:v>VOLANTE BIMASSA</x:v>
      </x:c>
      <x:c r="D1146" s="8" t="str">
        <x:v>HYUNDAY HD 65C</x:v>
      </x:c>
      <x:c r="E1146" s="10" t="str">
        <x:v>N/A</x:v>
      </x:c>
      <x:c r="F1146" s="10" t="n">
        <x:v>4025000</x:v>
      </x:c>
      <x:c r="G1146" s="10" t="n">
        <x:v>4145750</x:v>
      </x:c>
      <x:c r="H1146" s="10" t="n">
        <x:v>4105500</x:v>
      </x:c>
      <x:c r="I1146" s="12" t="n">
        <x:f>COUNT(E1146:H1146)</x:f>
        <x:v>3</x:v>
      </x:c>
      <x:c r="J1146" s="11" t="n">
        <x:f>IF(I1146=0,"Sin precio",AVERAGE(E1146:H1146))</x:f>
        <x:v>4092083.3333333335</x:v>
      </x:c>
      <x:c r="K1146" s="11" t="n">
        <x:f>IF(I1146=0,"Sin precio",IF(I1146=1,J1146,ROUND(J1146,2)))</x:f>
        <x:v>4092083.33</x:v>
      </x:c>
      <x:c r="L1146" s="11" t="n">
        <x:f>IF(I1146=0,"Sin precio",MIN(E1146:H1146))</x:f>
        <x:v>4025000</x:v>
      </x:c>
      <x:c r="M1146" s="11" t="n">
        <x:f>IF(I1146=0,"Sin precio",MAX(E1146:H1146))</x:f>
        <x:v>4145750</x:v>
      </x:c>
      <x:c r="N1146" s="8" t="str">
        <x:f>IF(I1146=0,"Sin precio numérico",IF(I1146=1,"Único precio de referencia",I1146&amp;" precios; promedio"))</x:f>
        <x:v>3 precios; promedio</x:v>
      </x:c>
      <x:c r="O1146" s="2" t="str">
        <x:v>H105</x:v>
      </x:c>
      <x:c r="P1146" s="2" t="str">
        <x:v>H105</x:v>
      </x:c>
      <x:c r="Q1146" s="2" t="str">
        <x:v>H106</x:v>
      </x:c>
      <x:c r="R1146" s="2" t="str">
        <x:v>H106</x:v>
      </x:c>
      <x:c r="S1146" s="2" t="str"/>
    </x:row>
    <x:row r="1147" ht="42" customHeight="1">
      <x:c r="A1147" s="2" t="n">
        <x:v>95</x:v>
      </x:c>
      <x:c r="B1147" s="8" t="str">
        <x:v>SISTEMA DE EMBRAGUE</x:v>
      </x:c>
      <x:c r="C1147" s="8" t="str">
        <x:v>VOLANTE BIMASSA</x:v>
      </x:c>
      <x:c r="D1147" s="8" t="str">
        <x:v>CHEVROLET SAIL. Mod 2019</x:v>
      </x:c>
      <x:c r="E1147" s="10" t="n">
        <x:v>4085229.85416</x:v>
      </x:c>
      <x:c r="F1147" s="10" t="str">
        <x:v>N/A</x:v>
      </x:c>
      <x:c r="G1147" s="10" t="str">
        <x:v>N/A</x:v>
      </x:c>
      <x:c r="H1147" s="10" t="str">
        <x:v>N/A</x:v>
      </x:c>
      <x:c r="I1147" s="12" t="n">
        <x:f>COUNT(E1147:H1147)</x:f>
        <x:v>1</x:v>
      </x:c>
      <x:c r="J1147" s="11" t="n">
        <x:f>IF(I1147=0,"Sin precio",AVERAGE(E1147:H1147))</x:f>
        <x:v>4085229.85416</x:v>
      </x:c>
      <x:c r="K1147" s="11" t="n">
        <x:f>IF(I1147=0,"Sin precio",IF(I1147=1,J1147,ROUND(J1147,2)))</x:f>
        <x:v>4085229.85416</x:v>
      </x:c>
      <x:c r="L1147" s="11" t="n">
        <x:f>IF(I1147=0,"Sin precio",MIN(E1147:H1147))</x:f>
        <x:v>4085229.85416</x:v>
      </x:c>
      <x:c r="M1147" s="11" t="n">
        <x:f>IF(I1147=0,"Sin precio",MAX(E1147:H1147))</x:f>
        <x:v>4085229.85416</x:v>
      </x:c>
      <x:c r="N1147" s="8" t="str">
        <x:f>IF(I1147=0,"Sin precio numérico",IF(I1147=1,"Único precio de referencia",I1147&amp;" precios; promedio"))</x:f>
        <x:v>Único precio de referencia</x:v>
      </x:c>
      <x:c r="O1147" s="2" t="str">
        <x:v>I105</x:v>
      </x:c>
      <x:c r="P1147" s="2" t="str">
        <x:v>I105</x:v>
      </x:c>
      <x:c r="Q1147" s="2" t="str">
        <x:v>I106</x:v>
      </x:c>
      <x:c r="R1147" s="2" t="str">
        <x:v>I106</x:v>
      </x:c>
      <x:c r="S1147" s="2" t="str"/>
    </x:row>
    <x:row r="1148" ht="42" customHeight="1">
      <x:c r="A1148" s="2" t="n">
        <x:v>95</x:v>
      </x:c>
      <x:c r="B1148" s="8" t="str">
        <x:v>SISTEMA DE EMBRAGUE</x:v>
      </x:c>
      <x:c r="C1148" s="8" t="str">
        <x:v>VOLANTE BIMASSA</x:v>
      </x:c>
      <x:c r="D1148" s="8" t="str">
        <x:v>CHEVROLET COLORADO. Mod. 2019</x:v>
      </x:c>
      <x:c r="E1148" s="10" t="str">
        <x:v>N/A</x:v>
      </x:c>
      <x:c r="F1148" s="10" t="n">
        <x:v>3500000</x:v>
      </x:c>
      <x:c r="G1148" s="10" t="n">
        <x:v>3605000</x:v>
      </x:c>
      <x:c r="H1148" s="10" t="n">
        <x:v>3570000</x:v>
      </x:c>
      <x:c r="I1148" s="12" t="n">
        <x:f>COUNT(E1148:H1148)</x:f>
        <x:v>3</x:v>
      </x:c>
      <x:c r="J1148" s="11" t="n">
        <x:f>IF(I1148=0,"Sin precio",AVERAGE(E1148:H1148))</x:f>
        <x:v>3558333.3333333335</x:v>
      </x:c>
      <x:c r="K1148" s="11" t="n">
        <x:f>IF(I1148=0,"Sin precio",IF(I1148=1,J1148,ROUND(J1148,2)))</x:f>
        <x:v>3558333.33</x:v>
      </x:c>
      <x:c r="L1148" s="11" t="n">
        <x:f>IF(I1148=0,"Sin precio",MIN(E1148:H1148))</x:f>
        <x:v>3500000</x:v>
      </x:c>
      <x:c r="M1148" s="11" t="n">
        <x:f>IF(I1148=0,"Sin precio",MAX(E1148:H1148))</x:f>
        <x:v>3605000</x:v>
      </x:c>
      <x:c r="N1148" s="8" t="str">
        <x:f>IF(I1148=0,"Sin precio numérico",IF(I1148=1,"Único precio de referencia",I1148&amp;" precios; promedio"))</x:f>
        <x:v>3 precios; promedio</x:v>
      </x:c>
      <x:c r="O1148" s="2" t="str">
        <x:v>J105</x:v>
      </x:c>
      <x:c r="P1148" s="2" t="str">
        <x:v>J105</x:v>
      </x:c>
      <x:c r="Q1148" s="2" t="str">
        <x:v>J106</x:v>
      </x:c>
      <x:c r="R1148" s="2" t="str">
        <x:v>J106</x:v>
      </x:c>
      <x:c r="S1148" s="2" t="str"/>
    </x:row>
    <x:row r="1149" ht="42" customHeight="1">
      <x:c r="A1149" s="2" t="n">
        <x:v>95</x:v>
      </x:c>
      <x:c r="B1149" s="8" t="str">
        <x:v>SISTEMA DE EMBRAGUE</x:v>
      </x:c>
      <x:c r="C1149" s="8" t="str">
        <x:v>VOLANTE BIMASSA</x:v>
      </x:c>
      <x:c r="D1149" s="8" t="str">
        <x:v>CHEVROLET  TRAILBLAZER-2018</x:v>
      </x:c>
      <x:c r="E1149" s="10" t="n">
        <x:v>6284969.006399999</x:v>
      </x:c>
      <x:c r="F1149" s="10" t="n">
        <x:v>3500000</x:v>
      </x:c>
      <x:c r="G1149" s="10" t="n">
        <x:v>3605000</x:v>
      </x:c>
      <x:c r="H1149" s="10" t="n">
        <x:v>3570000</x:v>
      </x:c>
      <x:c r="I1149" s="12" t="n">
        <x:f>COUNT(E1149:H1149)</x:f>
        <x:v>4</x:v>
      </x:c>
      <x:c r="J1149" s="11" t="n">
        <x:f>IF(I1149=0,"Sin precio",AVERAGE(E1149:H1149))</x:f>
        <x:v>4239992.2516</x:v>
      </x:c>
      <x:c r="K1149" s="11" t="n">
        <x:f>IF(I1149=0,"Sin precio",IF(I1149=1,J1149,ROUND(J1149,2)))</x:f>
        <x:v>4239992.25</x:v>
      </x:c>
      <x:c r="L1149" s="11" t="n">
        <x:f>IF(I1149=0,"Sin precio",MIN(E1149:H1149))</x:f>
        <x:v>3500000</x:v>
      </x:c>
      <x:c r="M1149" s="11" t="n">
        <x:f>IF(I1149=0,"Sin precio",MAX(E1149:H1149))</x:f>
        <x:v>6284969.006399999</x:v>
      </x:c>
      <x:c r="N1149" s="8" t="str">
        <x:f>IF(I1149=0,"Sin precio numérico",IF(I1149=1,"Único precio de referencia",I1149&amp;" precios; promedio"))</x:f>
        <x:v>4 precios; promedio</x:v>
      </x:c>
      <x:c r="O1149" s="2" t="str">
        <x:v>K105</x:v>
      </x:c>
      <x:c r="P1149" s="2" t="str">
        <x:v>K105</x:v>
      </x:c>
      <x:c r="Q1149" s="2" t="str">
        <x:v>K106</x:v>
      </x:c>
      <x:c r="R1149" s="2" t="str">
        <x:v>K106</x:v>
      </x:c>
      <x:c r="S1149" s="2" t="str"/>
    </x:row>
    <x:row r="1150" ht="42" customHeight="1">
      <x:c r="A1150" s="2" t="n">
        <x:v>95</x:v>
      </x:c>
      <x:c r="B1150" s="8" t="str">
        <x:v>SISTEMA DE EMBRAGUE</x:v>
      </x:c>
      <x:c r="C1150" s="8" t="str">
        <x:v>VOLANTE BIMASSA</x:v>
      </x:c>
      <x:c r="D1150" s="8" t="str">
        <x:v>MITSUBISHI L200-2018</x:v>
      </x:c>
      <x:c r="E1150" s="10" t="str">
        <x:v>N/A</x:v>
      </x:c>
      <x:c r="F1150" s="10" t="n">
        <x:v>3000000</x:v>
      </x:c>
      <x:c r="G1150" s="10" t="n">
        <x:v>3090000</x:v>
      </x:c>
      <x:c r="H1150" s="10" t="n">
        <x:v>3060000</x:v>
      </x:c>
      <x:c r="I1150" s="12" t="n">
        <x:f>COUNT(E1150:H1150)</x:f>
        <x:v>3</x:v>
      </x:c>
      <x:c r="J1150" s="11" t="n">
        <x:f>IF(I1150=0,"Sin precio",AVERAGE(E1150:H1150))</x:f>
        <x:v>3050000</x:v>
      </x:c>
      <x:c r="K1150" s="11" t="n">
        <x:f>IF(I1150=0,"Sin precio",IF(I1150=1,J1150,ROUND(J1150,2)))</x:f>
        <x:v>3050000</x:v>
      </x:c>
      <x:c r="L1150" s="11" t="n">
        <x:f>IF(I1150=0,"Sin precio",MIN(E1150:H1150))</x:f>
        <x:v>3000000</x:v>
      </x:c>
      <x:c r="M1150" s="11" t="n">
        <x:f>IF(I1150=0,"Sin precio",MAX(E1150:H1150))</x:f>
        <x:v>3090000</x:v>
      </x:c>
      <x:c r="N1150" s="8" t="str">
        <x:f>IF(I1150=0,"Sin precio numérico",IF(I1150=1,"Único precio de referencia",I1150&amp;" precios; promedio"))</x:f>
        <x:v>3 precios; promedio</x:v>
      </x:c>
      <x:c r="O1150" s="2" t="str">
        <x:v>L105</x:v>
      </x:c>
      <x:c r="P1150" s="2" t="str">
        <x:v>L105</x:v>
      </x:c>
      <x:c r="Q1150" s="2" t="str">
        <x:v>L106</x:v>
      </x:c>
      <x:c r="R1150" s="2" t="str">
        <x:v>L106</x:v>
      </x:c>
      <x:c r="S1150" s="2" t="str"/>
    </x:row>
    <x:row r="1151" ht="42" customHeight="1">
      <x:c r="A1151" s="2" t="n">
        <x:v>95</x:v>
      </x:c>
      <x:c r="B1151" s="8" t="str">
        <x:v>SISTEMA DE EMBRAGUE</x:v>
      </x:c>
      <x:c r="C1151" s="8" t="str">
        <x:v>VOLANTE BIMASSA</x:v>
      </x:c>
      <x:c r="D1151" s="8" t="str">
        <x:v>CHEVROLETH NHR-2019</x:v>
      </x:c>
      <x:c r="E1151" s="10" t="str">
        <x:v>N/A</x:v>
      </x:c>
      <x:c r="F1151" s="10" t="n">
        <x:v>4025000</x:v>
      </x:c>
      <x:c r="G1151" s="10" t="n">
        <x:v>4145750</x:v>
      </x:c>
      <x:c r="H1151" s="10" t="n">
        <x:v>4105500</x:v>
      </x:c>
      <x:c r="I1151" s="12" t="n">
        <x:f>COUNT(E1151:H1151)</x:f>
        <x:v>3</x:v>
      </x:c>
      <x:c r="J1151" s="11" t="n">
        <x:f>IF(I1151=0,"Sin precio",AVERAGE(E1151:H1151))</x:f>
        <x:v>4092083.3333333335</x:v>
      </x:c>
      <x:c r="K1151" s="11" t="n">
        <x:f>IF(I1151=0,"Sin precio",IF(I1151=1,J1151,ROUND(J1151,2)))</x:f>
        <x:v>4092083.33</x:v>
      </x:c>
      <x:c r="L1151" s="11" t="n">
        <x:f>IF(I1151=0,"Sin precio",MIN(E1151:H1151))</x:f>
        <x:v>4025000</x:v>
      </x:c>
      <x:c r="M1151" s="11" t="n">
        <x:f>IF(I1151=0,"Sin precio",MAX(E1151:H1151))</x:f>
        <x:v>4145750</x:v>
      </x:c>
      <x:c r="N1151" s="8" t="str">
        <x:f>IF(I1151=0,"Sin precio numérico",IF(I1151=1,"Único precio de referencia",I1151&amp;" precios; promedio"))</x:f>
        <x:v>3 precios; promedio</x:v>
      </x:c>
      <x:c r="O1151" s="2" t="str">
        <x:v>M105</x:v>
      </x:c>
      <x:c r="P1151" s="2" t="str">
        <x:v>M105</x:v>
      </x:c>
      <x:c r="Q1151" s="2" t="str">
        <x:v>M106</x:v>
      </x:c>
      <x:c r="R1151" s="2" t="str">
        <x:v>M106</x:v>
      </x:c>
      <x:c r="S1151" s="2" t="str"/>
    </x:row>
    <x:row r="1152" ht="42" customHeight="1">
      <x:c r="A1152" s="2" t="n">
        <x:v>95</x:v>
      </x:c>
      <x:c r="B1152" s="8" t="str">
        <x:v>SISTEMA DE EMBRAGUE</x:v>
      </x:c>
      <x:c r="C1152" s="8" t="str">
        <x:v>VOLANTE BIMASSA</x:v>
      </x:c>
      <x:c r="D1152" s="8" t="str">
        <x:v>CHEVROLET D-MAX-2017</x:v>
      </x:c>
      <x:c r="E1152" s="10" t="str">
        <x:v>N/A</x:v>
      </x:c>
      <x:c r="F1152" s="10" t="n">
        <x:v>3200000</x:v>
      </x:c>
      <x:c r="G1152" s="10" t="n">
        <x:v>3296000</x:v>
      </x:c>
      <x:c r="H1152" s="10" t="n">
        <x:v>3264000</x:v>
      </x:c>
      <x:c r="I1152" s="12" t="n">
        <x:f>COUNT(E1152:H1152)</x:f>
        <x:v>3</x:v>
      </x:c>
      <x:c r="J1152" s="11" t="n">
        <x:f>IF(I1152=0,"Sin precio",AVERAGE(E1152:H1152))</x:f>
        <x:v>3253333.3333333335</x:v>
      </x:c>
      <x:c r="K1152" s="11" t="n">
        <x:f>IF(I1152=0,"Sin precio",IF(I1152=1,J1152,ROUND(J1152,2)))</x:f>
        <x:v>3253333.33</x:v>
      </x:c>
      <x:c r="L1152" s="11" t="n">
        <x:f>IF(I1152=0,"Sin precio",MIN(E1152:H1152))</x:f>
        <x:v>3200000</x:v>
      </x:c>
      <x:c r="M1152" s="11" t="n">
        <x:f>IF(I1152=0,"Sin precio",MAX(E1152:H1152))</x:f>
        <x:v>3296000</x:v>
      </x:c>
      <x:c r="N1152" s="8" t="str">
        <x:f>IF(I1152=0,"Sin precio numérico",IF(I1152=1,"Único precio de referencia",I1152&amp;" precios; promedio"))</x:f>
        <x:v>3 precios; promedio</x:v>
      </x:c>
      <x:c r="O1152" s="2" t="str">
        <x:v>N105</x:v>
      </x:c>
      <x:c r="P1152" s="2" t="str">
        <x:v>N105</x:v>
      </x:c>
      <x:c r="Q1152" s="2" t="str">
        <x:v>N106</x:v>
      </x:c>
      <x:c r="R1152" s="2" t="str">
        <x:v>N106</x:v>
      </x:c>
      <x:c r="S1152" s="2" t="str"/>
    </x:row>
    <x:row r="1153" ht="42" customHeight="1">
      <x:c r="A1153" s="2" t="n">
        <x:v>96</x:v>
      </x:c>
      <x:c r="B1153" s="8" t="str">
        <x:v>SISTEMA DE FRENOS</x:v>
      </x:c>
      <x:c r="C1153" s="8" t="str">
        <x:v>BANDAS DE FRENOS (JUEGO X RUEDA)</x:v>
      </x:c>
      <x:c r="D1153" s="8" t="str">
        <x:v>CHEVROLET  NPR  DIESEL-2009</x:v>
      </x:c>
      <x:c r="E1153" s="10" t="n">
        <x:v>370642.5</x:v>
      </x:c>
      <x:c r="F1153" s="10" t="n">
        <x:v>354200</x:v>
      </x:c>
      <x:c r="G1153" s="10" t="n">
        <x:v>364826</x:v>
      </x:c>
      <x:c r="H1153" s="10" t="n">
        <x:v>361284</x:v>
      </x:c>
      <x:c r="I1153" s="12" t="n">
        <x:f>COUNT(E1153:H1153)</x:f>
        <x:v>4</x:v>
      </x:c>
      <x:c r="J1153" s="11" t="n">
        <x:f>IF(I1153=0,"Sin precio",AVERAGE(E1153:H1153))</x:f>
        <x:v>362738.125</x:v>
      </x:c>
      <x:c r="K1153" s="11" t="n">
        <x:f>IF(I1153=0,"Sin precio",IF(I1153=1,J1153,ROUND(J1153,2)))</x:f>
        <x:v>362738.13</x:v>
      </x:c>
      <x:c r="L1153" s="11" t="n">
        <x:f>IF(I1153=0,"Sin precio",MIN(E1153:H1153))</x:f>
        <x:v>354200</x:v>
      </x:c>
      <x:c r="M1153" s="11" t="n">
        <x:f>IF(I1153=0,"Sin precio",MAX(E1153:H1153))</x:f>
        <x:v>370642.5</x:v>
      </x:c>
      <x:c r="N1153" s="8" t="str">
        <x:f>IF(I1153=0,"Sin precio numérico",IF(I1153=1,"Único precio de referencia",I1153&amp;" precios; promedio"))</x:f>
        <x:v>4 precios; promedio</x:v>
      </x:c>
      <x:c r="O1153" s="2" t="str">
        <x:v>C107</x:v>
      </x:c>
      <x:c r="P1153" s="2" t="str">
        <x:v>C107</x:v>
      </x:c>
      <x:c r="Q1153" s="2" t="str">
        <x:v>C108</x:v>
      </x:c>
      <x:c r="R1153" s="2" t="str">
        <x:v>C108</x:v>
      </x:c>
      <x:c r="S1153" s="2" t="str"/>
    </x:row>
    <x:row r="1154" ht="42" customHeight="1">
      <x:c r="A1154" s="2" t="n">
        <x:v>96</x:v>
      </x:c>
      <x:c r="B1154" s="8" t="str">
        <x:v>SISTEMA DE FRENOS</x:v>
      </x:c>
      <x:c r="C1154" s="8" t="str">
        <x:v>BANDAS DE FRENOS (JUEGO X RUEDA)</x:v>
      </x:c>
      <x:c r="D1154" s="8" t="str">
        <x:v>NISSAN FRONTIER DIESEL-2015</x:v>
      </x:c>
      <x:c r="E1154" s="10" t="n">
        <x:v>370642.5</x:v>
      </x:c>
      <x:c r="F1154" s="10" t="n">
        <x:v>354200</x:v>
      </x:c>
      <x:c r="G1154" s="10" t="n">
        <x:v>364826</x:v>
      </x:c>
      <x:c r="H1154" s="10" t="n">
        <x:v>361284</x:v>
      </x:c>
      <x:c r="I1154" s="12" t="n">
        <x:f>COUNT(E1154:H1154)</x:f>
        <x:v>4</x:v>
      </x:c>
      <x:c r="J1154" s="11" t="n">
        <x:f>IF(I1154=0,"Sin precio",AVERAGE(E1154:H1154))</x:f>
        <x:v>362738.125</x:v>
      </x:c>
      <x:c r="K1154" s="11" t="n">
        <x:f>IF(I1154=0,"Sin precio",IF(I1154=1,J1154,ROUND(J1154,2)))</x:f>
        <x:v>362738.13</x:v>
      </x:c>
      <x:c r="L1154" s="11" t="n">
        <x:f>IF(I1154=0,"Sin precio",MIN(E1154:H1154))</x:f>
        <x:v>354200</x:v>
      </x:c>
      <x:c r="M1154" s="11" t="n">
        <x:f>IF(I1154=0,"Sin precio",MAX(E1154:H1154))</x:f>
        <x:v>370642.5</x:v>
      </x:c>
      <x:c r="N1154" s="8" t="str">
        <x:f>IF(I1154=0,"Sin precio numérico",IF(I1154=1,"Único precio de referencia",I1154&amp;" precios; promedio"))</x:f>
        <x:v>4 precios; promedio</x:v>
      </x:c>
      <x:c r="O1154" s="2" t="str">
        <x:v>D107</x:v>
      </x:c>
      <x:c r="P1154" s="2" t="str">
        <x:v>D107</x:v>
      </x:c>
      <x:c r="Q1154" s="2" t="str">
        <x:v>D108</x:v>
      </x:c>
      <x:c r="R1154" s="2" t="str">
        <x:v>D108</x:v>
      </x:c>
      <x:c r="S1154" s="2" t="str"/>
    </x:row>
    <x:row r="1155" ht="42" customHeight="1">
      <x:c r="A1155" s="2" t="n">
        <x:v>96</x:v>
      </x:c>
      <x:c r="B1155" s="8" t="str">
        <x:v>SISTEMA DE FRENOS</x:v>
      </x:c>
      <x:c r="C1155" s="8" t="str">
        <x:v>BANDAS DE FRENOS (JUEGO X RUEDA)</x:v>
      </x:c>
      <x:c r="D1155" s="8" t="str">
        <x:v>NISSAN FRONTIER GASOLINA</x:v>
      </x:c>
      <x:c r="E1155" s="10" t="n">
        <x:v>370642.5</x:v>
      </x:c>
      <x:c r="F1155" s="10" t="n">
        <x:v>264000</x:v>
      </x:c>
      <x:c r="G1155" s="10" t="n">
        <x:v>271920</x:v>
      </x:c>
      <x:c r="H1155" s="10" t="n">
        <x:v>269280</x:v>
      </x:c>
      <x:c r="I1155" s="12" t="n">
        <x:f>COUNT(E1155:H1155)</x:f>
        <x:v>4</x:v>
      </x:c>
      <x:c r="J1155" s="11" t="n">
        <x:f>IF(I1155=0,"Sin precio",AVERAGE(E1155:H1155))</x:f>
        <x:v>293960.625</x:v>
      </x:c>
      <x:c r="K1155" s="11" t="n">
        <x:f>IF(I1155=0,"Sin precio",IF(I1155=1,J1155,ROUND(J1155,2)))</x:f>
        <x:v>293960.63</x:v>
      </x:c>
      <x:c r="L1155" s="11" t="n">
        <x:f>IF(I1155=0,"Sin precio",MIN(E1155:H1155))</x:f>
        <x:v>264000</x:v>
      </x:c>
      <x:c r="M1155" s="11" t="n">
        <x:f>IF(I1155=0,"Sin precio",MAX(E1155:H1155))</x:f>
        <x:v>370642.5</x:v>
      </x:c>
      <x:c r="N1155" s="8" t="str">
        <x:f>IF(I1155=0,"Sin precio numérico",IF(I1155=1,"Único precio de referencia",I1155&amp;" precios; promedio"))</x:f>
        <x:v>4 precios; promedio</x:v>
      </x:c>
      <x:c r="O1155" s="2" t="str">
        <x:v>E107</x:v>
      </x:c>
      <x:c r="P1155" s="2" t="str">
        <x:v>E107</x:v>
      </x:c>
      <x:c r="Q1155" s="2" t="str">
        <x:v>E108</x:v>
      </x:c>
      <x:c r="R1155" s="2" t="str">
        <x:v>E108</x:v>
      </x:c>
      <x:c r="S1155" s="2" t="str"/>
    </x:row>
    <x:row r="1156" ht="42" customHeight="1">
      <x:c r="A1156" s="2" t="n">
        <x:v>96</x:v>
      </x:c>
      <x:c r="B1156" s="8" t="str">
        <x:v>SISTEMA DE FRENOS</x:v>
      </x:c>
      <x:c r="C1156" s="8" t="str">
        <x:v>BANDAS DE FRENOS (JUEGO X RUEDA)</x:v>
      </x:c>
      <x:c r="D1156" s="8" t="str">
        <x:v>RENAULT MASTER DIESEL -2017</x:v>
      </x:c>
      <x:c r="E1156" s="10" t="n">
        <x:v>429500.529</x:v>
      </x:c>
      <x:c r="F1156" s="10" t="n">
        <x:v>354200</x:v>
      </x:c>
      <x:c r="G1156" s="10" t="n">
        <x:v>364826</x:v>
      </x:c>
      <x:c r="H1156" s="10" t="n">
        <x:v>361284</x:v>
      </x:c>
      <x:c r="I1156" s="12" t="n">
        <x:f>COUNT(E1156:H1156)</x:f>
        <x:v>4</x:v>
      </x:c>
      <x:c r="J1156" s="11" t="n">
        <x:f>IF(I1156=0,"Sin precio",AVERAGE(E1156:H1156))</x:f>
        <x:v>377452.63225</x:v>
      </x:c>
      <x:c r="K1156" s="11" t="n">
        <x:f>IF(I1156=0,"Sin precio",IF(I1156=1,J1156,ROUND(J1156,2)))</x:f>
        <x:v>377452.63</x:v>
      </x:c>
      <x:c r="L1156" s="11" t="n">
        <x:f>IF(I1156=0,"Sin precio",MIN(E1156:H1156))</x:f>
        <x:v>354200</x:v>
      </x:c>
      <x:c r="M1156" s="11" t="n">
        <x:f>IF(I1156=0,"Sin precio",MAX(E1156:H1156))</x:f>
        <x:v>429500.529</x:v>
      </x:c>
      <x:c r="N1156" s="8" t="str">
        <x:f>IF(I1156=0,"Sin precio numérico",IF(I1156=1,"Único precio de referencia",I1156&amp;" precios; promedio"))</x:f>
        <x:v>4 precios; promedio</x:v>
      </x:c>
      <x:c r="O1156" s="2" t="str">
        <x:v>F107</x:v>
      </x:c>
      <x:c r="P1156" s="2" t="str">
        <x:v>F107</x:v>
      </x:c>
      <x:c r="Q1156" s="2" t="str">
        <x:v>F108</x:v>
      </x:c>
      <x:c r="R1156" s="2" t="str">
        <x:v>F108</x:v>
      </x:c>
      <x:c r="S1156" s="2" t="str"/>
    </x:row>
    <x:row r="1157" ht="42" customHeight="1">
      <x:c r="A1157" s="2" t="n">
        <x:v>96</x:v>
      </x:c>
      <x:c r="B1157" s="8" t="str">
        <x:v>SISTEMA DE FRENOS</x:v>
      </x:c>
      <x:c r="C1157" s="8" t="str">
        <x:v>BANDAS DE FRENOS (JUEGO X RUEDA)</x:v>
      </x:c>
      <x:c r="D1157" s="8" t="str">
        <x:v>CHEVROLET D-MAX-2011</x:v>
      </x:c>
      <x:c r="E1157" s="10" t="n">
        <x:v>370642.5</x:v>
      </x:c>
      <x:c r="F1157" s="10" t="n">
        <x:v>264000</x:v>
      </x:c>
      <x:c r="G1157" s="10" t="n">
        <x:v>271920</x:v>
      </x:c>
      <x:c r="H1157" s="10" t="n">
        <x:v>269280</x:v>
      </x:c>
      <x:c r="I1157" s="12" t="n">
        <x:f>COUNT(E1157:H1157)</x:f>
        <x:v>4</x:v>
      </x:c>
      <x:c r="J1157" s="11" t="n">
        <x:f>IF(I1157=0,"Sin precio",AVERAGE(E1157:H1157))</x:f>
        <x:v>293960.625</x:v>
      </x:c>
      <x:c r="K1157" s="11" t="n">
        <x:f>IF(I1157=0,"Sin precio",IF(I1157=1,J1157,ROUND(J1157,2)))</x:f>
        <x:v>293960.63</x:v>
      </x:c>
      <x:c r="L1157" s="11" t="n">
        <x:f>IF(I1157=0,"Sin precio",MIN(E1157:H1157))</x:f>
        <x:v>264000</x:v>
      </x:c>
      <x:c r="M1157" s="11" t="n">
        <x:f>IF(I1157=0,"Sin precio",MAX(E1157:H1157))</x:f>
        <x:v>370642.5</x:v>
      </x:c>
      <x:c r="N1157" s="8" t="str">
        <x:f>IF(I1157=0,"Sin precio numérico",IF(I1157=1,"Único precio de referencia",I1157&amp;" precios; promedio"))</x:f>
        <x:v>4 precios; promedio</x:v>
      </x:c>
      <x:c r="O1157" s="2" t="str">
        <x:v>G107</x:v>
      </x:c>
      <x:c r="P1157" s="2" t="str">
        <x:v>G107</x:v>
      </x:c>
      <x:c r="Q1157" s="2" t="str">
        <x:v>G108</x:v>
      </x:c>
      <x:c r="R1157" s="2" t="str">
        <x:v>G108</x:v>
      </x:c>
      <x:c r="S1157" s="2" t="str"/>
    </x:row>
    <x:row r="1158" ht="42" customHeight="1">
      <x:c r="A1158" s="2" t="n">
        <x:v>96</x:v>
      </x:c>
      <x:c r="B1158" s="8" t="str">
        <x:v>SISTEMA DE FRENOS</x:v>
      </x:c>
      <x:c r="C1158" s="8" t="str">
        <x:v>BANDAS DE FRENOS (JUEGO X RUEDA)</x:v>
      </x:c>
      <x:c r="D1158" s="8" t="str">
        <x:v>HYUNDAY HD 65C</x:v>
      </x:c>
      <x:c r="E1158" s="10" t="n">
        <x:v>448672.5</x:v>
      </x:c>
      <x:c r="F1158" s="10" t="n">
        <x:v>354200</x:v>
      </x:c>
      <x:c r="G1158" s="10" t="n">
        <x:v>364826</x:v>
      </x:c>
      <x:c r="H1158" s="10" t="n">
        <x:v>361284</x:v>
      </x:c>
      <x:c r="I1158" s="12" t="n">
        <x:f>COUNT(E1158:H1158)</x:f>
        <x:v>4</x:v>
      </x:c>
      <x:c r="J1158" s="11" t="n">
        <x:f>IF(I1158=0,"Sin precio",AVERAGE(E1158:H1158))</x:f>
        <x:v>382245.625</x:v>
      </x:c>
      <x:c r="K1158" s="11" t="n">
        <x:f>IF(I1158=0,"Sin precio",IF(I1158=1,J1158,ROUND(J1158,2)))</x:f>
        <x:v>382245.63</x:v>
      </x:c>
      <x:c r="L1158" s="11" t="n">
        <x:f>IF(I1158=0,"Sin precio",MIN(E1158:H1158))</x:f>
        <x:v>354200</x:v>
      </x:c>
      <x:c r="M1158" s="11" t="n">
        <x:f>IF(I1158=0,"Sin precio",MAX(E1158:H1158))</x:f>
        <x:v>448672.5</x:v>
      </x:c>
      <x:c r="N1158" s="8" t="str">
        <x:f>IF(I1158=0,"Sin precio numérico",IF(I1158=1,"Único precio de referencia",I1158&amp;" precios; promedio"))</x:f>
        <x:v>4 precios; promedio</x:v>
      </x:c>
      <x:c r="O1158" s="2" t="str">
        <x:v>H107</x:v>
      </x:c>
      <x:c r="P1158" s="2" t="str">
        <x:v>H107</x:v>
      </x:c>
      <x:c r="Q1158" s="2" t="str">
        <x:v>H108</x:v>
      </x:c>
      <x:c r="R1158" s="2" t="str">
        <x:v>H108</x:v>
      </x:c>
      <x:c r="S1158" s="2" t="str"/>
    </x:row>
    <x:row r="1159" ht="42" customHeight="1">
      <x:c r="A1159" s="2" t="n">
        <x:v>96</x:v>
      </x:c>
      <x:c r="B1159" s="8" t="str">
        <x:v>SISTEMA DE FRENOS</x:v>
      </x:c>
      <x:c r="C1159" s="8" t="str">
        <x:v>BANDAS DE FRENOS (JUEGO X RUEDA)</x:v>
      </x:c>
      <x:c r="D1159" s="8" t="str">
        <x:v>CHEVROLET SAIL. Mod 2019</x:v>
      </x:c>
      <x:c r="E1159" s="10" t="n">
        <x:v>280908</x:v>
      </x:c>
      <x:c r="F1159" s="10" t="n">
        <x:v>220000</x:v>
      </x:c>
      <x:c r="G1159" s="10" t="n">
        <x:v>226600</x:v>
      </x:c>
      <x:c r="H1159" s="10" t="n">
        <x:v>224400</x:v>
      </x:c>
      <x:c r="I1159" s="12" t="n">
        <x:f>COUNT(E1159:H1159)</x:f>
        <x:v>4</x:v>
      </x:c>
      <x:c r="J1159" s="11" t="n">
        <x:f>IF(I1159=0,"Sin precio",AVERAGE(E1159:H1159))</x:f>
        <x:v>237977</x:v>
      </x:c>
      <x:c r="K1159" s="11" t="n">
        <x:f>IF(I1159=0,"Sin precio",IF(I1159=1,J1159,ROUND(J1159,2)))</x:f>
        <x:v>237977</x:v>
      </x:c>
      <x:c r="L1159" s="11" t="n">
        <x:f>IF(I1159=0,"Sin precio",MIN(E1159:H1159))</x:f>
        <x:v>220000</x:v>
      </x:c>
      <x:c r="M1159" s="11" t="n">
        <x:f>IF(I1159=0,"Sin precio",MAX(E1159:H1159))</x:f>
        <x:v>280908</x:v>
      </x:c>
      <x:c r="N1159" s="8" t="str">
        <x:f>IF(I1159=0,"Sin precio numérico",IF(I1159=1,"Único precio de referencia",I1159&amp;" precios; promedio"))</x:f>
        <x:v>4 precios; promedio</x:v>
      </x:c>
      <x:c r="O1159" s="2" t="str">
        <x:v>I107</x:v>
      </x:c>
      <x:c r="P1159" s="2" t="str">
        <x:v>I107</x:v>
      </x:c>
      <x:c r="Q1159" s="2" t="str">
        <x:v>I108</x:v>
      </x:c>
      <x:c r="R1159" s="2" t="str">
        <x:v>I108</x:v>
      </x:c>
      <x:c r="S1159" s="2" t="str"/>
    </x:row>
    <x:row r="1160" ht="42" customHeight="1">
      <x:c r="A1160" s="2" t="n">
        <x:v>96</x:v>
      </x:c>
      <x:c r="B1160" s="8" t="str">
        <x:v>SISTEMA DE FRENOS</x:v>
      </x:c>
      <x:c r="C1160" s="8" t="str">
        <x:v>BANDAS DE FRENOS (JUEGO X RUEDA)</x:v>
      </x:c>
      <x:c r="D1160" s="8" t="str">
        <x:v>CHEVROLET COLORADO. Mod. 2019</x:v>
      </x:c>
      <x:c r="E1160" s="10" t="n">
        <x:v>370642.5</x:v>
      </x:c>
      <x:c r="F1160" s="10" t="n">
        <x:v>308000</x:v>
      </x:c>
      <x:c r="G1160" s="10" t="n">
        <x:v>317240</x:v>
      </x:c>
      <x:c r="H1160" s="10" t="n">
        <x:v>314160</x:v>
      </x:c>
      <x:c r="I1160" s="12" t="n">
        <x:f>COUNT(E1160:H1160)</x:f>
        <x:v>4</x:v>
      </x:c>
      <x:c r="J1160" s="11" t="n">
        <x:f>IF(I1160=0,"Sin precio",AVERAGE(E1160:H1160))</x:f>
        <x:v>327510.625</x:v>
      </x:c>
      <x:c r="K1160" s="11" t="n">
        <x:f>IF(I1160=0,"Sin precio",IF(I1160=1,J1160,ROUND(J1160,2)))</x:f>
        <x:v>327510.63</x:v>
      </x:c>
      <x:c r="L1160" s="11" t="n">
        <x:f>IF(I1160=0,"Sin precio",MIN(E1160:H1160))</x:f>
        <x:v>308000</x:v>
      </x:c>
      <x:c r="M1160" s="11" t="n">
        <x:f>IF(I1160=0,"Sin precio",MAX(E1160:H1160))</x:f>
        <x:v>370642.5</x:v>
      </x:c>
      <x:c r="N1160" s="8" t="str">
        <x:f>IF(I1160=0,"Sin precio numérico",IF(I1160=1,"Único precio de referencia",I1160&amp;" precios; promedio"))</x:f>
        <x:v>4 precios; promedio</x:v>
      </x:c>
      <x:c r="O1160" s="2" t="str">
        <x:v>J107</x:v>
      </x:c>
      <x:c r="P1160" s="2" t="str">
        <x:v>J107</x:v>
      </x:c>
      <x:c r="Q1160" s="2" t="str">
        <x:v>J108</x:v>
      </x:c>
      <x:c r="R1160" s="2" t="str">
        <x:v>J108</x:v>
      </x:c>
      <x:c r="S1160" s="2" t="str"/>
    </x:row>
    <x:row r="1161" ht="42" customHeight="1">
      <x:c r="A1161" s="2" t="n">
        <x:v>96</x:v>
      </x:c>
      <x:c r="B1161" s="8" t="str">
        <x:v>SISTEMA DE FRENOS</x:v>
      </x:c>
      <x:c r="C1161" s="8" t="str">
        <x:v>BANDAS DE FRENOS (JUEGO X RUEDA)</x:v>
      </x:c>
      <x:c r="D1161" s="8" t="str">
        <x:v>CHEVROLET  TRAILBLAZER-2018</x:v>
      </x:c>
      <x:c r="E1161" s="10" t="n">
        <x:v>370642.5</x:v>
      </x:c>
      <x:c r="F1161" s="10" t="n">
        <x:v>308000</x:v>
      </x:c>
      <x:c r="G1161" s="10" t="n">
        <x:v>317240</x:v>
      </x:c>
      <x:c r="H1161" s="10" t="n">
        <x:v>314160</x:v>
      </x:c>
      <x:c r="I1161" s="12" t="n">
        <x:f>COUNT(E1161:H1161)</x:f>
        <x:v>4</x:v>
      </x:c>
      <x:c r="J1161" s="11" t="n">
        <x:f>IF(I1161=0,"Sin precio",AVERAGE(E1161:H1161))</x:f>
        <x:v>327510.625</x:v>
      </x:c>
      <x:c r="K1161" s="11" t="n">
        <x:f>IF(I1161=0,"Sin precio",IF(I1161=1,J1161,ROUND(J1161,2)))</x:f>
        <x:v>327510.63</x:v>
      </x:c>
      <x:c r="L1161" s="11" t="n">
        <x:f>IF(I1161=0,"Sin precio",MIN(E1161:H1161))</x:f>
        <x:v>308000</x:v>
      </x:c>
      <x:c r="M1161" s="11" t="n">
        <x:f>IF(I1161=0,"Sin precio",MAX(E1161:H1161))</x:f>
        <x:v>370642.5</x:v>
      </x:c>
      <x:c r="N1161" s="8" t="str">
        <x:f>IF(I1161=0,"Sin precio numérico",IF(I1161=1,"Único precio de referencia",I1161&amp;" precios; promedio"))</x:f>
        <x:v>4 precios; promedio</x:v>
      </x:c>
      <x:c r="O1161" s="2" t="str">
        <x:v>K107</x:v>
      </x:c>
      <x:c r="P1161" s="2" t="str">
        <x:v>K107</x:v>
      </x:c>
      <x:c r="Q1161" s="2" t="str">
        <x:v>K108</x:v>
      </x:c>
      <x:c r="R1161" s="2" t="str">
        <x:v>K108</x:v>
      </x:c>
      <x:c r="S1161" s="2" t="str"/>
    </x:row>
    <x:row r="1162" ht="42" customHeight="1">
      <x:c r="A1162" s="2" t="n">
        <x:v>96</x:v>
      </x:c>
      <x:c r="B1162" s="8" t="str">
        <x:v>SISTEMA DE FRENOS</x:v>
      </x:c>
      <x:c r="C1162" s="8" t="str">
        <x:v>BANDAS DE FRENOS (JUEGO X RUEDA)</x:v>
      </x:c>
      <x:c r="D1162" s="8" t="str">
        <x:v>MITSUBISHI L200-2018</x:v>
      </x:c>
      <x:c r="E1162" s="10" t="n">
        <x:v>278743.968</x:v>
      </x:c>
      <x:c r="F1162" s="10" t="n">
        <x:v>277200</x:v>
      </x:c>
      <x:c r="G1162" s="10" t="n">
        <x:v>285516</x:v>
      </x:c>
      <x:c r="H1162" s="10" t="n">
        <x:v>282744</x:v>
      </x:c>
      <x:c r="I1162" s="12" t="n">
        <x:f>COUNT(E1162:H1162)</x:f>
        <x:v>4</x:v>
      </x:c>
      <x:c r="J1162" s="11" t="n">
        <x:f>IF(I1162=0,"Sin precio",AVERAGE(E1162:H1162))</x:f>
        <x:v>281050.99199999997</x:v>
      </x:c>
      <x:c r="K1162" s="11" t="n">
        <x:f>IF(I1162=0,"Sin precio",IF(I1162=1,J1162,ROUND(J1162,2)))</x:f>
        <x:v>281050.99</x:v>
      </x:c>
      <x:c r="L1162" s="11" t="n">
        <x:f>IF(I1162=0,"Sin precio",MIN(E1162:H1162))</x:f>
        <x:v>277200</x:v>
      </x:c>
      <x:c r="M1162" s="11" t="n">
        <x:f>IF(I1162=0,"Sin precio",MAX(E1162:H1162))</x:f>
        <x:v>285516</x:v>
      </x:c>
      <x:c r="N1162" s="8" t="str">
        <x:f>IF(I1162=0,"Sin precio numérico",IF(I1162=1,"Único precio de referencia",I1162&amp;" precios; promedio"))</x:f>
        <x:v>4 precios; promedio</x:v>
      </x:c>
      <x:c r="O1162" s="2" t="str">
        <x:v>L107</x:v>
      </x:c>
      <x:c r="P1162" s="2" t="str">
        <x:v>L107</x:v>
      </x:c>
      <x:c r="Q1162" s="2" t="str">
        <x:v>L108</x:v>
      </x:c>
      <x:c r="R1162" s="2" t="str">
        <x:v>L108</x:v>
      </x:c>
      <x:c r="S1162" s="2" t="str"/>
    </x:row>
    <x:row r="1163" ht="42" customHeight="1">
      <x:c r="A1163" s="2" t="n">
        <x:v>96</x:v>
      </x:c>
      <x:c r="B1163" s="8" t="str">
        <x:v>SISTEMA DE FRENOS</x:v>
      </x:c>
      <x:c r="C1163" s="8" t="str">
        <x:v>BANDAS DE FRENOS (JUEGO X RUEDA)</x:v>
      </x:c>
      <x:c r="D1163" s="8" t="str">
        <x:v>CHEVROLETH NHR-2019</x:v>
      </x:c>
      <x:c r="E1163" s="10" t="n">
        <x:v>370642.5</x:v>
      </x:c>
      <x:c r="F1163" s="10" t="n">
        <x:v>354200</x:v>
      </x:c>
      <x:c r="G1163" s="10" t="n">
        <x:v>364826</x:v>
      </x:c>
      <x:c r="H1163" s="10" t="n">
        <x:v>361284</x:v>
      </x:c>
      <x:c r="I1163" s="12" t="n">
        <x:f>COUNT(E1163:H1163)</x:f>
        <x:v>4</x:v>
      </x:c>
      <x:c r="J1163" s="11" t="n">
        <x:f>IF(I1163=0,"Sin precio",AVERAGE(E1163:H1163))</x:f>
        <x:v>362738.125</x:v>
      </x:c>
      <x:c r="K1163" s="11" t="n">
        <x:f>IF(I1163=0,"Sin precio",IF(I1163=1,J1163,ROUND(J1163,2)))</x:f>
        <x:v>362738.13</x:v>
      </x:c>
      <x:c r="L1163" s="11" t="n">
        <x:f>IF(I1163=0,"Sin precio",MIN(E1163:H1163))</x:f>
        <x:v>354200</x:v>
      </x:c>
      <x:c r="M1163" s="11" t="n">
        <x:f>IF(I1163=0,"Sin precio",MAX(E1163:H1163))</x:f>
        <x:v>370642.5</x:v>
      </x:c>
      <x:c r="N1163" s="8" t="str">
        <x:f>IF(I1163=0,"Sin precio numérico",IF(I1163=1,"Único precio de referencia",I1163&amp;" precios; promedio"))</x:f>
        <x:v>4 precios; promedio</x:v>
      </x:c>
      <x:c r="O1163" s="2" t="str">
        <x:v>M107</x:v>
      </x:c>
      <x:c r="P1163" s="2" t="str">
        <x:v>M107</x:v>
      </x:c>
      <x:c r="Q1163" s="2" t="str">
        <x:v>M108</x:v>
      </x:c>
      <x:c r="R1163" s="2" t="str">
        <x:v>M108</x:v>
      </x:c>
      <x:c r="S1163" s="2" t="str"/>
    </x:row>
    <x:row r="1164" ht="42" customHeight="1">
      <x:c r="A1164" s="2" t="n">
        <x:v>96</x:v>
      </x:c>
      <x:c r="B1164" s="8" t="str">
        <x:v>SISTEMA DE FRENOS</x:v>
      </x:c>
      <x:c r="C1164" s="8" t="str">
        <x:v>BANDAS DE FRENOS (JUEGO X RUEDA)</x:v>
      </x:c>
      <x:c r="D1164" s="8" t="str">
        <x:v>CHEVROLET D-MAX-2017</x:v>
      </x:c>
      <x:c r="E1164" s="10" t="n">
        <x:v>370642.5</x:v>
      </x:c>
      <x:c r="F1164" s="10" t="n">
        <x:v>264000</x:v>
      </x:c>
      <x:c r="G1164" s="10" t="n">
        <x:v>271920</x:v>
      </x:c>
      <x:c r="H1164" s="10" t="n">
        <x:v>269280</x:v>
      </x:c>
      <x:c r="I1164" s="12" t="n">
        <x:f>COUNT(E1164:H1164)</x:f>
        <x:v>4</x:v>
      </x:c>
      <x:c r="J1164" s="11" t="n">
        <x:f>IF(I1164=0,"Sin precio",AVERAGE(E1164:H1164))</x:f>
        <x:v>293960.625</x:v>
      </x:c>
      <x:c r="K1164" s="11" t="n">
        <x:f>IF(I1164=0,"Sin precio",IF(I1164=1,J1164,ROUND(J1164,2)))</x:f>
        <x:v>293960.63</x:v>
      </x:c>
      <x:c r="L1164" s="11" t="n">
        <x:f>IF(I1164=0,"Sin precio",MIN(E1164:H1164))</x:f>
        <x:v>264000</x:v>
      </x:c>
      <x:c r="M1164" s="11" t="n">
        <x:f>IF(I1164=0,"Sin precio",MAX(E1164:H1164))</x:f>
        <x:v>370642.5</x:v>
      </x:c>
      <x:c r="N1164" s="8" t="str">
        <x:f>IF(I1164=0,"Sin precio numérico",IF(I1164=1,"Único precio de referencia",I1164&amp;" precios; promedio"))</x:f>
        <x:v>4 precios; promedio</x:v>
      </x:c>
      <x:c r="O1164" s="2" t="str">
        <x:v>N107</x:v>
      </x:c>
      <x:c r="P1164" s="2" t="str">
        <x:v>N107</x:v>
      </x:c>
      <x:c r="Q1164" s="2" t="str">
        <x:v>N108</x:v>
      </x:c>
      <x:c r="R1164" s="2" t="str">
        <x:v>N108</x:v>
      </x:c>
      <x:c r="S1164" s="2" t="str"/>
    </x:row>
    <x:row r="1165" ht="42" customHeight="1">
      <x:c r="A1165" s="2" t="n">
        <x:v>97</x:v>
      </x:c>
      <x:c r="B1165" s="8" t="str">
        <x:v>SISTEMA DE FRENOS</x:v>
      </x:c>
      <x:c r="C1165" s="8" t="str">
        <x:v>BOMBA DE FRENOS</x:v>
      </x:c>
      <x:c r="D1165" s="8" t="str">
        <x:v>CHEVROLET  NPR  DIESEL-2009</x:v>
      </x:c>
      <x:c r="E1165" s="10" t="n">
        <x:v>647978.0264999999</x:v>
      </x:c>
      <x:c r="F1165" s="10" t="n">
        <x:v>660100</x:v>
      </x:c>
      <x:c r="G1165" s="10" t="n">
        <x:v>679903</x:v>
      </x:c>
      <x:c r="H1165" s="10" t="n">
        <x:v>673302</x:v>
      </x:c>
      <x:c r="I1165" s="12" t="n">
        <x:f>COUNT(E1165:H1165)</x:f>
        <x:v>4</x:v>
      </x:c>
      <x:c r="J1165" s="11" t="n">
        <x:f>IF(I1165=0,"Sin precio",AVERAGE(E1165:H1165))</x:f>
        <x:v>665320.7566249999</x:v>
      </x:c>
      <x:c r="K1165" s="11" t="n">
        <x:f>IF(I1165=0,"Sin precio",IF(I1165=1,J1165,ROUND(J1165,2)))</x:f>
        <x:v>665320.76</x:v>
      </x:c>
      <x:c r="L1165" s="11" t="n">
        <x:f>IF(I1165=0,"Sin precio",MIN(E1165:H1165))</x:f>
        <x:v>647978.0264999999</x:v>
      </x:c>
      <x:c r="M1165" s="11" t="n">
        <x:f>IF(I1165=0,"Sin precio",MAX(E1165:H1165))</x:f>
        <x:v>679903</x:v>
      </x:c>
      <x:c r="N1165" s="8" t="str">
        <x:f>IF(I1165=0,"Sin precio numérico",IF(I1165=1,"Único precio de referencia",I1165&amp;" precios; promedio"))</x:f>
        <x:v>4 precios; promedio</x:v>
      </x:c>
      <x:c r="O1165" s="2" t="str">
        <x:v>C108</x:v>
      </x:c>
      <x:c r="P1165" s="2" t="str">
        <x:v>C108</x:v>
      </x:c>
      <x:c r="Q1165" s="2" t="str">
        <x:v>C109</x:v>
      </x:c>
      <x:c r="R1165" s="2" t="str">
        <x:v>C109</x:v>
      </x:c>
      <x:c r="S1165" s="2" t="str"/>
    </x:row>
    <x:row r="1166" ht="42" customHeight="1">
      <x:c r="A1166" s="2" t="n">
        <x:v>97</x:v>
      </x:c>
      <x:c r="B1166" s="8" t="str">
        <x:v>SISTEMA DE FRENOS</x:v>
      </x:c>
      <x:c r="C1166" s="8" t="str">
        <x:v>BOMBA DE FRENOS</x:v>
      </x:c>
      <x:c r="D1166" s="8" t="str">
        <x:v>NISSAN FRONTIER DIESEL-2015</x:v>
      </x:c>
      <x:c r="E1166" s="10" t="n">
        <x:v>647978.0264999999</x:v>
      </x:c>
      <x:c r="F1166" s="10" t="n">
        <x:v>660100</x:v>
      </x:c>
      <x:c r="G1166" s="10" t="n">
        <x:v>679903</x:v>
      </x:c>
      <x:c r="H1166" s="10" t="n">
        <x:v>673302</x:v>
      </x:c>
      <x:c r="I1166" s="12" t="n">
        <x:f>COUNT(E1166:H1166)</x:f>
        <x:v>4</x:v>
      </x:c>
      <x:c r="J1166" s="11" t="n">
        <x:f>IF(I1166=0,"Sin precio",AVERAGE(E1166:H1166))</x:f>
        <x:v>665320.7566249999</x:v>
      </x:c>
      <x:c r="K1166" s="11" t="n">
        <x:f>IF(I1166=0,"Sin precio",IF(I1166=1,J1166,ROUND(J1166,2)))</x:f>
        <x:v>665320.76</x:v>
      </x:c>
      <x:c r="L1166" s="11" t="n">
        <x:f>IF(I1166=0,"Sin precio",MIN(E1166:H1166))</x:f>
        <x:v>647978.0264999999</x:v>
      </x:c>
      <x:c r="M1166" s="11" t="n">
        <x:f>IF(I1166=0,"Sin precio",MAX(E1166:H1166))</x:f>
        <x:v>679903</x:v>
      </x:c>
      <x:c r="N1166" s="8" t="str">
        <x:f>IF(I1166=0,"Sin precio numérico",IF(I1166=1,"Único precio de referencia",I1166&amp;" precios; promedio"))</x:f>
        <x:v>4 precios; promedio</x:v>
      </x:c>
      <x:c r="O1166" s="2" t="str">
        <x:v>D108</x:v>
      </x:c>
      <x:c r="P1166" s="2" t="str">
        <x:v>D108</x:v>
      </x:c>
      <x:c r="Q1166" s="2" t="str">
        <x:v>D109</x:v>
      </x:c>
      <x:c r="R1166" s="2" t="str">
        <x:v>D109</x:v>
      </x:c>
      <x:c r="S1166" s="2" t="str"/>
    </x:row>
    <x:row r="1167" ht="42" customHeight="1">
      <x:c r="A1167" s="2" t="n">
        <x:v>97</x:v>
      </x:c>
      <x:c r="B1167" s="8" t="str">
        <x:v>SISTEMA DE FRENOS</x:v>
      </x:c>
      <x:c r="C1167" s="8" t="str">
        <x:v>BOMBA DE FRENOS</x:v>
      </x:c>
      <x:c r="D1167" s="8" t="str">
        <x:v>NISSAN FRONTIER GASOLINA</x:v>
      </x:c>
      <x:c r="E1167" s="10" t="n">
        <x:v>647978.0264999999</x:v>
      </x:c>
      <x:c r="F1167" s="10" t="n">
        <x:v>492000</x:v>
      </x:c>
      <x:c r="G1167" s="10" t="n">
        <x:v>506760</x:v>
      </x:c>
      <x:c r="H1167" s="10" t="n">
        <x:v>501840</x:v>
      </x:c>
      <x:c r="I1167" s="12" t="n">
        <x:f>COUNT(E1167:H1167)</x:f>
        <x:v>4</x:v>
      </x:c>
      <x:c r="J1167" s="11" t="n">
        <x:f>IF(I1167=0,"Sin precio",AVERAGE(E1167:H1167))</x:f>
        <x:v>537144.5066249999</x:v>
      </x:c>
      <x:c r="K1167" s="11" t="n">
        <x:f>IF(I1167=0,"Sin precio",IF(I1167=1,J1167,ROUND(J1167,2)))</x:f>
        <x:v>537144.51</x:v>
      </x:c>
      <x:c r="L1167" s="11" t="n">
        <x:f>IF(I1167=0,"Sin precio",MIN(E1167:H1167))</x:f>
        <x:v>492000</x:v>
      </x:c>
      <x:c r="M1167" s="11" t="n">
        <x:f>IF(I1167=0,"Sin precio",MAX(E1167:H1167))</x:f>
        <x:v>647978.0264999999</x:v>
      </x:c>
      <x:c r="N1167" s="8" t="str">
        <x:f>IF(I1167=0,"Sin precio numérico",IF(I1167=1,"Único precio de referencia",I1167&amp;" precios; promedio"))</x:f>
        <x:v>4 precios; promedio</x:v>
      </x:c>
      <x:c r="O1167" s="2" t="str">
        <x:v>E108</x:v>
      </x:c>
      <x:c r="P1167" s="2" t="str">
        <x:v>E108</x:v>
      </x:c>
      <x:c r="Q1167" s="2" t="str">
        <x:v>E109</x:v>
      </x:c>
      <x:c r="R1167" s="2" t="str">
        <x:v>E109</x:v>
      </x:c>
      <x:c r="S1167" s="2" t="str"/>
    </x:row>
    <x:row r="1168" ht="42" customHeight="1">
      <x:c r="A1168" s="2" t="n">
        <x:v>97</x:v>
      </x:c>
      <x:c r="B1168" s="8" t="str">
        <x:v>SISTEMA DE FRENOS</x:v>
      </x:c>
      <x:c r="C1168" s="8" t="str">
        <x:v>BOMBA DE FRENOS</x:v>
      </x:c>
      <x:c r="D1168" s="8" t="str">
        <x:v>RENAULT MASTER DIESEL -2017</x:v>
      </x:c>
      <x:c r="E1168" s="10" t="n">
        <x:v>1896286.3605</x:v>
      </x:c>
      <x:c r="F1168" s="10" t="n">
        <x:v>660100</x:v>
      </x:c>
      <x:c r="G1168" s="10" t="n">
        <x:v>679903</x:v>
      </x:c>
      <x:c r="H1168" s="10" t="n">
        <x:v>673302</x:v>
      </x:c>
      <x:c r="I1168" s="12" t="n">
        <x:f>COUNT(E1168:H1168)</x:f>
        <x:v>4</x:v>
      </x:c>
      <x:c r="J1168" s="11" t="n">
        <x:f>IF(I1168=0,"Sin precio",AVERAGE(E1168:H1168))</x:f>
        <x:v>977397.840125</x:v>
      </x:c>
      <x:c r="K1168" s="11" t="n">
        <x:f>IF(I1168=0,"Sin precio",IF(I1168=1,J1168,ROUND(J1168,2)))</x:f>
        <x:v>977397.84</x:v>
      </x:c>
      <x:c r="L1168" s="11" t="n">
        <x:f>IF(I1168=0,"Sin precio",MIN(E1168:H1168))</x:f>
        <x:v>660100</x:v>
      </x:c>
      <x:c r="M1168" s="11" t="n">
        <x:f>IF(I1168=0,"Sin precio",MAX(E1168:H1168))</x:f>
        <x:v>1896286.3605</x:v>
      </x:c>
      <x:c r="N1168" s="8" t="str">
        <x:f>IF(I1168=0,"Sin precio numérico",IF(I1168=1,"Único precio de referencia",I1168&amp;" precios; promedio"))</x:f>
        <x:v>4 precios; promedio</x:v>
      </x:c>
      <x:c r="O1168" s="2" t="str">
        <x:v>F108</x:v>
      </x:c>
      <x:c r="P1168" s="2" t="str">
        <x:v>F108</x:v>
      </x:c>
      <x:c r="Q1168" s="2" t="str">
        <x:v>F109</x:v>
      </x:c>
      <x:c r="R1168" s="2" t="str">
        <x:v>F109</x:v>
      </x:c>
      <x:c r="S1168" s="2" t="str"/>
    </x:row>
    <x:row r="1169" ht="42" customHeight="1">
      <x:c r="A1169" s="2" t="n">
        <x:v>97</x:v>
      </x:c>
      <x:c r="B1169" s="8" t="str">
        <x:v>SISTEMA DE FRENOS</x:v>
      </x:c>
      <x:c r="C1169" s="8" t="str">
        <x:v>BOMBA DE FRENOS</x:v>
      </x:c>
      <x:c r="D1169" s="8" t="str">
        <x:v>CHEVROLET D-MAX-2011</x:v>
      </x:c>
      <x:c r="E1169" s="10" t="n">
        <x:v>647978.0264999999</x:v>
      </x:c>
      <x:c r="F1169" s="10" t="n">
        <x:v>492000</x:v>
      </x:c>
      <x:c r="G1169" s="10" t="n">
        <x:v>506760</x:v>
      </x:c>
      <x:c r="H1169" s="10" t="n">
        <x:v>501840</x:v>
      </x:c>
      <x:c r="I1169" s="12" t="n">
        <x:f>COUNT(E1169:H1169)</x:f>
        <x:v>4</x:v>
      </x:c>
      <x:c r="J1169" s="11" t="n">
        <x:f>IF(I1169=0,"Sin precio",AVERAGE(E1169:H1169))</x:f>
        <x:v>537144.5066249999</x:v>
      </x:c>
      <x:c r="K1169" s="11" t="n">
        <x:f>IF(I1169=0,"Sin precio",IF(I1169=1,J1169,ROUND(J1169,2)))</x:f>
        <x:v>537144.51</x:v>
      </x:c>
      <x:c r="L1169" s="11" t="n">
        <x:f>IF(I1169=0,"Sin precio",MIN(E1169:H1169))</x:f>
        <x:v>492000</x:v>
      </x:c>
      <x:c r="M1169" s="11" t="n">
        <x:f>IF(I1169=0,"Sin precio",MAX(E1169:H1169))</x:f>
        <x:v>647978.0264999999</x:v>
      </x:c>
      <x:c r="N1169" s="8" t="str">
        <x:f>IF(I1169=0,"Sin precio numérico",IF(I1169=1,"Único precio de referencia",I1169&amp;" precios; promedio"))</x:f>
        <x:v>4 precios; promedio</x:v>
      </x:c>
      <x:c r="O1169" s="2" t="str">
        <x:v>G108</x:v>
      </x:c>
      <x:c r="P1169" s="2" t="str">
        <x:v>G108</x:v>
      </x:c>
      <x:c r="Q1169" s="2" t="str">
        <x:v>G109</x:v>
      </x:c>
      <x:c r="R1169" s="2" t="str">
        <x:v>G109</x:v>
      </x:c>
      <x:c r="S1169" s="2" t="str"/>
    </x:row>
    <x:row r="1170" ht="42" customHeight="1">
      <x:c r="A1170" s="2" t="n">
        <x:v>97</x:v>
      </x:c>
      <x:c r="B1170" s="8" t="str">
        <x:v>SISTEMA DE FRENOS</x:v>
      </x:c>
      <x:c r="C1170" s="8" t="str">
        <x:v>BOMBA DE FRENOS</x:v>
      </x:c>
      <x:c r="D1170" s="8" t="str">
        <x:v>HYUNDAY HD 65C</x:v>
      </x:c>
      <x:c r="E1170" s="10" t="n">
        <x:v>735262.3845</x:v>
      </x:c>
      <x:c r="F1170" s="10" t="n">
        <x:v>660100</x:v>
      </x:c>
      <x:c r="G1170" s="10" t="n">
        <x:v>679903</x:v>
      </x:c>
      <x:c r="H1170" s="10" t="n">
        <x:v>673302</x:v>
      </x:c>
      <x:c r="I1170" s="12" t="n">
        <x:f>COUNT(E1170:H1170)</x:f>
        <x:v>4</x:v>
      </x:c>
      <x:c r="J1170" s="11" t="n">
        <x:f>IF(I1170=0,"Sin precio",AVERAGE(E1170:H1170))</x:f>
        <x:v>687141.846125</x:v>
      </x:c>
      <x:c r="K1170" s="11" t="n">
        <x:f>IF(I1170=0,"Sin precio",IF(I1170=1,J1170,ROUND(J1170,2)))</x:f>
        <x:v>687141.85</x:v>
      </x:c>
      <x:c r="L1170" s="11" t="n">
        <x:f>IF(I1170=0,"Sin precio",MIN(E1170:H1170))</x:f>
        <x:v>660100</x:v>
      </x:c>
      <x:c r="M1170" s="11" t="n">
        <x:f>IF(I1170=0,"Sin precio",MAX(E1170:H1170))</x:f>
        <x:v>735262.3845</x:v>
      </x:c>
      <x:c r="N1170" s="8" t="str">
        <x:f>IF(I1170=0,"Sin precio numérico",IF(I1170=1,"Único precio de referencia",I1170&amp;" precios; promedio"))</x:f>
        <x:v>4 precios; promedio</x:v>
      </x:c>
      <x:c r="O1170" s="2" t="str">
        <x:v>H108</x:v>
      </x:c>
      <x:c r="P1170" s="2" t="str">
        <x:v>H108</x:v>
      </x:c>
      <x:c r="Q1170" s="2" t="str">
        <x:v>H109</x:v>
      </x:c>
      <x:c r="R1170" s="2" t="str">
        <x:v>H109</x:v>
      </x:c>
      <x:c r="S1170" s="2" t="str"/>
    </x:row>
    <x:row r="1171" ht="42" customHeight="1">
      <x:c r="A1171" s="2" t="n">
        <x:v>97</x:v>
      </x:c>
      <x:c r="B1171" s="8" t="str">
        <x:v>SISTEMA DE FRENOS</x:v>
      </x:c>
      <x:c r="C1171" s="8" t="str">
        <x:v>BOMBA DE FRENOS</x:v>
      </x:c>
      <x:c r="D1171" s="8" t="str">
        <x:v>CHEVROLET SAIL. Mod 2019</x:v>
      </x:c>
      <x:c r="E1171" s="10" t="n">
        <x:v>630742.5</x:v>
      </x:c>
      <x:c r="F1171" s="10" t="n">
        <x:v>410000</x:v>
      </x:c>
      <x:c r="G1171" s="10" t="n">
        <x:v>422300</x:v>
      </x:c>
      <x:c r="H1171" s="10" t="n">
        <x:v>418200</x:v>
      </x:c>
      <x:c r="I1171" s="12" t="n">
        <x:f>COUNT(E1171:H1171)</x:f>
        <x:v>4</x:v>
      </x:c>
      <x:c r="J1171" s="11" t="n">
        <x:f>IF(I1171=0,"Sin precio",AVERAGE(E1171:H1171))</x:f>
        <x:v>470310.625</x:v>
      </x:c>
      <x:c r="K1171" s="11" t="n">
        <x:f>IF(I1171=0,"Sin precio",IF(I1171=1,J1171,ROUND(J1171,2)))</x:f>
        <x:v>470310.63</x:v>
      </x:c>
      <x:c r="L1171" s="11" t="n">
        <x:f>IF(I1171=0,"Sin precio",MIN(E1171:H1171))</x:f>
        <x:v>410000</x:v>
      </x:c>
      <x:c r="M1171" s="11" t="n">
        <x:f>IF(I1171=0,"Sin precio",MAX(E1171:H1171))</x:f>
        <x:v>630742.5</x:v>
      </x:c>
      <x:c r="N1171" s="8" t="str">
        <x:f>IF(I1171=0,"Sin precio numérico",IF(I1171=1,"Único precio de referencia",I1171&amp;" precios; promedio"))</x:f>
        <x:v>4 precios; promedio</x:v>
      </x:c>
      <x:c r="O1171" s="2" t="str">
        <x:v>I108</x:v>
      </x:c>
      <x:c r="P1171" s="2" t="str">
        <x:v>I108</x:v>
      </x:c>
      <x:c r="Q1171" s="2" t="str">
        <x:v>I109</x:v>
      </x:c>
      <x:c r="R1171" s="2" t="str">
        <x:v>I109</x:v>
      </x:c>
      <x:c r="S1171" s="2" t="str"/>
    </x:row>
    <x:row r="1172" ht="42" customHeight="1">
      <x:c r="A1172" s="2" t="n">
        <x:v>97</x:v>
      </x:c>
      <x:c r="B1172" s="8" t="str">
        <x:v>SISTEMA DE FRENOS</x:v>
      </x:c>
      <x:c r="C1172" s="8" t="str">
        <x:v>BOMBA DE FRENOS</x:v>
      </x:c>
      <x:c r="D1172" s="8" t="str">
        <x:v>CHEVROLET COLORADO. Mod. 2019</x:v>
      </x:c>
      <x:c r="E1172" s="10" t="n">
        <x:v>647978.0264999999</x:v>
      </x:c>
      <x:c r="F1172" s="10" t="n">
        <x:v>574000</x:v>
      </x:c>
      <x:c r="G1172" s="10" t="n">
        <x:v>591220</x:v>
      </x:c>
      <x:c r="H1172" s="10" t="n">
        <x:v>585480</x:v>
      </x:c>
      <x:c r="I1172" s="12" t="n">
        <x:f>COUNT(E1172:H1172)</x:f>
        <x:v>4</x:v>
      </x:c>
      <x:c r="J1172" s="11" t="n">
        <x:f>IF(I1172=0,"Sin precio",AVERAGE(E1172:H1172))</x:f>
        <x:v>599669.5066249999</x:v>
      </x:c>
      <x:c r="K1172" s="11" t="n">
        <x:f>IF(I1172=0,"Sin precio",IF(I1172=1,J1172,ROUND(J1172,2)))</x:f>
        <x:v>599669.51</x:v>
      </x:c>
      <x:c r="L1172" s="11" t="n">
        <x:f>IF(I1172=0,"Sin precio",MIN(E1172:H1172))</x:f>
        <x:v>574000</x:v>
      </x:c>
      <x:c r="M1172" s="11" t="n">
        <x:f>IF(I1172=0,"Sin precio",MAX(E1172:H1172))</x:f>
        <x:v>647978.0264999999</x:v>
      </x:c>
      <x:c r="N1172" s="8" t="str">
        <x:f>IF(I1172=0,"Sin precio numérico",IF(I1172=1,"Único precio de referencia",I1172&amp;" precios; promedio"))</x:f>
        <x:v>4 precios; promedio</x:v>
      </x:c>
      <x:c r="O1172" s="2" t="str">
        <x:v>J108</x:v>
      </x:c>
      <x:c r="P1172" s="2" t="str">
        <x:v>J108</x:v>
      </x:c>
      <x:c r="Q1172" s="2" t="str">
        <x:v>J109</x:v>
      </x:c>
      <x:c r="R1172" s="2" t="str">
        <x:v>J109</x:v>
      </x:c>
      <x:c r="S1172" s="2" t="str"/>
    </x:row>
    <x:row r="1173" ht="42" customHeight="1">
      <x:c r="A1173" s="2" t="n">
        <x:v>97</x:v>
      </x:c>
      <x:c r="B1173" s="8" t="str">
        <x:v>SISTEMA DE FRENOS</x:v>
      </x:c>
      <x:c r="C1173" s="8" t="str">
        <x:v>BOMBA DE FRENOS</x:v>
      </x:c>
      <x:c r="D1173" s="8" t="str">
        <x:v>CHEVROLET  TRAILBLAZER-2018</x:v>
      </x:c>
      <x:c r="E1173" s="10" t="n">
        <x:v>647978.0264999999</x:v>
      </x:c>
      <x:c r="F1173" s="10" t="n">
        <x:v>574000</x:v>
      </x:c>
      <x:c r="G1173" s="10" t="n">
        <x:v>591220</x:v>
      </x:c>
      <x:c r="H1173" s="10" t="n">
        <x:v>585480</x:v>
      </x:c>
      <x:c r="I1173" s="12" t="n">
        <x:f>COUNT(E1173:H1173)</x:f>
        <x:v>4</x:v>
      </x:c>
      <x:c r="J1173" s="11" t="n">
        <x:f>IF(I1173=0,"Sin precio",AVERAGE(E1173:H1173))</x:f>
        <x:v>599669.5066249999</x:v>
      </x:c>
      <x:c r="K1173" s="11" t="n">
        <x:f>IF(I1173=0,"Sin precio",IF(I1173=1,J1173,ROUND(J1173,2)))</x:f>
        <x:v>599669.51</x:v>
      </x:c>
      <x:c r="L1173" s="11" t="n">
        <x:f>IF(I1173=0,"Sin precio",MIN(E1173:H1173))</x:f>
        <x:v>574000</x:v>
      </x:c>
      <x:c r="M1173" s="11" t="n">
        <x:f>IF(I1173=0,"Sin precio",MAX(E1173:H1173))</x:f>
        <x:v>647978.0264999999</x:v>
      </x:c>
      <x:c r="N1173" s="8" t="str">
        <x:f>IF(I1173=0,"Sin precio numérico",IF(I1173=1,"Único precio de referencia",I1173&amp;" precios; promedio"))</x:f>
        <x:v>4 precios; promedio</x:v>
      </x:c>
      <x:c r="O1173" s="2" t="str">
        <x:v>K108</x:v>
      </x:c>
      <x:c r="P1173" s="2" t="str">
        <x:v>K108</x:v>
      </x:c>
      <x:c r="Q1173" s="2" t="str">
        <x:v>K109</x:v>
      </x:c>
      <x:c r="R1173" s="2" t="str">
        <x:v>K109</x:v>
      </x:c>
      <x:c r="S1173" s="2" t="str"/>
    </x:row>
    <x:row r="1174" ht="42" customHeight="1">
      <x:c r="A1174" s="2" t="n">
        <x:v>97</x:v>
      </x:c>
      <x:c r="B1174" s="8" t="str">
        <x:v>SISTEMA DE FRENOS</x:v>
      </x:c>
      <x:c r="C1174" s="8" t="str">
        <x:v>BOMBA DE FRENOS</x:v>
      </x:c>
      <x:c r="D1174" s="8" t="str">
        <x:v>MITSUBISHI L200-2018</x:v>
      </x:c>
      <x:c r="E1174" s="10" t="n">
        <x:v>861395.2784999999</x:v>
      </x:c>
      <x:c r="F1174" s="10" t="n">
        <x:v>516600</x:v>
      </x:c>
      <x:c r="G1174" s="10" t="n">
        <x:v>532098</x:v>
      </x:c>
      <x:c r="H1174" s="10" t="n">
        <x:v>526932</x:v>
      </x:c>
      <x:c r="I1174" s="12" t="n">
        <x:f>COUNT(E1174:H1174)</x:f>
        <x:v>4</x:v>
      </x:c>
      <x:c r="J1174" s="11" t="n">
        <x:f>IF(I1174=0,"Sin precio",AVERAGE(E1174:H1174))</x:f>
        <x:v>609256.319625</x:v>
      </x:c>
      <x:c r="K1174" s="11" t="n">
        <x:f>IF(I1174=0,"Sin precio",IF(I1174=1,J1174,ROUND(J1174,2)))</x:f>
        <x:v>609256.32</x:v>
      </x:c>
      <x:c r="L1174" s="11" t="n">
        <x:f>IF(I1174=0,"Sin precio",MIN(E1174:H1174))</x:f>
        <x:v>516600</x:v>
      </x:c>
      <x:c r="M1174" s="11" t="n">
        <x:f>IF(I1174=0,"Sin precio",MAX(E1174:H1174))</x:f>
        <x:v>861395.2784999999</x:v>
      </x:c>
      <x:c r="N1174" s="8" t="str">
        <x:f>IF(I1174=0,"Sin precio numérico",IF(I1174=1,"Único precio de referencia",I1174&amp;" precios; promedio"))</x:f>
        <x:v>4 precios; promedio</x:v>
      </x:c>
      <x:c r="O1174" s="2" t="str">
        <x:v>L108</x:v>
      </x:c>
      <x:c r="P1174" s="2" t="str">
        <x:v>L108</x:v>
      </x:c>
      <x:c r="Q1174" s="2" t="str">
        <x:v>L109</x:v>
      </x:c>
      <x:c r="R1174" s="2" t="str">
        <x:v>L109</x:v>
      </x:c>
      <x:c r="S1174" s="2" t="str"/>
    </x:row>
    <x:row r="1175" ht="42" customHeight="1">
      <x:c r="A1175" s="2" t="n">
        <x:v>97</x:v>
      </x:c>
      <x:c r="B1175" s="8" t="str">
        <x:v>SISTEMA DE FRENOS</x:v>
      </x:c>
      <x:c r="C1175" s="8" t="str">
        <x:v>BOMBA DE FRENOS</x:v>
      </x:c>
      <x:c r="D1175" s="8" t="str">
        <x:v>CHEVROLETH NHR-2019</x:v>
      </x:c>
      <x:c r="E1175" s="10" t="n">
        <x:v>647978.0264999999</x:v>
      </x:c>
      <x:c r="F1175" s="10" t="n">
        <x:v>660100</x:v>
      </x:c>
      <x:c r="G1175" s="10" t="n">
        <x:v>679903</x:v>
      </x:c>
      <x:c r="H1175" s="10" t="n">
        <x:v>673302</x:v>
      </x:c>
      <x:c r="I1175" s="12" t="n">
        <x:f>COUNT(E1175:H1175)</x:f>
        <x:v>4</x:v>
      </x:c>
      <x:c r="J1175" s="11" t="n">
        <x:f>IF(I1175=0,"Sin precio",AVERAGE(E1175:H1175))</x:f>
        <x:v>665320.7566249999</x:v>
      </x:c>
      <x:c r="K1175" s="11" t="n">
        <x:f>IF(I1175=0,"Sin precio",IF(I1175=1,J1175,ROUND(J1175,2)))</x:f>
        <x:v>665320.76</x:v>
      </x:c>
      <x:c r="L1175" s="11" t="n">
        <x:f>IF(I1175=0,"Sin precio",MIN(E1175:H1175))</x:f>
        <x:v>647978.0264999999</x:v>
      </x:c>
      <x:c r="M1175" s="11" t="n">
        <x:f>IF(I1175=0,"Sin precio",MAX(E1175:H1175))</x:f>
        <x:v>679903</x:v>
      </x:c>
      <x:c r="N1175" s="8" t="str">
        <x:f>IF(I1175=0,"Sin precio numérico",IF(I1175=1,"Único precio de referencia",I1175&amp;" precios; promedio"))</x:f>
        <x:v>4 precios; promedio</x:v>
      </x:c>
      <x:c r="O1175" s="2" t="str">
        <x:v>M108</x:v>
      </x:c>
      <x:c r="P1175" s="2" t="str">
        <x:v>M108</x:v>
      </x:c>
      <x:c r="Q1175" s="2" t="str">
        <x:v>M109</x:v>
      </x:c>
      <x:c r="R1175" s="2" t="str">
        <x:v>M109</x:v>
      </x:c>
      <x:c r="S1175" s="2" t="str"/>
    </x:row>
    <x:row r="1176" ht="42" customHeight="1">
      <x:c r="A1176" s="2" t="n">
        <x:v>97</x:v>
      </x:c>
      <x:c r="B1176" s="8" t="str">
        <x:v>SISTEMA DE FRENOS</x:v>
      </x:c>
      <x:c r="C1176" s="8" t="str">
        <x:v>BOMBA DE FRENOS</x:v>
      </x:c>
      <x:c r="D1176" s="8" t="str">
        <x:v>CHEVROLET D-MAX-2017</x:v>
      </x:c>
      <x:c r="E1176" s="10" t="n">
        <x:v>647978.0264999999</x:v>
      </x:c>
      <x:c r="F1176" s="10" t="n">
        <x:v>492000</x:v>
      </x:c>
      <x:c r="G1176" s="10" t="n">
        <x:v>506760</x:v>
      </x:c>
      <x:c r="H1176" s="10" t="n">
        <x:v>501840</x:v>
      </x:c>
      <x:c r="I1176" s="12" t="n">
        <x:f>COUNT(E1176:H1176)</x:f>
        <x:v>4</x:v>
      </x:c>
      <x:c r="J1176" s="11" t="n">
        <x:f>IF(I1176=0,"Sin precio",AVERAGE(E1176:H1176))</x:f>
        <x:v>537144.5066249999</x:v>
      </x:c>
      <x:c r="K1176" s="11" t="n">
        <x:f>IF(I1176=0,"Sin precio",IF(I1176=1,J1176,ROUND(J1176,2)))</x:f>
        <x:v>537144.51</x:v>
      </x:c>
      <x:c r="L1176" s="11" t="n">
        <x:f>IF(I1176=0,"Sin precio",MIN(E1176:H1176))</x:f>
        <x:v>492000</x:v>
      </x:c>
      <x:c r="M1176" s="11" t="n">
        <x:f>IF(I1176=0,"Sin precio",MAX(E1176:H1176))</x:f>
        <x:v>647978.0264999999</x:v>
      </x:c>
      <x:c r="N1176" s="8" t="str">
        <x:f>IF(I1176=0,"Sin precio numérico",IF(I1176=1,"Único precio de referencia",I1176&amp;" precios; promedio"))</x:f>
        <x:v>4 precios; promedio</x:v>
      </x:c>
      <x:c r="O1176" s="2" t="str">
        <x:v>N108</x:v>
      </x:c>
      <x:c r="P1176" s="2" t="str">
        <x:v>N108</x:v>
      </x:c>
      <x:c r="Q1176" s="2" t="str">
        <x:v>N109</x:v>
      </x:c>
      <x:c r="R1176" s="2" t="str">
        <x:v>N109</x:v>
      </x:c>
      <x:c r="S1176" s="2" t="str"/>
    </x:row>
    <x:row r="1177" ht="42" customHeight="1">
      <x:c r="A1177" s="2" t="n">
        <x:v>98</x:v>
      </x:c>
      <x:c r="B1177" s="8" t="str">
        <x:v>SISTEMA DE FRENOS</x:v>
      </x:c>
      <x:c r="C1177" s="8" t="str">
        <x:v>CALIPER</x:v>
      </x:c>
      <x:c r="D1177" s="8" t="str">
        <x:v>CHEVROLET  NPR  DIESEL-2009</x:v>
      </x:c>
      <x:c r="E1177" s="10" t="n">
        <x:v>1625625</x:v>
      </x:c>
      <x:c r="F1177" s="10" t="n">
        <x:v>96600</x:v>
      </x:c>
      <x:c r="G1177" s="10" t="n">
        <x:v>99498</x:v>
      </x:c>
      <x:c r="H1177" s="10" t="n">
        <x:v>98532</x:v>
      </x:c>
      <x:c r="I1177" s="12" t="n">
        <x:f>COUNT(E1177:H1177)</x:f>
        <x:v>4</x:v>
      </x:c>
      <x:c r="J1177" s="11" t="n">
        <x:f>IF(I1177=0,"Sin precio",AVERAGE(E1177:H1177))</x:f>
        <x:v>480063.75</x:v>
      </x:c>
      <x:c r="K1177" s="11" t="n">
        <x:f>IF(I1177=0,"Sin precio",IF(I1177=1,J1177,ROUND(J1177,2)))</x:f>
        <x:v>480063.75</x:v>
      </x:c>
      <x:c r="L1177" s="11" t="n">
        <x:f>IF(I1177=0,"Sin precio",MIN(E1177:H1177))</x:f>
        <x:v>96600</x:v>
      </x:c>
      <x:c r="M1177" s="11" t="n">
        <x:f>IF(I1177=0,"Sin precio",MAX(E1177:H1177))</x:f>
        <x:v>1625625</x:v>
      </x:c>
      <x:c r="N1177" s="8" t="str">
        <x:f>IF(I1177=0,"Sin precio numérico",IF(I1177=1,"Único precio de referencia",I1177&amp;" precios; promedio"))</x:f>
        <x:v>4 precios; promedio</x:v>
      </x:c>
      <x:c r="O1177" s="2" t="str">
        <x:v>C109</x:v>
      </x:c>
      <x:c r="P1177" s="2" t="str">
        <x:v>C109</x:v>
      </x:c>
      <x:c r="Q1177" s="2" t="str">
        <x:v>C110</x:v>
      </x:c>
      <x:c r="R1177" s="2" t="str">
        <x:v>C110</x:v>
      </x:c>
      <x:c r="S1177" s="2" t="str"/>
    </x:row>
    <x:row r="1178" ht="42" customHeight="1">
      <x:c r="A1178" s="2" t="n">
        <x:v>98</x:v>
      </x:c>
      <x:c r="B1178" s="8" t="str">
        <x:v>SISTEMA DE FRENOS</x:v>
      </x:c>
      <x:c r="C1178" s="8" t="str">
        <x:v>CALIPER</x:v>
      </x:c>
      <x:c r="D1178" s="8" t="str">
        <x:v>NISSAN FRONTIER DIESEL-2015</x:v>
      </x:c>
      <x:c r="E1178" s="10" t="n">
        <x:v>1625625</x:v>
      </x:c>
      <x:c r="F1178" s="10" t="n">
        <x:v>96600</x:v>
      </x:c>
      <x:c r="G1178" s="10" t="n">
        <x:v>99498</x:v>
      </x:c>
      <x:c r="H1178" s="10" t="n">
        <x:v>98532</x:v>
      </x:c>
      <x:c r="I1178" s="12" t="n">
        <x:f>COUNT(E1178:H1178)</x:f>
        <x:v>4</x:v>
      </x:c>
      <x:c r="J1178" s="11" t="n">
        <x:f>IF(I1178=0,"Sin precio",AVERAGE(E1178:H1178))</x:f>
        <x:v>480063.75</x:v>
      </x:c>
      <x:c r="K1178" s="11" t="n">
        <x:f>IF(I1178=0,"Sin precio",IF(I1178=1,J1178,ROUND(J1178,2)))</x:f>
        <x:v>480063.75</x:v>
      </x:c>
      <x:c r="L1178" s="11" t="n">
        <x:f>IF(I1178=0,"Sin precio",MIN(E1178:H1178))</x:f>
        <x:v>96600</x:v>
      </x:c>
      <x:c r="M1178" s="11" t="n">
        <x:f>IF(I1178=0,"Sin precio",MAX(E1178:H1178))</x:f>
        <x:v>1625625</x:v>
      </x:c>
      <x:c r="N1178" s="8" t="str">
        <x:f>IF(I1178=0,"Sin precio numérico",IF(I1178=1,"Único precio de referencia",I1178&amp;" precios; promedio"))</x:f>
        <x:v>4 precios; promedio</x:v>
      </x:c>
      <x:c r="O1178" s="2" t="str">
        <x:v>D109</x:v>
      </x:c>
      <x:c r="P1178" s="2" t="str">
        <x:v>D109</x:v>
      </x:c>
      <x:c r="Q1178" s="2" t="str">
        <x:v>D110</x:v>
      </x:c>
      <x:c r="R1178" s="2" t="str">
        <x:v>D110</x:v>
      </x:c>
      <x:c r="S1178" s="2" t="str"/>
    </x:row>
    <x:row r="1179" ht="42" customHeight="1">
      <x:c r="A1179" s="2" t="n">
        <x:v>98</x:v>
      </x:c>
      <x:c r="B1179" s="8" t="str">
        <x:v>SISTEMA DE FRENOS</x:v>
      </x:c>
      <x:c r="C1179" s="8" t="str">
        <x:v>CALIPER</x:v>
      </x:c>
      <x:c r="D1179" s="8" t="str">
        <x:v>NISSAN FRONTIER GASOLINA</x:v>
      </x:c>
      <x:c r="E1179" s="10" t="n">
        <x:v>1625625</x:v>
      </x:c>
      <x:c r="F1179" s="10" t="n">
        <x:v>72000</x:v>
      </x:c>
      <x:c r="G1179" s="10" t="n">
        <x:v>74160</x:v>
      </x:c>
      <x:c r="H1179" s="10" t="n">
        <x:v>73440</x:v>
      </x:c>
      <x:c r="I1179" s="12" t="n">
        <x:f>COUNT(E1179:H1179)</x:f>
        <x:v>4</x:v>
      </x:c>
      <x:c r="J1179" s="11" t="n">
        <x:f>IF(I1179=0,"Sin precio",AVERAGE(E1179:H1179))</x:f>
        <x:v>461306.25</x:v>
      </x:c>
      <x:c r="K1179" s="11" t="n">
        <x:f>IF(I1179=0,"Sin precio",IF(I1179=1,J1179,ROUND(J1179,2)))</x:f>
        <x:v>461306.25</x:v>
      </x:c>
      <x:c r="L1179" s="11" t="n">
        <x:f>IF(I1179=0,"Sin precio",MIN(E1179:H1179))</x:f>
        <x:v>72000</x:v>
      </x:c>
      <x:c r="M1179" s="11" t="n">
        <x:f>IF(I1179=0,"Sin precio",MAX(E1179:H1179))</x:f>
        <x:v>1625625</x:v>
      </x:c>
      <x:c r="N1179" s="8" t="str">
        <x:f>IF(I1179=0,"Sin precio numérico",IF(I1179=1,"Único precio de referencia",I1179&amp;" precios; promedio"))</x:f>
        <x:v>4 precios; promedio</x:v>
      </x:c>
      <x:c r="O1179" s="2" t="str">
        <x:v>E109</x:v>
      </x:c>
      <x:c r="P1179" s="2" t="str">
        <x:v>E109</x:v>
      </x:c>
      <x:c r="Q1179" s="2" t="str">
        <x:v>E110</x:v>
      </x:c>
      <x:c r="R1179" s="2" t="str">
        <x:v>E110</x:v>
      </x:c>
      <x:c r="S1179" s="2" t="str"/>
    </x:row>
    <x:row r="1180" ht="42" customHeight="1">
      <x:c r="A1180" s="2" t="n">
        <x:v>98</x:v>
      </x:c>
      <x:c r="B1180" s="8" t="str">
        <x:v>SISTEMA DE FRENOS</x:v>
      </x:c>
      <x:c r="C1180" s="8" t="str">
        <x:v>CALIPER</x:v>
      </x:c>
      <x:c r="D1180" s="8" t="str">
        <x:v>RENAULT MASTER DIESEL -2017</x:v>
      </x:c>
      <x:c r="E1180" s="10" t="n">
        <x:v>2906617.5</x:v>
      </x:c>
      <x:c r="F1180" s="10" t="n">
        <x:v>96600</x:v>
      </x:c>
      <x:c r="G1180" s="10" t="n">
        <x:v>99498</x:v>
      </x:c>
      <x:c r="H1180" s="10" t="n">
        <x:v>98532</x:v>
      </x:c>
      <x:c r="I1180" s="12" t="n">
        <x:f>COUNT(E1180:H1180)</x:f>
        <x:v>4</x:v>
      </x:c>
      <x:c r="J1180" s="11" t="n">
        <x:f>IF(I1180=0,"Sin precio",AVERAGE(E1180:H1180))</x:f>
        <x:v>800311.875</x:v>
      </x:c>
      <x:c r="K1180" s="11" t="n">
        <x:f>IF(I1180=0,"Sin precio",IF(I1180=1,J1180,ROUND(J1180,2)))</x:f>
        <x:v>800311.88</x:v>
      </x:c>
      <x:c r="L1180" s="11" t="n">
        <x:f>IF(I1180=0,"Sin precio",MIN(E1180:H1180))</x:f>
        <x:v>96600</x:v>
      </x:c>
      <x:c r="M1180" s="11" t="n">
        <x:f>IF(I1180=0,"Sin precio",MAX(E1180:H1180))</x:f>
        <x:v>2906617.5</x:v>
      </x:c>
      <x:c r="N1180" s="8" t="str">
        <x:f>IF(I1180=0,"Sin precio numérico",IF(I1180=1,"Único precio de referencia",I1180&amp;" precios; promedio"))</x:f>
        <x:v>4 precios; promedio</x:v>
      </x:c>
      <x:c r="O1180" s="2" t="str">
        <x:v>F109</x:v>
      </x:c>
      <x:c r="P1180" s="2" t="str">
        <x:v>F109</x:v>
      </x:c>
      <x:c r="Q1180" s="2" t="str">
        <x:v>F110</x:v>
      </x:c>
      <x:c r="R1180" s="2" t="str">
        <x:v>F110</x:v>
      </x:c>
      <x:c r="S1180" s="2" t="str"/>
    </x:row>
    <x:row r="1181" ht="42" customHeight="1">
      <x:c r="A1181" s="2" t="n">
        <x:v>98</x:v>
      </x:c>
      <x:c r="B1181" s="8" t="str">
        <x:v>SISTEMA DE FRENOS</x:v>
      </x:c>
      <x:c r="C1181" s="8" t="str">
        <x:v>CALIPER</x:v>
      </x:c>
      <x:c r="D1181" s="8" t="str">
        <x:v>CHEVROLET D-MAX-2011</x:v>
      </x:c>
      <x:c r="E1181" s="10" t="n">
        <x:v>1755675</x:v>
      </x:c>
      <x:c r="F1181" s="10" t="n">
        <x:v>72000</x:v>
      </x:c>
      <x:c r="G1181" s="10" t="n">
        <x:v>74160</x:v>
      </x:c>
      <x:c r="H1181" s="10" t="n">
        <x:v>73440</x:v>
      </x:c>
      <x:c r="I1181" s="12" t="n">
        <x:f>COUNT(E1181:H1181)</x:f>
        <x:v>4</x:v>
      </x:c>
      <x:c r="J1181" s="11" t="n">
        <x:f>IF(I1181=0,"Sin precio",AVERAGE(E1181:H1181))</x:f>
        <x:v>493818.75</x:v>
      </x:c>
      <x:c r="K1181" s="11" t="n">
        <x:f>IF(I1181=0,"Sin precio",IF(I1181=1,J1181,ROUND(J1181,2)))</x:f>
        <x:v>493818.75</x:v>
      </x:c>
      <x:c r="L1181" s="11" t="n">
        <x:f>IF(I1181=0,"Sin precio",MIN(E1181:H1181))</x:f>
        <x:v>72000</x:v>
      </x:c>
      <x:c r="M1181" s="11" t="n">
        <x:f>IF(I1181=0,"Sin precio",MAX(E1181:H1181))</x:f>
        <x:v>1755675</x:v>
      </x:c>
      <x:c r="N1181" s="8" t="str">
        <x:f>IF(I1181=0,"Sin precio numérico",IF(I1181=1,"Único precio de referencia",I1181&amp;" precios; promedio"))</x:f>
        <x:v>4 precios; promedio</x:v>
      </x:c>
      <x:c r="O1181" s="2" t="str">
        <x:v>G109</x:v>
      </x:c>
      <x:c r="P1181" s="2" t="str">
        <x:v>G109</x:v>
      </x:c>
      <x:c r="Q1181" s="2" t="str">
        <x:v>G110</x:v>
      </x:c>
      <x:c r="R1181" s="2" t="str">
        <x:v>G110</x:v>
      </x:c>
      <x:c r="S1181" s="2" t="str"/>
    </x:row>
    <x:row r="1182" ht="42" customHeight="1">
      <x:c r="A1182" s="2" t="n">
        <x:v>98</x:v>
      </x:c>
      <x:c r="B1182" s="8" t="str">
        <x:v>SISTEMA DE FRENOS</x:v>
      </x:c>
      <x:c r="C1182" s="8" t="str">
        <x:v>CALIPER</x:v>
      </x:c>
      <x:c r="D1182" s="8" t="str">
        <x:v>HYUNDAY HD 65C</x:v>
      </x:c>
      <x:c r="E1182" s="10" t="n">
        <x:v>3019761</x:v>
      </x:c>
      <x:c r="F1182" s="10" t="n">
        <x:v>96600</x:v>
      </x:c>
      <x:c r="G1182" s="10" t="n">
        <x:v>99498</x:v>
      </x:c>
      <x:c r="H1182" s="10" t="n">
        <x:v>98532</x:v>
      </x:c>
      <x:c r="I1182" s="12" t="n">
        <x:f>COUNT(E1182:H1182)</x:f>
        <x:v>4</x:v>
      </x:c>
      <x:c r="J1182" s="11" t="n">
        <x:f>IF(I1182=0,"Sin precio",AVERAGE(E1182:H1182))</x:f>
        <x:v>828597.75</x:v>
      </x:c>
      <x:c r="K1182" s="11" t="n">
        <x:f>IF(I1182=0,"Sin precio",IF(I1182=1,J1182,ROUND(J1182,2)))</x:f>
        <x:v>828597.75</x:v>
      </x:c>
      <x:c r="L1182" s="11" t="n">
        <x:f>IF(I1182=0,"Sin precio",MIN(E1182:H1182))</x:f>
        <x:v>96600</x:v>
      </x:c>
      <x:c r="M1182" s="11" t="n">
        <x:f>IF(I1182=0,"Sin precio",MAX(E1182:H1182))</x:f>
        <x:v>3019761</x:v>
      </x:c>
      <x:c r="N1182" s="8" t="str">
        <x:f>IF(I1182=0,"Sin precio numérico",IF(I1182=1,"Único precio de referencia",I1182&amp;" precios; promedio"))</x:f>
        <x:v>4 precios; promedio</x:v>
      </x:c>
      <x:c r="O1182" s="2" t="str">
        <x:v>H109</x:v>
      </x:c>
      <x:c r="P1182" s="2" t="str">
        <x:v>H109</x:v>
      </x:c>
      <x:c r="Q1182" s="2" t="str">
        <x:v>H110</x:v>
      </x:c>
      <x:c r="R1182" s="2" t="str">
        <x:v>H110</x:v>
      </x:c>
      <x:c r="S1182" s="2" t="str"/>
    </x:row>
    <x:row r="1183" ht="42" customHeight="1">
      <x:c r="A1183" s="2" t="n">
        <x:v>98</x:v>
      </x:c>
      <x:c r="B1183" s="8" t="str">
        <x:v>SISTEMA DE FRENOS</x:v>
      </x:c>
      <x:c r="C1183" s="8" t="str">
        <x:v>CALIPER</x:v>
      </x:c>
      <x:c r="D1183" s="8" t="str">
        <x:v>CHEVROLET SAIL. Mod 2019</x:v>
      </x:c>
      <x:c r="E1183" s="10" t="n">
        <x:v>1608129.3735</x:v>
      </x:c>
      <x:c r="F1183" s="10" t="n">
        <x:v>60000</x:v>
      </x:c>
      <x:c r="G1183" s="10" t="n">
        <x:v>61800</x:v>
      </x:c>
      <x:c r="H1183" s="10" t="n">
        <x:v>61200</x:v>
      </x:c>
      <x:c r="I1183" s="12" t="n">
        <x:f>COUNT(E1183:H1183)</x:f>
        <x:v>4</x:v>
      </x:c>
      <x:c r="J1183" s="11" t="n">
        <x:f>IF(I1183=0,"Sin precio",AVERAGE(E1183:H1183))</x:f>
        <x:v>447782.343375</x:v>
      </x:c>
      <x:c r="K1183" s="11" t="n">
        <x:f>IF(I1183=0,"Sin precio",IF(I1183=1,J1183,ROUND(J1183,2)))</x:f>
        <x:v>447782.34</x:v>
      </x:c>
      <x:c r="L1183" s="11" t="n">
        <x:f>IF(I1183=0,"Sin precio",MIN(E1183:H1183))</x:f>
        <x:v>60000</x:v>
      </x:c>
      <x:c r="M1183" s="11" t="n">
        <x:f>IF(I1183=0,"Sin precio",MAX(E1183:H1183))</x:f>
        <x:v>1608129.3735</x:v>
      </x:c>
      <x:c r="N1183" s="8" t="str">
        <x:f>IF(I1183=0,"Sin precio numérico",IF(I1183=1,"Único precio de referencia",I1183&amp;" precios; promedio"))</x:f>
        <x:v>4 precios; promedio</x:v>
      </x:c>
      <x:c r="O1183" s="2" t="str">
        <x:v>I109</x:v>
      </x:c>
      <x:c r="P1183" s="2" t="str">
        <x:v>I109</x:v>
      </x:c>
      <x:c r="Q1183" s="2" t="str">
        <x:v>I110</x:v>
      </x:c>
      <x:c r="R1183" s="2" t="str">
        <x:v>I110</x:v>
      </x:c>
      <x:c r="S1183" s="2" t="str"/>
    </x:row>
    <x:row r="1184" ht="42" customHeight="1">
      <x:c r="A1184" s="2" t="n">
        <x:v>98</x:v>
      </x:c>
      <x:c r="B1184" s="8" t="str">
        <x:v>SISTEMA DE FRENOS</x:v>
      </x:c>
      <x:c r="C1184" s="8" t="str">
        <x:v>CALIPER</x:v>
      </x:c>
      <x:c r="D1184" s="8" t="str">
        <x:v>CHEVROLET COLORADO. Mod. 2019</x:v>
      </x:c>
      <x:c r="E1184" s="10" t="n">
        <x:v>1755675</x:v>
      </x:c>
      <x:c r="F1184" s="10" t="n">
        <x:v>84000</x:v>
      </x:c>
      <x:c r="G1184" s="10" t="n">
        <x:v>86520</x:v>
      </x:c>
      <x:c r="H1184" s="10" t="n">
        <x:v>85680</x:v>
      </x:c>
      <x:c r="I1184" s="12" t="n">
        <x:f>COUNT(E1184:H1184)</x:f>
        <x:v>4</x:v>
      </x:c>
      <x:c r="J1184" s="11" t="n">
        <x:f>IF(I1184=0,"Sin precio",AVERAGE(E1184:H1184))</x:f>
        <x:v>502968.75</x:v>
      </x:c>
      <x:c r="K1184" s="11" t="n">
        <x:f>IF(I1184=0,"Sin precio",IF(I1184=1,J1184,ROUND(J1184,2)))</x:f>
        <x:v>502968.75</x:v>
      </x:c>
      <x:c r="L1184" s="11" t="n">
        <x:f>IF(I1184=0,"Sin precio",MIN(E1184:H1184))</x:f>
        <x:v>84000</x:v>
      </x:c>
      <x:c r="M1184" s="11" t="n">
        <x:f>IF(I1184=0,"Sin precio",MAX(E1184:H1184))</x:f>
        <x:v>1755675</x:v>
      </x:c>
      <x:c r="N1184" s="8" t="str">
        <x:f>IF(I1184=0,"Sin precio numérico",IF(I1184=1,"Único precio de referencia",I1184&amp;" precios; promedio"))</x:f>
        <x:v>4 precios; promedio</x:v>
      </x:c>
      <x:c r="O1184" s="2" t="str">
        <x:v>J109</x:v>
      </x:c>
      <x:c r="P1184" s="2" t="str">
        <x:v>J109</x:v>
      </x:c>
      <x:c r="Q1184" s="2" t="str">
        <x:v>J110</x:v>
      </x:c>
      <x:c r="R1184" s="2" t="str">
        <x:v>J110</x:v>
      </x:c>
      <x:c r="S1184" s="2" t="str"/>
    </x:row>
    <x:row r="1185" ht="42" customHeight="1">
      <x:c r="A1185" s="2" t="n">
        <x:v>98</x:v>
      </x:c>
      <x:c r="B1185" s="8" t="str">
        <x:v>SISTEMA DE FRENOS</x:v>
      </x:c>
      <x:c r="C1185" s="8" t="str">
        <x:v>CALIPER</x:v>
      </x:c>
      <x:c r="D1185" s="8" t="str">
        <x:v>CHEVROLET  TRAILBLAZER-2018</x:v>
      </x:c>
      <x:c r="E1185" s="10" t="n">
        <x:v>1755675</x:v>
      </x:c>
      <x:c r="F1185" s="10" t="n">
        <x:v>84000</x:v>
      </x:c>
      <x:c r="G1185" s="10" t="n">
        <x:v>86520</x:v>
      </x:c>
      <x:c r="H1185" s="10" t="n">
        <x:v>85680</x:v>
      </x:c>
      <x:c r="I1185" s="12" t="n">
        <x:f>COUNT(E1185:H1185)</x:f>
        <x:v>4</x:v>
      </x:c>
      <x:c r="J1185" s="11" t="n">
        <x:f>IF(I1185=0,"Sin precio",AVERAGE(E1185:H1185))</x:f>
        <x:v>502968.75</x:v>
      </x:c>
      <x:c r="K1185" s="11" t="n">
        <x:f>IF(I1185=0,"Sin precio",IF(I1185=1,J1185,ROUND(J1185,2)))</x:f>
        <x:v>502968.75</x:v>
      </x:c>
      <x:c r="L1185" s="11" t="n">
        <x:f>IF(I1185=0,"Sin precio",MIN(E1185:H1185))</x:f>
        <x:v>84000</x:v>
      </x:c>
      <x:c r="M1185" s="11" t="n">
        <x:f>IF(I1185=0,"Sin precio",MAX(E1185:H1185))</x:f>
        <x:v>1755675</x:v>
      </x:c>
      <x:c r="N1185" s="8" t="str">
        <x:f>IF(I1185=0,"Sin precio numérico",IF(I1185=1,"Único precio de referencia",I1185&amp;" precios; promedio"))</x:f>
        <x:v>4 precios; promedio</x:v>
      </x:c>
      <x:c r="O1185" s="2" t="str">
        <x:v>K109</x:v>
      </x:c>
      <x:c r="P1185" s="2" t="str">
        <x:v>K109</x:v>
      </x:c>
      <x:c r="Q1185" s="2" t="str">
        <x:v>K110</x:v>
      </x:c>
      <x:c r="R1185" s="2" t="str">
        <x:v>K110</x:v>
      </x:c>
      <x:c r="S1185" s="2" t="str"/>
    </x:row>
    <x:row r="1186" ht="42" customHeight="1">
      <x:c r="A1186" s="2" t="n">
        <x:v>98</x:v>
      </x:c>
      <x:c r="B1186" s="8" t="str">
        <x:v>SISTEMA DE FRENOS</x:v>
      </x:c>
      <x:c r="C1186" s="8" t="str">
        <x:v>CALIPER</x:v>
      </x:c>
      <x:c r="D1186" s="8" t="str">
        <x:v>MITSUBISHI L200-2018</x:v>
      </x:c>
      <x:c r="E1186" s="10" t="n">
        <x:v>1676767.1624999999</x:v>
      </x:c>
      <x:c r="F1186" s="10" t="n">
        <x:v>75600</x:v>
      </x:c>
      <x:c r="G1186" s="10" t="n">
        <x:v>77868</x:v>
      </x:c>
      <x:c r="H1186" s="10" t="n">
        <x:v>77112</x:v>
      </x:c>
      <x:c r="I1186" s="12" t="n">
        <x:f>COUNT(E1186:H1186)</x:f>
        <x:v>4</x:v>
      </x:c>
      <x:c r="J1186" s="11" t="n">
        <x:f>IF(I1186=0,"Sin precio",AVERAGE(E1186:H1186))</x:f>
        <x:v>476836.79062499997</x:v>
      </x:c>
      <x:c r="K1186" s="11" t="n">
        <x:f>IF(I1186=0,"Sin precio",IF(I1186=1,J1186,ROUND(J1186,2)))</x:f>
        <x:v>476836.79</x:v>
      </x:c>
      <x:c r="L1186" s="11" t="n">
        <x:f>IF(I1186=0,"Sin precio",MIN(E1186:H1186))</x:f>
        <x:v>75600</x:v>
      </x:c>
      <x:c r="M1186" s="11" t="n">
        <x:f>IF(I1186=0,"Sin precio",MAX(E1186:H1186))</x:f>
        <x:v>1676767.1624999999</x:v>
      </x:c>
      <x:c r="N1186" s="8" t="str">
        <x:f>IF(I1186=0,"Sin precio numérico",IF(I1186=1,"Único precio de referencia",I1186&amp;" precios; promedio"))</x:f>
        <x:v>4 precios; promedio</x:v>
      </x:c>
      <x:c r="O1186" s="2" t="str">
        <x:v>L109</x:v>
      </x:c>
      <x:c r="P1186" s="2" t="str">
        <x:v>L109</x:v>
      </x:c>
      <x:c r="Q1186" s="2" t="str">
        <x:v>L110</x:v>
      </x:c>
      <x:c r="R1186" s="2" t="str">
        <x:v>L110</x:v>
      </x:c>
      <x:c r="S1186" s="2" t="str"/>
    </x:row>
    <x:row r="1187" ht="42" customHeight="1">
      <x:c r="A1187" s="2" t="n">
        <x:v>98</x:v>
      </x:c>
      <x:c r="B1187" s="8" t="str">
        <x:v>SISTEMA DE FRENOS</x:v>
      </x:c>
      <x:c r="C1187" s="8" t="str">
        <x:v>CALIPER</x:v>
      </x:c>
      <x:c r="D1187" s="8" t="str">
        <x:v>CHEVROLETH NHR-2019</x:v>
      </x:c>
      <x:c r="E1187" s="10" t="n">
        <x:v>1625625</x:v>
      </x:c>
      <x:c r="F1187" s="10" t="n">
        <x:v>96600</x:v>
      </x:c>
      <x:c r="G1187" s="10" t="n">
        <x:v>99498</x:v>
      </x:c>
      <x:c r="H1187" s="10" t="n">
        <x:v>98532</x:v>
      </x:c>
      <x:c r="I1187" s="12" t="n">
        <x:f>COUNT(E1187:H1187)</x:f>
        <x:v>4</x:v>
      </x:c>
      <x:c r="J1187" s="11" t="n">
        <x:f>IF(I1187=0,"Sin precio",AVERAGE(E1187:H1187))</x:f>
        <x:v>480063.75</x:v>
      </x:c>
      <x:c r="K1187" s="11" t="n">
        <x:f>IF(I1187=0,"Sin precio",IF(I1187=1,J1187,ROUND(J1187,2)))</x:f>
        <x:v>480063.75</x:v>
      </x:c>
      <x:c r="L1187" s="11" t="n">
        <x:f>IF(I1187=0,"Sin precio",MIN(E1187:H1187))</x:f>
        <x:v>96600</x:v>
      </x:c>
      <x:c r="M1187" s="11" t="n">
        <x:f>IF(I1187=0,"Sin precio",MAX(E1187:H1187))</x:f>
        <x:v>1625625</x:v>
      </x:c>
      <x:c r="N1187" s="8" t="str">
        <x:f>IF(I1187=0,"Sin precio numérico",IF(I1187=1,"Único precio de referencia",I1187&amp;" precios; promedio"))</x:f>
        <x:v>4 precios; promedio</x:v>
      </x:c>
      <x:c r="O1187" s="2" t="str">
        <x:v>M109</x:v>
      </x:c>
      <x:c r="P1187" s="2" t="str">
        <x:v>M109</x:v>
      </x:c>
      <x:c r="Q1187" s="2" t="str">
        <x:v>M110</x:v>
      </x:c>
      <x:c r="R1187" s="2" t="str">
        <x:v>M110</x:v>
      </x:c>
      <x:c r="S1187" s="2" t="str"/>
    </x:row>
    <x:row r="1188" ht="42" customHeight="1">
      <x:c r="A1188" s="2" t="n">
        <x:v>98</x:v>
      </x:c>
      <x:c r="B1188" s="8" t="str">
        <x:v>SISTEMA DE FRENOS</x:v>
      </x:c>
      <x:c r="C1188" s="8" t="str">
        <x:v>CALIPER</x:v>
      </x:c>
      <x:c r="D1188" s="8" t="str">
        <x:v>CHEVROLET D-MAX-2017</x:v>
      </x:c>
      <x:c r="E1188" s="10" t="n">
        <x:v>1755675</x:v>
      </x:c>
      <x:c r="F1188" s="10" t="n">
        <x:v>72000</x:v>
      </x:c>
      <x:c r="G1188" s="10" t="n">
        <x:v>74160</x:v>
      </x:c>
      <x:c r="H1188" s="10" t="n">
        <x:v>73440</x:v>
      </x:c>
      <x:c r="I1188" s="12" t="n">
        <x:f>COUNT(E1188:H1188)</x:f>
        <x:v>4</x:v>
      </x:c>
      <x:c r="J1188" s="11" t="n">
        <x:f>IF(I1188=0,"Sin precio",AVERAGE(E1188:H1188))</x:f>
        <x:v>493818.75</x:v>
      </x:c>
      <x:c r="K1188" s="11" t="n">
        <x:f>IF(I1188=0,"Sin precio",IF(I1188=1,J1188,ROUND(J1188,2)))</x:f>
        <x:v>493818.75</x:v>
      </x:c>
      <x:c r="L1188" s="11" t="n">
        <x:f>IF(I1188=0,"Sin precio",MIN(E1188:H1188))</x:f>
        <x:v>72000</x:v>
      </x:c>
      <x:c r="M1188" s="11" t="n">
        <x:f>IF(I1188=0,"Sin precio",MAX(E1188:H1188))</x:f>
        <x:v>1755675</x:v>
      </x:c>
      <x:c r="N1188" s="8" t="str">
        <x:f>IF(I1188=0,"Sin precio numérico",IF(I1188=1,"Único precio de referencia",I1188&amp;" precios; promedio"))</x:f>
        <x:v>4 precios; promedio</x:v>
      </x:c>
      <x:c r="O1188" s="2" t="str">
        <x:v>N109</x:v>
      </x:c>
      <x:c r="P1188" s="2" t="str">
        <x:v>N109</x:v>
      </x:c>
      <x:c r="Q1188" s="2" t="str">
        <x:v>N110</x:v>
      </x:c>
      <x:c r="R1188" s="2" t="str">
        <x:v>N110</x:v>
      </x:c>
      <x:c r="S1188" s="2" t="str"/>
    </x:row>
    <x:row r="1189" ht="42" customHeight="1">
      <x:c r="A1189" s="2" t="n">
        <x:v>99</x:v>
      </x:c>
      <x:c r="B1189" s="8" t="str">
        <x:v>SISTEMA DE FRENOS</x:v>
      </x:c>
      <x:c r="C1189" s="8" t="str">
        <x:v>CAMPANAS DE FRENOS X RUEDA</x:v>
      </x:c>
      <x:c r="D1189" s="8" t="str">
        <x:v>CHEVROLET  NPR  DIESEL-2009</x:v>
      </x:c>
      <x:c r="E1189" s="10" t="n">
        <x:v>1038449.25</x:v>
      </x:c>
      <x:c r="F1189" s="10" t="n">
        <x:v>483000</x:v>
      </x:c>
      <x:c r="G1189" s="10" t="n">
        <x:v>497490</x:v>
      </x:c>
      <x:c r="H1189" s="10" t="n">
        <x:v>492660</x:v>
      </x:c>
      <x:c r="I1189" s="12" t="n">
        <x:f>COUNT(E1189:H1189)</x:f>
        <x:v>4</x:v>
      </x:c>
      <x:c r="J1189" s="11" t="n">
        <x:f>IF(I1189=0,"Sin precio",AVERAGE(E1189:H1189))</x:f>
        <x:v>627899.8125</x:v>
      </x:c>
      <x:c r="K1189" s="11" t="n">
        <x:f>IF(I1189=0,"Sin precio",IF(I1189=1,J1189,ROUND(J1189,2)))</x:f>
        <x:v>627899.81</x:v>
      </x:c>
      <x:c r="L1189" s="11" t="n">
        <x:f>IF(I1189=0,"Sin precio",MIN(E1189:H1189))</x:f>
        <x:v>483000</x:v>
      </x:c>
      <x:c r="M1189" s="11" t="n">
        <x:f>IF(I1189=0,"Sin precio",MAX(E1189:H1189))</x:f>
        <x:v>1038449.25</x:v>
      </x:c>
      <x:c r="N1189" s="8" t="str">
        <x:f>IF(I1189=0,"Sin precio numérico",IF(I1189=1,"Único precio de referencia",I1189&amp;" precios; promedio"))</x:f>
        <x:v>4 precios; promedio</x:v>
      </x:c>
      <x:c r="O1189" s="2" t="str">
        <x:v>C110</x:v>
      </x:c>
      <x:c r="P1189" s="2" t="str">
        <x:v>C110</x:v>
      </x:c>
      <x:c r="Q1189" s="2" t="str">
        <x:v>C111</x:v>
      </x:c>
      <x:c r="R1189" s="2" t="str">
        <x:v>C111</x:v>
      </x:c>
      <x:c r="S1189" s="2" t="str"/>
    </x:row>
    <x:row r="1190" ht="42" customHeight="1">
      <x:c r="A1190" s="2" t="n">
        <x:v>99</x:v>
      </x:c>
      <x:c r="B1190" s="8" t="str">
        <x:v>SISTEMA DE FRENOS</x:v>
      </x:c>
      <x:c r="C1190" s="8" t="str">
        <x:v>CAMPANAS DE FRENOS X RUEDA</x:v>
      </x:c>
      <x:c r="D1190" s="8" t="str">
        <x:v>NISSAN FRONTIER DIESEL-2015</x:v>
      </x:c>
      <x:c r="E1190" s="10" t="n">
        <x:v>1038449.25</x:v>
      </x:c>
      <x:c r="F1190" s="10" t="n">
        <x:v>483000</x:v>
      </x:c>
      <x:c r="G1190" s="10" t="n">
        <x:v>497490</x:v>
      </x:c>
      <x:c r="H1190" s="10" t="n">
        <x:v>492660</x:v>
      </x:c>
      <x:c r="I1190" s="12" t="n">
        <x:f>COUNT(E1190:H1190)</x:f>
        <x:v>4</x:v>
      </x:c>
      <x:c r="J1190" s="11" t="n">
        <x:f>IF(I1190=0,"Sin precio",AVERAGE(E1190:H1190))</x:f>
        <x:v>627899.8125</x:v>
      </x:c>
      <x:c r="K1190" s="11" t="n">
        <x:f>IF(I1190=0,"Sin precio",IF(I1190=1,J1190,ROUND(J1190,2)))</x:f>
        <x:v>627899.81</x:v>
      </x:c>
      <x:c r="L1190" s="11" t="n">
        <x:f>IF(I1190=0,"Sin precio",MIN(E1190:H1190))</x:f>
        <x:v>483000</x:v>
      </x:c>
      <x:c r="M1190" s="11" t="n">
        <x:f>IF(I1190=0,"Sin precio",MAX(E1190:H1190))</x:f>
        <x:v>1038449.25</x:v>
      </x:c>
      <x:c r="N1190" s="8" t="str">
        <x:f>IF(I1190=0,"Sin precio numérico",IF(I1190=1,"Único precio de referencia",I1190&amp;" precios; promedio"))</x:f>
        <x:v>4 precios; promedio</x:v>
      </x:c>
      <x:c r="O1190" s="2" t="str">
        <x:v>D110</x:v>
      </x:c>
      <x:c r="P1190" s="2" t="str">
        <x:v>D110</x:v>
      </x:c>
      <x:c r="Q1190" s="2" t="str">
        <x:v>D111</x:v>
      </x:c>
      <x:c r="R1190" s="2" t="str">
        <x:v>D111</x:v>
      </x:c>
      <x:c r="S1190" s="2" t="str"/>
    </x:row>
    <x:row r="1191" ht="42" customHeight="1">
      <x:c r="A1191" s="2" t="n">
        <x:v>99</x:v>
      </x:c>
      <x:c r="B1191" s="8" t="str">
        <x:v>SISTEMA DE FRENOS</x:v>
      </x:c>
      <x:c r="C1191" s="8" t="str">
        <x:v>CAMPANAS DE FRENOS X RUEDA</x:v>
      </x:c>
      <x:c r="D1191" s="8" t="str">
        <x:v>NISSAN FRONTIER GASOLINA</x:v>
      </x:c>
      <x:c r="E1191" s="10" t="n">
        <x:v>1038449.25</x:v>
      </x:c>
      <x:c r="F1191" s="10" t="n">
        <x:v>360000</x:v>
      </x:c>
      <x:c r="G1191" s="10" t="n">
        <x:v>370800</x:v>
      </x:c>
      <x:c r="H1191" s="10" t="n">
        <x:v>367200</x:v>
      </x:c>
      <x:c r="I1191" s="12" t="n">
        <x:f>COUNT(E1191:H1191)</x:f>
        <x:v>4</x:v>
      </x:c>
      <x:c r="J1191" s="11" t="n">
        <x:f>IF(I1191=0,"Sin precio",AVERAGE(E1191:H1191))</x:f>
        <x:v>534112.3125</x:v>
      </x:c>
      <x:c r="K1191" s="11" t="n">
        <x:f>IF(I1191=0,"Sin precio",IF(I1191=1,J1191,ROUND(J1191,2)))</x:f>
        <x:v>534112.31</x:v>
      </x:c>
      <x:c r="L1191" s="11" t="n">
        <x:f>IF(I1191=0,"Sin precio",MIN(E1191:H1191))</x:f>
        <x:v>360000</x:v>
      </x:c>
      <x:c r="M1191" s="11" t="n">
        <x:f>IF(I1191=0,"Sin precio",MAX(E1191:H1191))</x:f>
        <x:v>1038449.25</x:v>
      </x:c>
      <x:c r="N1191" s="8" t="str">
        <x:f>IF(I1191=0,"Sin precio numérico",IF(I1191=1,"Único precio de referencia",I1191&amp;" precios; promedio"))</x:f>
        <x:v>4 precios; promedio</x:v>
      </x:c>
      <x:c r="O1191" s="2" t="str">
        <x:v>E110</x:v>
      </x:c>
      <x:c r="P1191" s="2" t="str">
        <x:v>E110</x:v>
      </x:c>
      <x:c r="Q1191" s="2" t="str">
        <x:v>E111</x:v>
      </x:c>
      <x:c r="R1191" s="2" t="str">
        <x:v>E111</x:v>
      </x:c>
      <x:c r="S1191" s="2" t="str"/>
    </x:row>
    <x:row r="1192" ht="42" customHeight="1">
      <x:c r="A1192" s="2" t="n">
        <x:v>99</x:v>
      </x:c>
      <x:c r="B1192" s="8" t="str">
        <x:v>SISTEMA DE FRENOS</x:v>
      </x:c>
      <x:c r="C1192" s="8" t="str">
        <x:v>CAMPANAS DE FRENOS X RUEDA</x:v>
      </x:c>
      <x:c r="D1192" s="8" t="str">
        <x:v>RENAULT MASTER DIESEL -2017</x:v>
      </x:c>
      <x:c r="E1192" s="10" t="n">
        <x:v>1141998.9615</x:v>
      </x:c>
      <x:c r="F1192" s="10" t="n">
        <x:v>483000</x:v>
      </x:c>
      <x:c r="G1192" s="10" t="n">
        <x:v>497490</x:v>
      </x:c>
      <x:c r="H1192" s="10" t="n">
        <x:v>492660</x:v>
      </x:c>
      <x:c r="I1192" s="12" t="n">
        <x:f>COUNT(E1192:H1192)</x:f>
        <x:v>4</x:v>
      </x:c>
      <x:c r="J1192" s="11" t="n">
        <x:f>IF(I1192=0,"Sin precio",AVERAGE(E1192:H1192))</x:f>
        <x:v>653787.240375</x:v>
      </x:c>
      <x:c r="K1192" s="11" t="n">
        <x:f>IF(I1192=0,"Sin precio",IF(I1192=1,J1192,ROUND(J1192,2)))</x:f>
        <x:v>653787.24</x:v>
      </x:c>
      <x:c r="L1192" s="11" t="n">
        <x:f>IF(I1192=0,"Sin precio",MIN(E1192:H1192))</x:f>
        <x:v>483000</x:v>
      </x:c>
      <x:c r="M1192" s="11" t="n">
        <x:f>IF(I1192=0,"Sin precio",MAX(E1192:H1192))</x:f>
        <x:v>1141998.9615</x:v>
      </x:c>
      <x:c r="N1192" s="8" t="str">
        <x:f>IF(I1192=0,"Sin precio numérico",IF(I1192=1,"Único precio de referencia",I1192&amp;" precios; promedio"))</x:f>
        <x:v>4 precios; promedio</x:v>
      </x:c>
      <x:c r="O1192" s="2" t="str">
        <x:v>F110</x:v>
      </x:c>
      <x:c r="P1192" s="2" t="str">
        <x:v>F110</x:v>
      </x:c>
      <x:c r="Q1192" s="2" t="str">
        <x:v>F111</x:v>
      </x:c>
      <x:c r="R1192" s="2" t="str">
        <x:v>F111</x:v>
      </x:c>
      <x:c r="S1192" s="2" t="str"/>
    </x:row>
    <x:row r="1193" ht="42" customHeight="1">
      <x:c r="A1193" s="2" t="n">
        <x:v>99</x:v>
      </x:c>
      <x:c r="B1193" s="8" t="str">
        <x:v>SISTEMA DE FRENOS</x:v>
      </x:c>
      <x:c r="C1193" s="8" t="str">
        <x:v>CAMPANAS DE FRENOS X RUEDA</x:v>
      </x:c>
      <x:c r="D1193" s="8" t="str">
        <x:v>CHEVROLET D-MAX-2011</x:v>
      </x:c>
      <x:c r="E1193" s="10" t="n">
        <x:v>1038449.25</x:v>
      </x:c>
      <x:c r="F1193" s="10" t="n">
        <x:v>360000</x:v>
      </x:c>
      <x:c r="G1193" s="10" t="n">
        <x:v>370800</x:v>
      </x:c>
      <x:c r="H1193" s="10" t="n">
        <x:v>367200</x:v>
      </x:c>
      <x:c r="I1193" s="12" t="n">
        <x:f>COUNT(E1193:H1193)</x:f>
        <x:v>4</x:v>
      </x:c>
      <x:c r="J1193" s="11" t="n">
        <x:f>IF(I1193=0,"Sin precio",AVERAGE(E1193:H1193))</x:f>
        <x:v>534112.3125</x:v>
      </x:c>
      <x:c r="K1193" s="11" t="n">
        <x:f>IF(I1193=0,"Sin precio",IF(I1193=1,J1193,ROUND(J1193,2)))</x:f>
        <x:v>534112.31</x:v>
      </x:c>
      <x:c r="L1193" s="11" t="n">
        <x:f>IF(I1193=0,"Sin precio",MIN(E1193:H1193))</x:f>
        <x:v>360000</x:v>
      </x:c>
      <x:c r="M1193" s="11" t="n">
        <x:f>IF(I1193=0,"Sin precio",MAX(E1193:H1193))</x:f>
        <x:v>1038449.25</x:v>
      </x:c>
      <x:c r="N1193" s="8" t="str">
        <x:f>IF(I1193=0,"Sin precio numérico",IF(I1193=1,"Único precio de referencia",I1193&amp;" precios; promedio"))</x:f>
        <x:v>4 precios; promedio</x:v>
      </x:c>
      <x:c r="O1193" s="2" t="str">
        <x:v>G110</x:v>
      </x:c>
      <x:c r="P1193" s="2" t="str">
        <x:v>G110</x:v>
      </x:c>
      <x:c r="Q1193" s="2" t="str">
        <x:v>G111</x:v>
      </x:c>
      <x:c r="R1193" s="2" t="str">
        <x:v>G111</x:v>
      </x:c>
      <x:c r="S1193" s="2" t="str"/>
    </x:row>
    <x:row r="1194" ht="42" customHeight="1">
      <x:c r="A1194" s="2" t="n">
        <x:v>99</x:v>
      </x:c>
      <x:c r="B1194" s="8" t="str">
        <x:v>SISTEMA DE FRENOS</x:v>
      </x:c>
      <x:c r="C1194" s="8" t="str">
        <x:v>CAMPANAS DE FRENOS X RUEDA</x:v>
      </x:c>
      <x:c r="D1194" s="8" t="str">
        <x:v>HYUNDAY HD 65C</x:v>
      </x:c>
      <x:c r="E1194" s="10" t="n">
        <x:v>1149192.027</x:v>
      </x:c>
      <x:c r="F1194" s="10" t="n">
        <x:v>483000</x:v>
      </x:c>
      <x:c r="G1194" s="10" t="n">
        <x:v>497490</x:v>
      </x:c>
      <x:c r="H1194" s="10" t="n">
        <x:v>492660</x:v>
      </x:c>
      <x:c r="I1194" s="12" t="n">
        <x:f>COUNT(E1194:H1194)</x:f>
        <x:v>4</x:v>
      </x:c>
      <x:c r="J1194" s="11" t="n">
        <x:f>IF(I1194=0,"Sin precio",AVERAGE(E1194:H1194))</x:f>
        <x:v>655585.50675</x:v>
      </x:c>
      <x:c r="K1194" s="11" t="n">
        <x:f>IF(I1194=0,"Sin precio",IF(I1194=1,J1194,ROUND(J1194,2)))</x:f>
        <x:v>655585.51</x:v>
      </x:c>
      <x:c r="L1194" s="11" t="n">
        <x:f>IF(I1194=0,"Sin precio",MIN(E1194:H1194))</x:f>
        <x:v>483000</x:v>
      </x:c>
      <x:c r="M1194" s="11" t="n">
        <x:f>IF(I1194=0,"Sin precio",MAX(E1194:H1194))</x:f>
        <x:v>1149192.027</x:v>
      </x:c>
      <x:c r="N1194" s="8" t="str">
        <x:f>IF(I1194=0,"Sin precio numérico",IF(I1194=1,"Único precio de referencia",I1194&amp;" precios; promedio"))</x:f>
        <x:v>4 precios; promedio</x:v>
      </x:c>
      <x:c r="O1194" s="2" t="str">
        <x:v>H110</x:v>
      </x:c>
      <x:c r="P1194" s="2" t="str">
        <x:v>H110</x:v>
      </x:c>
      <x:c r="Q1194" s="2" t="str">
        <x:v>H111</x:v>
      </x:c>
      <x:c r="R1194" s="2" t="str">
        <x:v>H111</x:v>
      </x:c>
      <x:c r="S1194" s="2" t="str"/>
    </x:row>
    <x:row r="1195" ht="42" customHeight="1">
      <x:c r="A1195" s="2" t="n">
        <x:v>99</x:v>
      </x:c>
      <x:c r="B1195" s="8" t="str">
        <x:v>SISTEMA DE FRENOS</x:v>
      </x:c>
      <x:c r="C1195" s="8" t="str">
        <x:v>CAMPANAS DE FRENOS X RUEDA</x:v>
      </x:c>
      <x:c r="D1195" s="8" t="str">
        <x:v>CHEVROLET SAIL. Mod 2019</x:v>
      </x:c>
      <x:c r="E1195" s="10" t="n">
        <x:v>585642.4605</x:v>
      </x:c>
      <x:c r="F1195" s="10" t="n">
        <x:v>300000</x:v>
      </x:c>
      <x:c r="G1195" s="10" t="n">
        <x:v>309000</x:v>
      </x:c>
      <x:c r="H1195" s="10" t="n">
        <x:v>306000</x:v>
      </x:c>
      <x:c r="I1195" s="12" t="n">
        <x:f>COUNT(E1195:H1195)</x:f>
        <x:v>4</x:v>
      </x:c>
      <x:c r="J1195" s="11" t="n">
        <x:f>IF(I1195=0,"Sin precio",AVERAGE(E1195:H1195))</x:f>
        <x:v>375160.615125</x:v>
      </x:c>
      <x:c r="K1195" s="11" t="n">
        <x:f>IF(I1195=0,"Sin precio",IF(I1195=1,J1195,ROUND(J1195,2)))</x:f>
        <x:v>375160.62</x:v>
      </x:c>
      <x:c r="L1195" s="11" t="n">
        <x:f>IF(I1195=0,"Sin precio",MIN(E1195:H1195))</x:f>
        <x:v>300000</x:v>
      </x:c>
      <x:c r="M1195" s="11" t="n">
        <x:f>IF(I1195=0,"Sin precio",MAX(E1195:H1195))</x:f>
        <x:v>585642.4605</x:v>
      </x:c>
      <x:c r="N1195" s="8" t="str">
        <x:f>IF(I1195=0,"Sin precio numérico",IF(I1195=1,"Único precio de referencia",I1195&amp;" precios; promedio"))</x:f>
        <x:v>4 precios; promedio</x:v>
      </x:c>
      <x:c r="O1195" s="2" t="str">
        <x:v>I110</x:v>
      </x:c>
      <x:c r="P1195" s="2" t="str">
        <x:v>I110</x:v>
      </x:c>
      <x:c r="Q1195" s="2" t="str">
        <x:v>I111</x:v>
      </x:c>
      <x:c r="R1195" s="2" t="str">
        <x:v>I111</x:v>
      </x:c>
      <x:c r="S1195" s="2" t="str"/>
    </x:row>
    <x:row r="1196" ht="42" customHeight="1">
      <x:c r="A1196" s="2" t="n">
        <x:v>99</x:v>
      </x:c>
      <x:c r="B1196" s="8" t="str">
        <x:v>SISTEMA DE FRENOS</x:v>
      </x:c>
      <x:c r="C1196" s="8" t="str">
        <x:v>CAMPANAS DE FRENOS X RUEDA</x:v>
      </x:c>
      <x:c r="D1196" s="8" t="str">
        <x:v>CHEVROLET COLORADO. Mod. 2019</x:v>
      </x:c>
      <x:c r="E1196" s="10" t="n">
        <x:v>1038449.25</x:v>
      </x:c>
      <x:c r="F1196" s="10" t="n">
        <x:v>420000</x:v>
      </x:c>
      <x:c r="G1196" s="10" t="n">
        <x:v>432600</x:v>
      </x:c>
      <x:c r="H1196" s="10" t="n">
        <x:v>428400</x:v>
      </x:c>
      <x:c r="I1196" s="12" t="n">
        <x:f>COUNT(E1196:H1196)</x:f>
        <x:v>4</x:v>
      </x:c>
      <x:c r="J1196" s="11" t="n">
        <x:f>IF(I1196=0,"Sin precio",AVERAGE(E1196:H1196))</x:f>
        <x:v>579862.3125</x:v>
      </x:c>
      <x:c r="K1196" s="11" t="n">
        <x:f>IF(I1196=0,"Sin precio",IF(I1196=1,J1196,ROUND(J1196,2)))</x:f>
        <x:v>579862.31</x:v>
      </x:c>
      <x:c r="L1196" s="11" t="n">
        <x:f>IF(I1196=0,"Sin precio",MIN(E1196:H1196))</x:f>
        <x:v>420000</x:v>
      </x:c>
      <x:c r="M1196" s="11" t="n">
        <x:f>IF(I1196=0,"Sin precio",MAX(E1196:H1196))</x:f>
        <x:v>1038449.25</x:v>
      </x:c>
      <x:c r="N1196" s="8" t="str">
        <x:f>IF(I1196=0,"Sin precio numérico",IF(I1196=1,"Único precio de referencia",I1196&amp;" precios; promedio"))</x:f>
        <x:v>4 precios; promedio</x:v>
      </x:c>
      <x:c r="O1196" s="2" t="str">
        <x:v>J110</x:v>
      </x:c>
      <x:c r="P1196" s="2" t="str">
        <x:v>J110</x:v>
      </x:c>
      <x:c r="Q1196" s="2" t="str">
        <x:v>J111</x:v>
      </x:c>
      <x:c r="R1196" s="2" t="str">
        <x:v>J111</x:v>
      </x:c>
      <x:c r="S1196" s="2" t="str"/>
    </x:row>
    <x:row r="1197" ht="42" customHeight="1">
      <x:c r="A1197" s="2" t="n">
        <x:v>99</x:v>
      </x:c>
      <x:c r="B1197" s="8" t="str">
        <x:v>SISTEMA DE FRENOS</x:v>
      </x:c>
      <x:c r="C1197" s="8" t="str">
        <x:v>CAMPANAS DE FRENOS X RUEDA</x:v>
      </x:c>
      <x:c r="D1197" s="8" t="str">
        <x:v>CHEVROLET  TRAILBLAZER-2018</x:v>
      </x:c>
      <x:c r="E1197" s="10" t="n">
        <x:v>1038449.25</x:v>
      </x:c>
      <x:c r="F1197" s="10" t="n">
        <x:v>420000</x:v>
      </x:c>
      <x:c r="G1197" s="10" t="n">
        <x:v>432600</x:v>
      </x:c>
      <x:c r="H1197" s="10" t="n">
        <x:v>428400</x:v>
      </x:c>
      <x:c r="I1197" s="12" t="n">
        <x:f>COUNT(E1197:H1197)</x:f>
        <x:v>4</x:v>
      </x:c>
      <x:c r="J1197" s="11" t="n">
        <x:f>IF(I1197=0,"Sin precio",AVERAGE(E1197:H1197))</x:f>
        <x:v>579862.3125</x:v>
      </x:c>
      <x:c r="K1197" s="11" t="n">
        <x:f>IF(I1197=0,"Sin precio",IF(I1197=1,J1197,ROUND(J1197,2)))</x:f>
        <x:v>579862.31</x:v>
      </x:c>
      <x:c r="L1197" s="11" t="n">
        <x:f>IF(I1197=0,"Sin precio",MIN(E1197:H1197))</x:f>
        <x:v>420000</x:v>
      </x:c>
      <x:c r="M1197" s="11" t="n">
        <x:f>IF(I1197=0,"Sin precio",MAX(E1197:H1197))</x:f>
        <x:v>1038449.25</x:v>
      </x:c>
      <x:c r="N1197" s="8" t="str">
        <x:f>IF(I1197=0,"Sin precio numérico",IF(I1197=1,"Único precio de referencia",I1197&amp;" precios; promedio"))</x:f>
        <x:v>4 precios; promedio</x:v>
      </x:c>
      <x:c r="O1197" s="2" t="str">
        <x:v>K110</x:v>
      </x:c>
      <x:c r="P1197" s="2" t="str">
        <x:v>K110</x:v>
      </x:c>
      <x:c r="Q1197" s="2" t="str">
        <x:v>K111</x:v>
      </x:c>
      <x:c r="R1197" s="2" t="str">
        <x:v>K111</x:v>
      </x:c>
      <x:c r="S1197" s="2" t="str"/>
    </x:row>
    <x:row r="1198" ht="42" customHeight="1">
      <x:c r="A1198" s="2" t="n">
        <x:v>99</x:v>
      </x:c>
      <x:c r="B1198" s="8" t="str">
        <x:v>SISTEMA DE FRENOS</x:v>
      </x:c>
      <x:c r="C1198" s="8" t="str">
        <x:v>CAMPANAS DE FRENOS X RUEDA</x:v>
      </x:c>
      <x:c r="D1198" s="8" t="str">
        <x:v>MITSUBISHI L200-2018</x:v>
      </x:c>
      <x:c r="E1198" s="10" t="n">
        <x:v>969723.0270000001</x:v>
      </x:c>
      <x:c r="F1198" s="10" t="n">
        <x:v>378000</x:v>
      </x:c>
      <x:c r="G1198" s="10" t="n">
        <x:v>389340</x:v>
      </x:c>
      <x:c r="H1198" s="10" t="n">
        <x:v>385560</x:v>
      </x:c>
      <x:c r="I1198" s="12" t="n">
        <x:f>COUNT(E1198:H1198)</x:f>
        <x:v>4</x:v>
      </x:c>
      <x:c r="J1198" s="11" t="n">
        <x:f>IF(I1198=0,"Sin precio",AVERAGE(E1198:H1198))</x:f>
        <x:v>530655.7567500001</x:v>
      </x:c>
      <x:c r="K1198" s="11" t="n">
        <x:f>IF(I1198=0,"Sin precio",IF(I1198=1,J1198,ROUND(J1198,2)))</x:f>
        <x:v>530655.76</x:v>
      </x:c>
      <x:c r="L1198" s="11" t="n">
        <x:f>IF(I1198=0,"Sin precio",MIN(E1198:H1198))</x:f>
        <x:v>378000</x:v>
      </x:c>
      <x:c r="M1198" s="11" t="n">
        <x:f>IF(I1198=0,"Sin precio",MAX(E1198:H1198))</x:f>
        <x:v>969723.0270000001</x:v>
      </x:c>
      <x:c r="N1198" s="8" t="str">
        <x:f>IF(I1198=0,"Sin precio numérico",IF(I1198=1,"Único precio de referencia",I1198&amp;" precios; promedio"))</x:f>
        <x:v>4 precios; promedio</x:v>
      </x:c>
      <x:c r="O1198" s="2" t="str">
        <x:v>L110</x:v>
      </x:c>
      <x:c r="P1198" s="2" t="str">
        <x:v>L110</x:v>
      </x:c>
      <x:c r="Q1198" s="2" t="str">
        <x:v>L111</x:v>
      </x:c>
      <x:c r="R1198" s="2" t="str">
        <x:v>L111</x:v>
      </x:c>
      <x:c r="S1198" s="2" t="str"/>
    </x:row>
    <x:row r="1199" ht="42" customHeight="1">
      <x:c r="A1199" s="2" t="n">
        <x:v>99</x:v>
      </x:c>
      <x:c r="B1199" s="8" t="str">
        <x:v>SISTEMA DE FRENOS</x:v>
      </x:c>
      <x:c r="C1199" s="8" t="str">
        <x:v>CAMPANAS DE FRENOS X RUEDA</x:v>
      </x:c>
      <x:c r="D1199" s="8" t="str">
        <x:v>CHEVROLETH NHR-2019</x:v>
      </x:c>
      <x:c r="E1199" s="10" t="n">
        <x:v>1038449.25</x:v>
      </x:c>
      <x:c r="F1199" s="10" t="n">
        <x:v>483000</x:v>
      </x:c>
      <x:c r="G1199" s="10" t="n">
        <x:v>497490</x:v>
      </x:c>
      <x:c r="H1199" s="10" t="n">
        <x:v>492660</x:v>
      </x:c>
      <x:c r="I1199" s="12" t="n">
        <x:f>COUNT(E1199:H1199)</x:f>
        <x:v>4</x:v>
      </x:c>
      <x:c r="J1199" s="11" t="n">
        <x:f>IF(I1199=0,"Sin precio",AVERAGE(E1199:H1199))</x:f>
        <x:v>627899.8125</x:v>
      </x:c>
      <x:c r="K1199" s="11" t="n">
        <x:f>IF(I1199=0,"Sin precio",IF(I1199=1,J1199,ROUND(J1199,2)))</x:f>
        <x:v>627899.81</x:v>
      </x:c>
      <x:c r="L1199" s="11" t="n">
        <x:f>IF(I1199=0,"Sin precio",MIN(E1199:H1199))</x:f>
        <x:v>483000</x:v>
      </x:c>
      <x:c r="M1199" s="11" t="n">
        <x:f>IF(I1199=0,"Sin precio",MAX(E1199:H1199))</x:f>
        <x:v>1038449.25</x:v>
      </x:c>
      <x:c r="N1199" s="8" t="str">
        <x:f>IF(I1199=0,"Sin precio numérico",IF(I1199=1,"Único precio de referencia",I1199&amp;" precios; promedio"))</x:f>
        <x:v>4 precios; promedio</x:v>
      </x:c>
      <x:c r="O1199" s="2" t="str">
        <x:v>M110</x:v>
      </x:c>
      <x:c r="P1199" s="2" t="str">
        <x:v>M110</x:v>
      </x:c>
      <x:c r="Q1199" s="2" t="str">
        <x:v>M111</x:v>
      </x:c>
      <x:c r="R1199" s="2" t="str">
        <x:v>M111</x:v>
      </x:c>
      <x:c r="S1199" s="2" t="str"/>
    </x:row>
    <x:row r="1200" ht="42" customHeight="1">
      <x:c r="A1200" s="2" t="n">
        <x:v>99</x:v>
      </x:c>
      <x:c r="B1200" s="8" t="str">
        <x:v>SISTEMA DE FRENOS</x:v>
      </x:c>
      <x:c r="C1200" s="8" t="str">
        <x:v>CAMPANAS DE FRENOS X RUEDA</x:v>
      </x:c>
      <x:c r="D1200" s="8" t="str">
        <x:v>CHEVROLET D-MAX-2017</x:v>
      </x:c>
      <x:c r="E1200" s="10" t="n">
        <x:v>1038449.25</x:v>
      </x:c>
      <x:c r="F1200" s="10" t="n">
        <x:v>360000</x:v>
      </x:c>
      <x:c r="G1200" s="10" t="n">
        <x:v>370800</x:v>
      </x:c>
      <x:c r="H1200" s="10" t="n">
        <x:v>367200</x:v>
      </x:c>
      <x:c r="I1200" s="12" t="n">
        <x:f>COUNT(E1200:H1200)</x:f>
        <x:v>4</x:v>
      </x:c>
      <x:c r="J1200" s="11" t="n">
        <x:f>IF(I1200=0,"Sin precio",AVERAGE(E1200:H1200))</x:f>
        <x:v>534112.3125</x:v>
      </x:c>
      <x:c r="K1200" s="11" t="n">
        <x:f>IF(I1200=0,"Sin precio",IF(I1200=1,J1200,ROUND(J1200,2)))</x:f>
        <x:v>534112.31</x:v>
      </x:c>
      <x:c r="L1200" s="11" t="n">
        <x:f>IF(I1200=0,"Sin precio",MIN(E1200:H1200))</x:f>
        <x:v>360000</x:v>
      </x:c>
      <x:c r="M1200" s="11" t="n">
        <x:f>IF(I1200=0,"Sin precio",MAX(E1200:H1200))</x:f>
        <x:v>1038449.25</x:v>
      </x:c>
      <x:c r="N1200" s="8" t="str">
        <x:f>IF(I1200=0,"Sin precio numérico",IF(I1200=1,"Único precio de referencia",I1200&amp;" precios; promedio"))</x:f>
        <x:v>4 precios; promedio</x:v>
      </x:c>
      <x:c r="O1200" s="2" t="str">
        <x:v>N110</x:v>
      </x:c>
      <x:c r="P1200" s="2" t="str">
        <x:v>N110</x:v>
      </x:c>
      <x:c r="Q1200" s="2" t="str">
        <x:v>N111</x:v>
      </x:c>
      <x:c r="R1200" s="2" t="str">
        <x:v>N111</x:v>
      </x:c>
      <x:c r="S1200" s="2" t="str"/>
    </x:row>
    <x:row r="1201" ht="42" customHeight="1">
      <x:c r="A1201" s="2" t="n">
        <x:v>100</x:v>
      </x:c>
      <x:c r="B1201" s="8" t="str">
        <x:v>SISTEMA DE FRENOS</x:v>
      </x:c>
      <x:c r="C1201" s="8" t="str">
        <x:v>CILINDRO DE FRENOS X RUEDA</x:v>
      </x:c>
      <x:c r="D1201" s="8" t="str">
        <x:v>CHEVROLET  NPR  DIESEL-2009</x:v>
      </x:c>
      <x:c r="E1201" s="10" t="n">
        <x:v>422662.5</x:v>
      </x:c>
      <x:c r="F1201" s="10" t="n">
        <x:v>330050</x:v>
      </x:c>
      <x:c r="G1201" s="10" t="n">
        <x:v>339952</x:v>
      </x:c>
      <x:c r="H1201" s="10" t="n">
        <x:v>336651</x:v>
      </x:c>
      <x:c r="I1201" s="12" t="n">
        <x:f>COUNT(E1201:H1201)</x:f>
        <x:v>4</x:v>
      </x:c>
      <x:c r="J1201" s="11" t="n">
        <x:f>IF(I1201=0,"Sin precio",AVERAGE(E1201:H1201))</x:f>
        <x:v>357328.875</x:v>
      </x:c>
      <x:c r="K1201" s="11" t="n">
        <x:f>IF(I1201=0,"Sin precio",IF(I1201=1,J1201,ROUND(J1201,2)))</x:f>
        <x:v>357328.88</x:v>
      </x:c>
      <x:c r="L1201" s="11" t="n">
        <x:f>IF(I1201=0,"Sin precio",MIN(E1201:H1201))</x:f>
        <x:v>330050</x:v>
      </x:c>
      <x:c r="M1201" s="11" t="n">
        <x:f>IF(I1201=0,"Sin precio",MAX(E1201:H1201))</x:f>
        <x:v>422662.5</x:v>
      </x:c>
      <x:c r="N1201" s="8" t="str">
        <x:f>IF(I1201=0,"Sin precio numérico",IF(I1201=1,"Único precio de referencia",I1201&amp;" precios; promedio"))</x:f>
        <x:v>4 precios; promedio</x:v>
      </x:c>
      <x:c r="O1201" s="2" t="str">
        <x:v>C111</x:v>
      </x:c>
      <x:c r="P1201" s="2" t="str">
        <x:v>C111</x:v>
      </x:c>
      <x:c r="Q1201" s="2" t="str">
        <x:v>C112</x:v>
      </x:c>
      <x:c r="R1201" s="2" t="str">
        <x:v>C112</x:v>
      </x:c>
      <x:c r="S1201" s="2" t="str"/>
    </x:row>
    <x:row r="1202" ht="42" customHeight="1">
      <x:c r="A1202" s="2" t="n">
        <x:v>100</x:v>
      </x:c>
      <x:c r="B1202" s="8" t="str">
        <x:v>SISTEMA DE FRENOS</x:v>
      </x:c>
      <x:c r="C1202" s="8" t="str">
        <x:v>CILINDRO DE FRENOS X RUEDA</x:v>
      </x:c>
      <x:c r="D1202" s="8" t="str">
        <x:v>NISSAN FRONTIER DIESEL-2015</x:v>
      </x:c>
      <x:c r="E1202" s="10" t="n">
        <x:v>422662.5</x:v>
      </x:c>
      <x:c r="F1202" s="10" t="n">
        <x:v>330050</x:v>
      </x:c>
      <x:c r="G1202" s="10" t="n">
        <x:v>339952</x:v>
      </x:c>
      <x:c r="H1202" s="10" t="n">
        <x:v>336651</x:v>
      </x:c>
      <x:c r="I1202" s="12" t="n">
        <x:f>COUNT(E1202:H1202)</x:f>
        <x:v>4</x:v>
      </x:c>
      <x:c r="J1202" s="11" t="n">
        <x:f>IF(I1202=0,"Sin precio",AVERAGE(E1202:H1202))</x:f>
        <x:v>357328.875</x:v>
      </x:c>
      <x:c r="K1202" s="11" t="n">
        <x:f>IF(I1202=0,"Sin precio",IF(I1202=1,J1202,ROUND(J1202,2)))</x:f>
        <x:v>357328.88</x:v>
      </x:c>
      <x:c r="L1202" s="11" t="n">
        <x:f>IF(I1202=0,"Sin precio",MIN(E1202:H1202))</x:f>
        <x:v>330050</x:v>
      </x:c>
      <x:c r="M1202" s="11" t="n">
        <x:f>IF(I1202=0,"Sin precio",MAX(E1202:H1202))</x:f>
        <x:v>422662.5</x:v>
      </x:c>
      <x:c r="N1202" s="8" t="str">
        <x:f>IF(I1202=0,"Sin precio numérico",IF(I1202=1,"Único precio de referencia",I1202&amp;" precios; promedio"))</x:f>
        <x:v>4 precios; promedio</x:v>
      </x:c>
      <x:c r="O1202" s="2" t="str">
        <x:v>D111</x:v>
      </x:c>
      <x:c r="P1202" s="2" t="str">
        <x:v>D111</x:v>
      </x:c>
      <x:c r="Q1202" s="2" t="str">
        <x:v>D112</x:v>
      </x:c>
      <x:c r="R1202" s="2" t="str">
        <x:v>D112</x:v>
      </x:c>
      <x:c r="S1202" s="2" t="str"/>
    </x:row>
    <x:row r="1203" ht="42" customHeight="1">
      <x:c r="A1203" s="2" t="n">
        <x:v>100</x:v>
      </x:c>
      <x:c r="B1203" s="8" t="str">
        <x:v>SISTEMA DE FRENOS</x:v>
      </x:c>
      <x:c r="C1203" s="8" t="str">
        <x:v>CILINDRO DE FRENOS X RUEDA</x:v>
      </x:c>
      <x:c r="D1203" s="8" t="str">
        <x:v>NISSAN FRONTIER GASOLINA</x:v>
      </x:c>
      <x:c r="E1203" s="10" t="n">
        <x:v>422662.5</x:v>
      </x:c>
      <x:c r="F1203" s="10" t="n">
        <x:v>246000</x:v>
      </x:c>
      <x:c r="G1203" s="10" t="n">
        <x:v>253380</x:v>
      </x:c>
      <x:c r="H1203" s="10" t="n">
        <x:v>250920</x:v>
      </x:c>
      <x:c r="I1203" s="12" t="n">
        <x:f>COUNT(E1203:H1203)</x:f>
        <x:v>4</x:v>
      </x:c>
      <x:c r="J1203" s="11" t="n">
        <x:f>IF(I1203=0,"Sin precio",AVERAGE(E1203:H1203))</x:f>
        <x:v>293240.625</x:v>
      </x:c>
      <x:c r="K1203" s="11" t="n">
        <x:f>IF(I1203=0,"Sin precio",IF(I1203=1,J1203,ROUND(J1203,2)))</x:f>
        <x:v>293240.63</x:v>
      </x:c>
      <x:c r="L1203" s="11" t="n">
        <x:f>IF(I1203=0,"Sin precio",MIN(E1203:H1203))</x:f>
        <x:v>246000</x:v>
      </x:c>
      <x:c r="M1203" s="11" t="n">
        <x:f>IF(I1203=0,"Sin precio",MAX(E1203:H1203))</x:f>
        <x:v>422662.5</x:v>
      </x:c>
      <x:c r="N1203" s="8" t="str">
        <x:f>IF(I1203=0,"Sin precio numérico",IF(I1203=1,"Único precio de referencia",I1203&amp;" precios; promedio"))</x:f>
        <x:v>4 precios; promedio</x:v>
      </x:c>
      <x:c r="O1203" s="2" t="str">
        <x:v>E111</x:v>
      </x:c>
      <x:c r="P1203" s="2" t="str">
        <x:v>E111</x:v>
      </x:c>
      <x:c r="Q1203" s="2" t="str">
        <x:v>E112</x:v>
      </x:c>
      <x:c r="R1203" s="2" t="str">
        <x:v>E112</x:v>
      </x:c>
      <x:c r="S1203" s="2" t="str"/>
    </x:row>
    <x:row r="1204" ht="42" customHeight="1">
      <x:c r="A1204" s="2" t="n">
        <x:v>100</x:v>
      </x:c>
      <x:c r="B1204" s="8" t="str">
        <x:v>SISTEMA DE FRENOS</x:v>
      </x:c>
      <x:c r="C1204" s="8" t="str">
        <x:v>CILINDRO DE FRENOS X RUEDA</x:v>
      </x:c>
      <x:c r="D1204" s="8" t="str">
        <x:v>RENAULT MASTER DIESEL -2017</x:v>
      </x:c>
      <x:c r="E1204" s="10" t="n">
        <x:v>630742.5</x:v>
      </x:c>
      <x:c r="F1204" s="10" t="n">
        <x:v>330050</x:v>
      </x:c>
      <x:c r="G1204" s="10" t="n">
        <x:v>339952</x:v>
      </x:c>
      <x:c r="H1204" s="10" t="n">
        <x:v>336651</x:v>
      </x:c>
      <x:c r="I1204" s="12" t="n">
        <x:f>COUNT(E1204:H1204)</x:f>
        <x:v>4</x:v>
      </x:c>
      <x:c r="J1204" s="11" t="n">
        <x:f>IF(I1204=0,"Sin precio",AVERAGE(E1204:H1204))</x:f>
        <x:v>409348.875</x:v>
      </x:c>
      <x:c r="K1204" s="11" t="n">
        <x:f>IF(I1204=0,"Sin precio",IF(I1204=1,J1204,ROUND(J1204,2)))</x:f>
        <x:v>409348.88</x:v>
      </x:c>
      <x:c r="L1204" s="11" t="n">
        <x:f>IF(I1204=0,"Sin precio",MIN(E1204:H1204))</x:f>
        <x:v>330050</x:v>
      </x:c>
      <x:c r="M1204" s="11" t="n">
        <x:f>IF(I1204=0,"Sin precio",MAX(E1204:H1204))</x:f>
        <x:v>630742.5</x:v>
      </x:c>
      <x:c r="N1204" s="8" t="str">
        <x:f>IF(I1204=0,"Sin precio numérico",IF(I1204=1,"Único precio de referencia",I1204&amp;" precios; promedio"))</x:f>
        <x:v>4 precios; promedio</x:v>
      </x:c>
      <x:c r="O1204" s="2" t="str">
        <x:v>F111</x:v>
      </x:c>
      <x:c r="P1204" s="2" t="str">
        <x:v>F111</x:v>
      </x:c>
      <x:c r="Q1204" s="2" t="str">
        <x:v>F112</x:v>
      </x:c>
      <x:c r="R1204" s="2" t="str">
        <x:v>F112</x:v>
      </x:c>
      <x:c r="S1204" s="2" t="str"/>
    </x:row>
    <x:row r="1205" ht="42" customHeight="1">
      <x:c r="A1205" s="2" t="n">
        <x:v>100</x:v>
      </x:c>
      <x:c r="B1205" s="8" t="str">
        <x:v>SISTEMA DE FRENOS</x:v>
      </x:c>
      <x:c r="C1205" s="8" t="str">
        <x:v>CILINDRO DE FRENOS X RUEDA</x:v>
      </x:c>
      <x:c r="D1205" s="8" t="str">
        <x:v>CHEVROLET D-MAX-2011</x:v>
      </x:c>
      <x:c r="E1205" s="10" t="n">
        <x:v>539707.5</x:v>
      </x:c>
      <x:c r="F1205" s="10" t="n">
        <x:v>246000</x:v>
      </x:c>
      <x:c r="G1205" s="10" t="n">
        <x:v>253380</x:v>
      </x:c>
      <x:c r="H1205" s="10" t="n">
        <x:v>250920</x:v>
      </x:c>
      <x:c r="I1205" s="12" t="n">
        <x:f>COUNT(E1205:H1205)</x:f>
        <x:v>4</x:v>
      </x:c>
      <x:c r="J1205" s="11" t="n">
        <x:f>IF(I1205=0,"Sin precio",AVERAGE(E1205:H1205))</x:f>
        <x:v>322501.875</x:v>
      </x:c>
      <x:c r="K1205" s="11" t="n">
        <x:f>IF(I1205=0,"Sin precio",IF(I1205=1,J1205,ROUND(J1205,2)))</x:f>
        <x:v>322501.88</x:v>
      </x:c>
      <x:c r="L1205" s="11" t="n">
        <x:f>IF(I1205=0,"Sin precio",MIN(E1205:H1205))</x:f>
        <x:v>246000</x:v>
      </x:c>
      <x:c r="M1205" s="11" t="n">
        <x:f>IF(I1205=0,"Sin precio",MAX(E1205:H1205))</x:f>
        <x:v>539707.5</x:v>
      </x:c>
      <x:c r="N1205" s="8" t="str">
        <x:f>IF(I1205=0,"Sin precio numérico",IF(I1205=1,"Único precio de referencia",I1205&amp;" precios; promedio"))</x:f>
        <x:v>4 precios; promedio</x:v>
      </x:c>
      <x:c r="O1205" s="2" t="str">
        <x:v>G111</x:v>
      </x:c>
      <x:c r="P1205" s="2" t="str">
        <x:v>G111</x:v>
      </x:c>
      <x:c r="Q1205" s="2" t="str">
        <x:v>G112</x:v>
      </x:c>
      <x:c r="R1205" s="2" t="str">
        <x:v>G112</x:v>
      </x:c>
      <x:c r="S1205" s="2" t="str"/>
    </x:row>
    <x:row r="1206" ht="42" customHeight="1">
      <x:c r="A1206" s="2" t="n">
        <x:v>100</x:v>
      </x:c>
      <x:c r="B1206" s="8" t="str">
        <x:v>SISTEMA DE FRENOS</x:v>
      </x:c>
      <x:c r="C1206" s="8" t="str">
        <x:v>CILINDRO DE FRENOS X RUEDA</x:v>
      </x:c>
      <x:c r="D1206" s="8" t="str">
        <x:v>HYUNDAY HD 65C</x:v>
      </x:c>
      <x:c r="E1206" s="10" t="n">
        <x:v>477879.12899999996</x:v>
      </x:c>
      <x:c r="F1206" s="10" t="n">
        <x:v>330050</x:v>
      </x:c>
      <x:c r="G1206" s="10" t="n">
        <x:v>339952</x:v>
      </x:c>
      <x:c r="H1206" s="10" t="n">
        <x:v>336651</x:v>
      </x:c>
      <x:c r="I1206" s="12" t="n">
        <x:f>COUNT(E1206:H1206)</x:f>
        <x:v>4</x:v>
      </x:c>
      <x:c r="J1206" s="11" t="n">
        <x:f>IF(I1206=0,"Sin precio",AVERAGE(E1206:H1206))</x:f>
        <x:v>371133.03225</x:v>
      </x:c>
      <x:c r="K1206" s="11" t="n">
        <x:f>IF(I1206=0,"Sin precio",IF(I1206=1,J1206,ROUND(J1206,2)))</x:f>
        <x:v>371133.03</x:v>
      </x:c>
      <x:c r="L1206" s="11" t="n">
        <x:f>IF(I1206=0,"Sin precio",MIN(E1206:H1206))</x:f>
        <x:v>330050</x:v>
      </x:c>
      <x:c r="M1206" s="11" t="n">
        <x:f>IF(I1206=0,"Sin precio",MAX(E1206:H1206))</x:f>
        <x:v>477879.12899999996</x:v>
      </x:c>
      <x:c r="N1206" s="8" t="str">
        <x:f>IF(I1206=0,"Sin precio numérico",IF(I1206=1,"Único precio de referencia",I1206&amp;" precios; promedio"))</x:f>
        <x:v>4 precios; promedio</x:v>
      </x:c>
      <x:c r="O1206" s="2" t="str">
        <x:v>H111</x:v>
      </x:c>
      <x:c r="P1206" s="2" t="str">
        <x:v>H111</x:v>
      </x:c>
      <x:c r="Q1206" s="2" t="str">
        <x:v>H112</x:v>
      </x:c>
      <x:c r="R1206" s="2" t="str">
        <x:v>H112</x:v>
      </x:c>
      <x:c r="S1206" s="2" t="str"/>
    </x:row>
    <x:row r="1207" ht="42" customHeight="1">
      <x:c r="A1207" s="2" t="n">
        <x:v>100</x:v>
      </x:c>
      <x:c r="B1207" s="8" t="str">
        <x:v>SISTEMA DE FRENOS</x:v>
      </x:c>
      <x:c r="C1207" s="8" t="str">
        <x:v>CILINDRO DE FRENOS X RUEDA</x:v>
      </x:c>
      <x:c r="D1207" s="8" t="str">
        <x:v>CHEVROLET SAIL. Mod 2019</x:v>
      </x:c>
      <x:c r="E1207" s="10" t="n">
        <x:v>240592.5</x:v>
      </x:c>
      <x:c r="F1207" s="10" t="n">
        <x:v>205000</x:v>
      </x:c>
      <x:c r="G1207" s="10" t="n">
        <x:v>211150</x:v>
      </x:c>
      <x:c r="H1207" s="10" t="n">
        <x:v>209100</x:v>
      </x:c>
      <x:c r="I1207" s="12" t="n">
        <x:f>COUNT(E1207:H1207)</x:f>
        <x:v>4</x:v>
      </x:c>
      <x:c r="J1207" s="11" t="n">
        <x:f>IF(I1207=0,"Sin precio",AVERAGE(E1207:H1207))</x:f>
        <x:v>216460.625</x:v>
      </x:c>
      <x:c r="K1207" s="11" t="n">
        <x:f>IF(I1207=0,"Sin precio",IF(I1207=1,J1207,ROUND(J1207,2)))</x:f>
        <x:v>216460.63</x:v>
      </x:c>
      <x:c r="L1207" s="11" t="n">
        <x:f>IF(I1207=0,"Sin precio",MIN(E1207:H1207))</x:f>
        <x:v>205000</x:v>
      </x:c>
      <x:c r="M1207" s="11" t="n">
        <x:f>IF(I1207=0,"Sin precio",MAX(E1207:H1207))</x:f>
        <x:v>240592.5</x:v>
      </x:c>
      <x:c r="N1207" s="8" t="str">
        <x:f>IF(I1207=0,"Sin precio numérico",IF(I1207=1,"Único precio de referencia",I1207&amp;" precios; promedio"))</x:f>
        <x:v>4 precios; promedio</x:v>
      </x:c>
      <x:c r="O1207" s="2" t="str">
        <x:v>I111</x:v>
      </x:c>
      <x:c r="P1207" s="2" t="str">
        <x:v>I111</x:v>
      </x:c>
      <x:c r="Q1207" s="2" t="str">
        <x:v>I112</x:v>
      </x:c>
      <x:c r="R1207" s="2" t="str">
        <x:v>I112</x:v>
      </x:c>
      <x:c r="S1207" s="2" t="str"/>
    </x:row>
    <x:row r="1208" ht="42" customHeight="1">
      <x:c r="A1208" s="2" t="n">
        <x:v>100</x:v>
      </x:c>
      <x:c r="B1208" s="8" t="str">
        <x:v>SISTEMA DE FRENOS</x:v>
      </x:c>
      <x:c r="C1208" s="8" t="str">
        <x:v>CILINDRO DE FRENOS X RUEDA</x:v>
      </x:c>
      <x:c r="D1208" s="8" t="str">
        <x:v>CHEVROLET COLORADO. Mod. 2019</x:v>
      </x:c>
      <x:c r="E1208" s="10" t="n">
        <x:v>539707.5</x:v>
      </x:c>
      <x:c r="F1208" s="10" t="n">
        <x:v>287000</x:v>
      </x:c>
      <x:c r="G1208" s="10" t="n">
        <x:v>295610</x:v>
      </x:c>
      <x:c r="H1208" s="10" t="n">
        <x:v>292740</x:v>
      </x:c>
      <x:c r="I1208" s="12" t="n">
        <x:f>COUNT(E1208:H1208)</x:f>
        <x:v>4</x:v>
      </x:c>
      <x:c r="J1208" s="11" t="n">
        <x:f>IF(I1208=0,"Sin precio",AVERAGE(E1208:H1208))</x:f>
        <x:v>353764.375</x:v>
      </x:c>
      <x:c r="K1208" s="11" t="n">
        <x:f>IF(I1208=0,"Sin precio",IF(I1208=1,J1208,ROUND(J1208,2)))</x:f>
        <x:v>353764.38</x:v>
      </x:c>
      <x:c r="L1208" s="11" t="n">
        <x:f>IF(I1208=0,"Sin precio",MIN(E1208:H1208))</x:f>
        <x:v>287000</x:v>
      </x:c>
      <x:c r="M1208" s="11" t="n">
        <x:f>IF(I1208=0,"Sin precio",MAX(E1208:H1208))</x:f>
        <x:v>539707.5</x:v>
      </x:c>
      <x:c r="N1208" s="8" t="str">
        <x:f>IF(I1208=0,"Sin precio numérico",IF(I1208=1,"Único precio de referencia",I1208&amp;" precios; promedio"))</x:f>
        <x:v>4 precios; promedio</x:v>
      </x:c>
      <x:c r="O1208" s="2" t="str">
        <x:v>J111</x:v>
      </x:c>
      <x:c r="P1208" s="2" t="str">
        <x:v>J111</x:v>
      </x:c>
      <x:c r="Q1208" s="2" t="str">
        <x:v>J112</x:v>
      </x:c>
      <x:c r="R1208" s="2" t="str">
        <x:v>J112</x:v>
      </x:c>
      <x:c r="S1208" s="2" t="str"/>
    </x:row>
    <x:row r="1209" ht="42" customHeight="1">
      <x:c r="A1209" s="2" t="n">
        <x:v>100</x:v>
      </x:c>
      <x:c r="B1209" s="8" t="str">
        <x:v>SISTEMA DE FRENOS</x:v>
      </x:c>
      <x:c r="C1209" s="8" t="str">
        <x:v>CILINDRO DE FRENOS X RUEDA</x:v>
      </x:c>
      <x:c r="D1209" s="8" t="str">
        <x:v>CHEVROLET  TRAILBLAZER-2018</x:v>
      </x:c>
      <x:c r="E1209" s="10" t="n">
        <x:v>539707.5</x:v>
      </x:c>
      <x:c r="F1209" s="10" t="n">
        <x:v>287000</x:v>
      </x:c>
      <x:c r="G1209" s="10" t="n">
        <x:v>295610</x:v>
      </x:c>
      <x:c r="H1209" s="10" t="n">
        <x:v>292740</x:v>
      </x:c>
      <x:c r="I1209" s="12" t="n">
        <x:f>COUNT(E1209:H1209)</x:f>
        <x:v>4</x:v>
      </x:c>
      <x:c r="J1209" s="11" t="n">
        <x:f>IF(I1209=0,"Sin precio",AVERAGE(E1209:H1209))</x:f>
        <x:v>353764.375</x:v>
      </x:c>
      <x:c r="K1209" s="11" t="n">
        <x:f>IF(I1209=0,"Sin precio",IF(I1209=1,J1209,ROUND(J1209,2)))</x:f>
        <x:v>353764.38</x:v>
      </x:c>
      <x:c r="L1209" s="11" t="n">
        <x:f>IF(I1209=0,"Sin precio",MIN(E1209:H1209))</x:f>
        <x:v>287000</x:v>
      </x:c>
      <x:c r="M1209" s="11" t="n">
        <x:f>IF(I1209=0,"Sin precio",MAX(E1209:H1209))</x:f>
        <x:v>539707.5</x:v>
      </x:c>
      <x:c r="N1209" s="8" t="str">
        <x:f>IF(I1209=0,"Sin precio numérico",IF(I1209=1,"Único precio de referencia",I1209&amp;" precios; promedio"))</x:f>
        <x:v>4 precios; promedio</x:v>
      </x:c>
      <x:c r="O1209" s="2" t="str">
        <x:v>K111</x:v>
      </x:c>
      <x:c r="P1209" s="2" t="str">
        <x:v>K111</x:v>
      </x:c>
      <x:c r="Q1209" s="2" t="str">
        <x:v>K112</x:v>
      </x:c>
      <x:c r="R1209" s="2" t="str">
        <x:v>K112</x:v>
      </x:c>
      <x:c r="S1209" s="2" t="str"/>
    </x:row>
    <x:row r="1210" ht="42" customHeight="1">
      <x:c r="A1210" s="2" t="n">
        <x:v>100</x:v>
      </x:c>
      <x:c r="B1210" s="8" t="str">
        <x:v>SISTEMA DE FRENOS</x:v>
      </x:c>
      <x:c r="C1210" s="8" t="str">
        <x:v>CILINDRO DE FRENOS X RUEDA</x:v>
      </x:c>
      <x:c r="D1210" s="8" t="str">
        <x:v>MITSUBISHI L200-2018</x:v>
      </x:c>
      <x:c r="E1210" s="10" t="n">
        <x:v>448672.5</x:v>
      </x:c>
      <x:c r="F1210" s="10" t="n">
        <x:v>258300</x:v>
      </x:c>
      <x:c r="G1210" s="10" t="n">
        <x:v>266049</x:v>
      </x:c>
      <x:c r="H1210" s="10" t="n">
        <x:v>263466</x:v>
      </x:c>
      <x:c r="I1210" s="12" t="n">
        <x:f>COUNT(E1210:H1210)</x:f>
        <x:v>4</x:v>
      </x:c>
      <x:c r="J1210" s="11" t="n">
        <x:f>IF(I1210=0,"Sin precio",AVERAGE(E1210:H1210))</x:f>
        <x:v>309121.875</x:v>
      </x:c>
      <x:c r="K1210" s="11" t="n">
        <x:f>IF(I1210=0,"Sin precio",IF(I1210=1,J1210,ROUND(J1210,2)))</x:f>
        <x:v>309121.88</x:v>
      </x:c>
      <x:c r="L1210" s="11" t="n">
        <x:f>IF(I1210=0,"Sin precio",MIN(E1210:H1210))</x:f>
        <x:v>258300</x:v>
      </x:c>
      <x:c r="M1210" s="11" t="n">
        <x:f>IF(I1210=0,"Sin precio",MAX(E1210:H1210))</x:f>
        <x:v>448672.5</x:v>
      </x:c>
      <x:c r="N1210" s="8" t="str">
        <x:f>IF(I1210=0,"Sin precio numérico",IF(I1210=1,"Único precio de referencia",I1210&amp;" precios; promedio"))</x:f>
        <x:v>4 precios; promedio</x:v>
      </x:c>
      <x:c r="O1210" s="2" t="str">
        <x:v>L111</x:v>
      </x:c>
      <x:c r="P1210" s="2" t="str">
        <x:v>L111</x:v>
      </x:c>
      <x:c r="Q1210" s="2" t="str">
        <x:v>L112</x:v>
      </x:c>
      <x:c r="R1210" s="2" t="str">
        <x:v>L112</x:v>
      </x:c>
      <x:c r="S1210" s="2" t="str"/>
    </x:row>
    <x:row r="1211" ht="42" customHeight="1">
      <x:c r="A1211" s="2" t="n">
        <x:v>100</x:v>
      </x:c>
      <x:c r="B1211" s="8" t="str">
        <x:v>SISTEMA DE FRENOS</x:v>
      </x:c>
      <x:c r="C1211" s="8" t="str">
        <x:v>CILINDRO DE FRENOS X RUEDA</x:v>
      </x:c>
      <x:c r="D1211" s="8" t="str">
        <x:v>CHEVROLETH NHR-2019</x:v>
      </x:c>
      <x:c r="E1211" s="10" t="n">
        <x:v>422662.5</x:v>
      </x:c>
      <x:c r="F1211" s="10" t="n">
        <x:v>330050</x:v>
      </x:c>
      <x:c r="G1211" s="10" t="n">
        <x:v>339952</x:v>
      </x:c>
      <x:c r="H1211" s="10" t="n">
        <x:v>336651</x:v>
      </x:c>
      <x:c r="I1211" s="12" t="n">
        <x:f>COUNT(E1211:H1211)</x:f>
        <x:v>4</x:v>
      </x:c>
      <x:c r="J1211" s="11" t="n">
        <x:f>IF(I1211=0,"Sin precio",AVERAGE(E1211:H1211))</x:f>
        <x:v>357328.875</x:v>
      </x:c>
      <x:c r="K1211" s="11" t="n">
        <x:f>IF(I1211=0,"Sin precio",IF(I1211=1,J1211,ROUND(J1211,2)))</x:f>
        <x:v>357328.88</x:v>
      </x:c>
      <x:c r="L1211" s="11" t="n">
        <x:f>IF(I1211=0,"Sin precio",MIN(E1211:H1211))</x:f>
        <x:v>330050</x:v>
      </x:c>
      <x:c r="M1211" s="11" t="n">
        <x:f>IF(I1211=0,"Sin precio",MAX(E1211:H1211))</x:f>
        <x:v>422662.5</x:v>
      </x:c>
      <x:c r="N1211" s="8" t="str">
        <x:f>IF(I1211=0,"Sin precio numérico",IF(I1211=1,"Único precio de referencia",I1211&amp;" precios; promedio"))</x:f>
        <x:v>4 precios; promedio</x:v>
      </x:c>
      <x:c r="O1211" s="2" t="str">
        <x:v>M111</x:v>
      </x:c>
      <x:c r="P1211" s="2" t="str">
        <x:v>M111</x:v>
      </x:c>
      <x:c r="Q1211" s="2" t="str">
        <x:v>M112</x:v>
      </x:c>
      <x:c r="R1211" s="2" t="str">
        <x:v>M112</x:v>
      </x:c>
      <x:c r="S1211" s="2" t="str"/>
    </x:row>
    <x:row r="1212" ht="42" customHeight="1">
      <x:c r="A1212" s="2" t="n">
        <x:v>100</x:v>
      </x:c>
      <x:c r="B1212" s="8" t="str">
        <x:v>SISTEMA DE FRENOS</x:v>
      </x:c>
      <x:c r="C1212" s="8" t="str">
        <x:v>CILINDRO DE FRENOS X RUEDA</x:v>
      </x:c>
      <x:c r="D1212" s="8" t="str">
        <x:v>CHEVROLET D-MAX-2017</x:v>
      </x:c>
      <x:c r="E1212" s="10" t="n">
        <x:v>539707.5</x:v>
      </x:c>
      <x:c r="F1212" s="10" t="n">
        <x:v>246000</x:v>
      </x:c>
      <x:c r="G1212" s="10" t="n">
        <x:v>253380</x:v>
      </x:c>
      <x:c r="H1212" s="10" t="n">
        <x:v>250920</x:v>
      </x:c>
      <x:c r="I1212" s="12" t="n">
        <x:f>COUNT(E1212:H1212)</x:f>
        <x:v>4</x:v>
      </x:c>
      <x:c r="J1212" s="11" t="n">
        <x:f>IF(I1212=0,"Sin precio",AVERAGE(E1212:H1212))</x:f>
        <x:v>322501.875</x:v>
      </x:c>
      <x:c r="K1212" s="11" t="n">
        <x:f>IF(I1212=0,"Sin precio",IF(I1212=1,J1212,ROUND(J1212,2)))</x:f>
        <x:v>322501.88</x:v>
      </x:c>
      <x:c r="L1212" s="11" t="n">
        <x:f>IF(I1212=0,"Sin precio",MIN(E1212:H1212))</x:f>
        <x:v>246000</x:v>
      </x:c>
      <x:c r="M1212" s="11" t="n">
        <x:f>IF(I1212=0,"Sin precio",MAX(E1212:H1212))</x:f>
        <x:v>539707.5</x:v>
      </x:c>
      <x:c r="N1212" s="8" t="str">
        <x:f>IF(I1212=0,"Sin precio numérico",IF(I1212=1,"Único precio de referencia",I1212&amp;" precios; promedio"))</x:f>
        <x:v>4 precios; promedio</x:v>
      </x:c>
      <x:c r="O1212" s="2" t="str">
        <x:v>N111</x:v>
      </x:c>
      <x:c r="P1212" s="2" t="str">
        <x:v>N111</x:v>
      </x:c>
      <x:c r="Q1212" s="2" t="str">
        <x:v>N112</x:v>
      </x:c>
      <x:c r="R1212" s="2" t="str">
        <x:v>N112</x:v>
      </x:c>
      <x:c r="S1212" s="2" t="str"/>
    </x:row>
    <x:row r="1213" ht="42" customHeight="1">
      <x:c r="A1213" s="2" t="n">
        <x:v>101</x:v>
      </x:c>
      <x:c r="B1213" s="8" t="str">
        <x:v>SISTEMA DE FRENOS</x:v>
      </x:c>
      <x:c r="C1213" s="8" t="str">
        <x:v>DISCOS DE FRENOS DELANTEROS (JUEGO)</x:v>
      </x:c>
      <x:c r="D1213" s="8" t="str">
        <x:v>CHEVROLET  NPR  DIESEL-2009</x:v>
      </x:c>
      <x:c r="E1213" s="10" t="str">
        <x:v>N/A</x:v>
      </x:c>
      <x:c r="F1213" s="10" t="n">
        <x:v>563500</x:v>
      </x:c>
      <x:c r="G1213" s="10" t="n">
        <x:v>580405</x:v>
      </x:c>
      <x:c r="H1213" s="10" t="n">
        <x:v>574770</x:v>
      </x:c>
      <x:c r="I1213" s="12" t="n">
        <x:f>COUNT(E1213:H1213)</x:f>
        <x:v>3</x:v>
      </x:c>
      <x:c r="J1213" s="11" t="n">
        <x:f>IF(I1213=0,"Sin precio",AVERAGE(E1213:H1213))</x:f>
        <x:v>572891.6666666666</x:v>
      </x:c>
      <x:c r="K1213" s="11" t="n">
        <x:f>IF(I1213=0,"Sin precio",IF(I1213=1,J1213,ROUND(J1213,2)))</x:f>
        <x:v>572891.67</x:v>
      </x:c>
      <x:c r="L1213" s="11" t="n">
        <x:f>IF(I1213=0,"Sin precio",MIN(E1213:H1213))</x:f>
        <x:v>563500</x:v>
      </x:c>
      <x:c r="M1213" s="11" t="n">
        <x:f>IF(I1213=0,"Sin precio",MAX(E1213:H1213))</x:f>
        <x:v>580405</x:v>
      </x:c>
      <x:c r="N1213" s="8" t="str">
        <x:f>IF(I1213=0,"Sin precio numérico",IF(I1213=1,"Único precio de referencia",I1213&amp;" precios; promedio"))</x:f>
        <x:v>3 precios; promedio</x:v>
      </x:c>
      <x:c r="O1213" s="2" t="str">
        <x:v>C112</x:v>
      </x:c>
      <x:c r="P1213" s="2" t="str">
        <x:v>C112</x:v>
      </x:c>
      <x:c r="Q1213" s="2" t="str">
        <x:v>C113</x:v>
      </x:c>
      <x:c r="R1213" s="2" t="str">
        <x:v>C113</x:v>
      </x:c>
      <x:c r="S1213" s="2" t="str"/>
    </x:row>
    <x:row r="1214" ht="42" customHeight="1">
      <x:c r="A1214" s="2" t="n">
        <x:v>101</x:v>
      </x:c>
      <x:c r="B1214" s="8" t="str">
        <x:v>SISTEMA DE FRENOS</x:v>
      </x:c>
      <x:c r="C1214" s="8" t="str">
        <x:v>DISCOS DE FRENOS DELANTEROS (JUEGO)</x:v>
      </x:c>
      <x:c r="D1214" s="8" t="str">
        <x:v>NISSAN FRONTIER DIESEL-2015</x:v>
      </x:c>
      <x:c r="E1214" s="10" t="n">
        <x:v>1243045.2105</x:v>
      </x:c>
      <x:c r="F1214" s="10" t="n">
        <x:v>563500</x:v>
      </x:c>
      <x:c r="G1214" s="10" t="n">
        <x:v>580405</x:v>
      </x:c>
      <x:c r="H1214" s="10" t="n">
        <x:v>574770</x:v>
      </x:c>
      <x:c r="I1214" s="12" t="n">
        <x:f>COUNT(E1214:H1214)</x:f>
        <x:v>4</x:v>
      </x:c>
      <x:c r="J1214" s="11" t="n">
        <x:f>IF(I1214=0,"Sin precio",AVERAGE(E1214:H1214))</x:f>
        <x:v>740430.052625</x:v>
      </x:c>
      <x:c r="K1214" s="11" t="n">
        <x:f>IF(I1214=0,"Sin precio",IF(I1214=1,J1214,ROUND(J1214,2)))</x:f>
        <x:v>740430.05</x:v>
      </x:c>
      <x:c r="L1214" s="11" t="n">
        <x:f>IF(I1214=0,"Sin precio",MIN(E1214:H1214))</x:f>
        <x:v>563500</x:v>
      </x:c>
      <x:c r="M1214" s="11" t="n">
        <x:f>IF(I1214=0,"Sin precio",MAX(E1214:H1214))</x:f>
        <x:v>1243045.2105</x:v>
      </x:c>
      <x:c r="N1214" s="8" t="str">
        <x:f>IF(I1214=0,"Sin precio numérico",IF(I1214=1,"Único precio de referencia",I1214&amp;" precios; promedio"))</x:f>
        <x:v>4 precios; promedio</x:v>
      </x:c>
      <x:c r="O1214" s="2" t="str">
        <x:v>D112</x:v>
      </x:c>
      <x:c r="P1214" s="2" t="str">
        <x:v>D112</x:v>
      </x:c>
      <x:c r="Q1214" s="2" t="str">
        <x:v>D113</x:v>
      </x:c>
      <x:c r="R1214" s="2" t="str">
        <x:v>D113</x:v>
      </x:c>
      <x:c r="S1214" s="2" t="str"/>
    </x:row>
    <x:row r="1215" ht="42" customHeight="1">
      <x:c r="A1215" s="2" t="n">
        <x:v>101</x:v>
      </x:c>
      <x:c r="B1215" s="8" t="str">
        <x:v>SISTEMA DE FRENOS</x:v>
      </x:c>
      <x:c r="C1215" s="8" t="str">
        <x:v>DISCOS DE FRENOS DELANTEROS (JUEGO)</x:v>
      </x:c>
      <x:c r="D1215" s="8" t="str">
        <x:v>NISSAN FRONTIER GASOLINA</x:v>
      </x:c>
      <x:c r="E1215" s="10" t="n">
        <x:v>1266687</x:v>
      </x:c>
      <x:c r="F1215" s="10" t="n">
        <x:v>420000</x:v>
      </x:c>
      <x:c r="G1215" s="10" t="n">
        <x:v>432600</x:v>
      </x:c>
      <x:c r="H1215" s="10" t="n">
        <x:v>428400</x:v>
      </x:c>
      <x:c r="I1215" s="12" t="n">
        <x:f>COUNT(E1215:H1215)</x:f>
        <x:v>4</x:v>
      </x:c>
      <x:c r="J1215" s="11" t="n">
        <x:f>IF(I1215=0,"Sin precio",AVERAGE(E1215:H1215))</x:f>
        <x:v>636921.75</x:v>
      </x:c>
      <x:c r="K1215" s="11" t="n">
        <x:f>IF(I1215=0,"Sin precio",IF(I1215=1,J1215,ROUND(J1215,2)))</x:f>
        <x:v>636921.75</x:v>
      </x:c>
      <x:c r="L1215" s="11" t="n">
        <x:f>IF(I1215=0,"Sin precio",MIN(E1215:H1215))</x:f>
        <x:v>420000</x:v>
      </x:c>
      <x:c r="M1215" s="11" t="n">
        <x:f>IF(I1215=0,"Sin precio",MAX(E1215:H1215))</x:f>
        <x:v>1266687</x:v>
      </x:c>
      <x:c r="N1215" s="8" t="str">
        <x:f>IF(I1215=0,"Sin precio numérico",IF(I1215=1,"Único precio de referencia",I1215&amp;" precios; promedio"))</x:f>
        <x:v>4 precios; promedio</x:v>
      </x:c>
      <x:c r="O1215" s="2" t="str">
        <x:v>E112</x:v>
      </x:c>
      <x:c r="P1215" s="2" t="str">
        <x:v>E112</x:v>
      </x:c>
      <x:c r="Q1215" s="2" t="str">
        <x:v>E113</x:v>
      </x:c>
      <x:c r="R1215" s="2" t="str">
        <x:v>E113</x:v>
      </x:c>
      <x:c r="S1215" s="2" t="str"/>
    </x:row>
    <x:row r="1216" ht="42" customHeight="1">
      <x:c r="A1216" s="2" t="n">
        <x:v>101</x:v>
      </x:c>
      <x:c r="B1216" s="8" t="str">
        <x:v>SISTEMA DE FRENOS</x:v>
      </x:c>
      <x:c r="C1216" s="8" t="str">
        <x:v>DISCOS DE FRENOS DELANTEROS (JUEGO)</x:v>
      </x:c>
      <x:c r="D1216" s="8" t="str">
        <x:v>RENAULT MASTER DIESEL -2017</x:v>
      </x:c>
      <x:c r="E1216" s="10" t="n">
        <x:v>1456560</x:v>
      </x:c>
      <x:c r="F1216" s="10" t="n">
        <x:v>563500</x:v>
      </x:c>
      <x:c r="G1216" s="10" t="n">
        <x:v>580405</x:v>
      </x:c>
      <x:c r="H1216" s="10" t="n">
        <x:v>574770</x:v>
      </x:c>
      <x:c r="I1216" s="12" t="n">
        <x:f>COUNT(E1216:H1216)</x:f>
        <x:v>4</x:v>
      </x:c>
      <x:c r="J1216" s="11" t="n">
        <x:f>IF(I1216=0,"Sin precio",AVERAGE(E1216:H1216))</x:f>
        <x:v>793808.75</x:v>
      </x:c>
      <x:c r="K1216" s="11" t="n">
        <x:f>IF(I1216=0,"Sin precio",IF(I1216=1,J1216,ROUND(J1216,2)))</x:f>
        <x:v>793808.75</x:v>
      </x:c>
      <x:c r="L1216" s="11" t="n">
        <x:f>IF(I1216=0,"Sin precio",MIN(E1216:H1216))</x:f>
        <x:v>563500</x:v>
      </x:c>
      <x:c r="M1216" s="11" t="n">
        <x:f>IF(I1216=0,"Sin precio",MAX(E1216:H1216))</x:f>
        <x:v>1456560</x:v>
      </x:c>
      <x:c r="N1216" s="8" t="str">
        <x:f>IF(I1216=0,"Sin precio numérico",IF(I1216=1,"Único precio de referencia",I1216&amp;" precios; promedio"))</x:f>
        <x:v>4 precios; promedio</x:v>
      </x:c>
      <x:c r="O1216" s="2" t="str">
        <x:v>F112</x:v>
      </x:c>
      <x:c r="P1216" s="2" t="str">
        <x:v>F112</x:v>
      </x:c>
      <x:c r="Q1216" s="2" t="str">
        <x:v>F113</x:v>
      </x:c>
      <x:c r="R1216" s="2" t="str">
        <x:v>F113</x:v>
      </x:c>
      <x:c r="S1216" s="2" t="str"/>
    </x:row>
    <x:row r="1217" ht="42" customHeight="1">
      <x:c r="A1217" s="2" t="n">
        <x:v>101</x:v>
      </x:c>
      <x:c r="B1217" s="8" t="str">
        <x:v>SISTEMA DE FRENOS</x:v>
      </x:c>
      <x:c r="C1217" s="8" t="str">
        <x:v>DISCOS DE FRENOS DELANTEROS (JUEGO)</x:v>
      </x:c>
      <x:c r="D1217" s="8" t="str">
        <x:v>CHEVROLET D-MAX-2011</x:v>
      </x:c>
      <x:c r="E1217" s="10" t="n">
        <x:v>1163947.5</x:v>
      </x:c>
      <x:c r="F1217" s="10" t="n">
        <x:v>420000</x:v>
      </x:c>
      <x:c r="G1217" s="10" t="n">
        <x:v>432600</x:v>
      </x:c>
      <x:c r="H1217" s="10" t="n">
        <x:v>428400</x:v>
      </x:c>
      <x:c r="I1217" s="12" t="n">
        <x:f>COUNT(E1217:H1217)</x:f>
        <x:v>4</x:v>
      </x:c>
      <x:c r="J1217" s="11" t="n">
        <x:f>IF(I1217=0,"Sin precio",AVERAGE(E1217:H1217))</x:f>
        <x:v>611236.875</x:v>
      </x:c>
      <x:c r="K1217" s="11" t="n">
        <x:f>IF(I1217=0,"Sin precio",IF(I1217=1,J1217,ROUND(J1217,2)))</x:f>
        <x:v>611236.88</x:v>
      </x:c>
      <x:c r="L1217" s="11" t="n">
        <x:f>IF(I1217=0,"Sin precio",MIN(E1217:H1217))</x:f>
        <x:v>420000</x:v>
      </x:c>
      <x:c r="M1217" s="11" t="n">
        <x:f>IF(I1217=0,"Sin precio",MAX(E1217:H1217))</x:f>
        <x:v>1163947.5</x:v>
      </x:c>
      <x:c r="N1217" s="8" t="str">
        <x:f>IF(I1217=0,"Sin precio numérico",IF(I1217=1,"Único precio de referencia",I1217&amp;" precios; promedio"))</x:f>
        <x:v>4 precios; promedio</x:v>
      </x:c>
      <x:c r="O1217" s="2" t="str">
        <x:v>G112</x:v>
      </x:c>
      <x:c r="P1217" s="2" t="str">
        <x:v>G112</x:v>
      </x:c>
      <x:c r="Q1217" s="2" t="str">
        <x:v>G113</x:v>
      </x:c>
      <x:c r="R1217" s="2" t="str">
        <x:v>G113</x:v>
      </x:c>
      <x:c r="S1217" s="2" t="str"/>
    </x:row>
    <x:row r="1218" ht="42" customHeight="1">
      <x:c r="A1218" s="2" t="n">
        <x:v>101</x:v>
      </x:c>
      <x:c r="B1218" s="8" t="str">
        <x:v>SISTEMA DE FRENOS</x:v>
      </x:c>
      <x:c r="C1218" s="8" t="str">
        <x:v>DISCOS DE FRENOS DELANTEROS (JUEGO)</x:v>
      </x:c>
      <x:c r="D1218" s="8" t="str">
        <x:v>HYUNDAY HD 65C</x:v>
      </x:c>
      <x:c r="E1218" s="10" t="str">
        <x:v>N/A</x:v>
      </x:c>
      <x:c r="F1218" s="10" t="n">
        <x:v>563500</x:v>
      </x:c>
      <x:c r="G1218" s="10" t="n">
        <x:v>580405</x:v>
      </x:c>
      <x:c r="H1218" s="10" t="n">
        <x:v>574770</x:v>
      </x:c>
      <x:c r="I1218" s="12" t="n">
        <x:f>COUNT(E1218:H1218)</x:f>
        <x:v>3</x:v>
      </x:c>
      <x:c r="J1218" s="11" t="n">
        <x:f>IF(I1218=0,"Sin precio",AVERAGE(E1218:H1218))</x:f>
        <x:v>572891.6666666666</x:v>
      </x:c>
      <x:c r="K1218" s="11" t="n">
        <x:f>IF(I1218=0,"Sin precio",IF(I1218=1,J1218,ROUND(J1218,2)))</x:f>
        <x:v>572891.67</x:v>
      </x:c>
      <x:c r="L1218" s="11" t="n">
        <x:f>IF(I1218=0,"Sin precio",MIN(E1218:H1218))</x:f>
        <x:v>563500</x:v>
      </x:c>
      <x:c r="M1218" s="11" t="n">
        <x:f>IF(I1218=0,"Sin precio",MAX(E1218:H1218))</x:f>
        <x:v>580405</x:v>
      </x:c>
      <x:c r="N1218" s="8" t="str">
        <x:f>IF(I1218=0,"Sin precio numérico",IF(I1218=1,"Único precio de referencia",I1218&amp;" precios; promedio"))</x:f>
        <x:v>3 precios; promedio</x:v>
      </x:c>
      <x:c r="O1218" s="2" t="str">
        <x:v>H112</x:v>
      </x:c>
      <x:c r="P1218" s="2" t="str">
        <x:v>H112</x:v>
      </x:c>
      <x:c r="Q1218" s="2" t="str">
        <x:v>H113</x:v>
      </x:c>
      <x:c r="R1218" s="2" t="str">
        <x:v>H113</x:v>
      </x:c>
      <x:c r="S1218" s="2" t="str"/>
    </x:row>
    <x:row r="1219" ht="42" customHeight="1">
      <x:c r="A1219" s="2" t="n">
        <x:v>101</x:v>
      </x:c>
      <x:c r="B1219" s="8" t="str">
        <x:v>SISTEMA DE FRENOS</x:v>
      </x:c>
      <x:c r="C1219" s="8" t="str">
        <x:v>DISCOS DE FRENOS DELANTEROS (JUEGO)</x:v>
      </x:c>
      <x:c r="D1219" s="8" t="str">
        <x:v>CHEVROLET SAIL. Mod 2019</x:v>
      </x:c>
      <x:c r="E1219" s="10" t="n">
        <x:v>715275</x:v>
      </x:c>
      <x:c r="F1219" s="10" t="n">
        <x:v>350000</x:v>
      </x:c>
      <x:c r="G1219" s="10" t="n">
        <x:v>360500</x:v>
      </x:c>
      <x:c r="H1219" s="10" t="n">
        <x:v>357000</x:v>
      </x:c>
      <x:c r="I1219" s="12" t="n">
        <x:f>COUNT(E1219:H1219)</x:f>
        <x:v>4</x:v>
      </x:c>
      <x:c r="J1219" s="11" t="n">
        <x:f>IF(I1219=0,"Sin precio",AVERAGE(E1219:H1219))</x:f>
        <x:v>445693.75</x:v>
      </x:c>
      <x:c r="K1219" s="11" t="n">
        <x:f>IF(I1219=0,"Sin precio",IF(I1219=1,J1219,ROUND(J1219,2)))</x:f>
        <x:v>445693.75</x:v>
      </x:c>
      <x:c r="L1219" s="11" t="n">
        <x:f>IF(I1219=0,"Sin precio",MIN(E1219:H1219))</x:f>
        <x:v>350000</x:v>
      </x:c>
      <x:c r="M1219" s="11" t="n">
        <x:f>IF(I1219=0,"Sin precio",MAX(E1219:H1219))</x:f>
        <x:v>715275</x:v>
      </x:c>
      <x:c r="N1219" s="8" t="str">
        <x:f>IF(I1219=0,"Sin precio numérico",IF(I1219=1,"Único precio de referencia",I1219&amp;" precios; promedio"))</x:f>
        <x:v>4 precios; promedio</x:v>
      </x:c>
      <x:c r="O1219" s="2" t="str">
        <x:v>I112</x:v>
      </x:c>
      <x:c r="P1219" s="2" t="str">
        <x:v>I112</x:v>
      </x:c>
      <x:c r="Q1219" s="2" t="str">
        <x:v>I113</x:v>
      </x:c>
      <x:c r="R1219" s="2" t="str">
        <x:v>I113</x:v>
      </x:c>
      <x:c r="S1219" s="2" t="str"/>
    </x:row>
    <x:row r="1220" ht="42" customHeight="1">
      <x:c r="A1220" s="2" t="n">
        <x:v>101</x:v>
      </x:c>
      <x:c r="B1220" s="8" t="str">
        <x:v>SISTEMA DE FRENOS</x:v>
      </x:c>
      <x:c r="C1220" s="8" t="str">
        <x:v>DISCOS DE FRENOS DELANTEROS (JUEGO)</x:v>
      </x:c>
      <x:c r="D1220" s="8" t="str">
        <x:v>CHEVROLET COLORADO. Mod. 2019</x:v>
      </x:c>
      <x:c r="E1220" s="10" t="str">
        <x:v>N/A</x:v>
      </x:c>
      <x:c r="F1220" s="10" t="n">
        <x:v>490000</x:v>
      </x:c>
      <x:c r="G1220" s="10" t="n">
        <x:v>504700</x:v>
      </x:c>
      <x:c r="H1220" s="10" t="n">
        <x:v>499800</x:v>
      </x:c>
      <x:c r="I1220" s="12" t="n">
        <x:f>COUNT(E1220:H1220)</x:f>
        <x:v>3</x:v>
      </x:c>
      <x:c r="J1220" s="11" t="n">
        <x:f>IF(I1220=0,"Sin precio",AVERAGE(E1220:H1220))</x:f>
        <x:v>498166.6666666667</x:v>
      </x:c>
      <x:c r="K1220" s="11" t="n">
        <x:f>IF(I1220=0,"Sin precio",IF(I1220=1,J1220,ROUND(J1220,2)))</x:f>
        <x:v>498166.67</x:v>
      </x:c>
      <x:c r="L1220" s="11" t="n">
        <x:f>IF(I1220=0,"Sin precio",MIN(E1220:H1220))</x:f>
        <x:v>490000</x:v>
      </x:c>
      <x:c r="M1220" s="11" t="n">
        <x:f>IF(I1220=0,"Sin precio",MAX(E1220:H1220))</x:f>
        <x:v>504700</x:v>
      </x:c>
      <x:c r="N1220" s="8" t="str">
        <x:f>IF(I1220=0,"Sin precio numérico",IF(I1220=1,"Único precio de referencia",I1220&amp;" precios; promedio"))</x:f>
        <x:v>3 precios; promedio</x:v>
      </x:c>
      <x:c r="O1220" s="2" t="str">
        <x:v>J112</x:v>
      </x:c>
      <x:c r="P1220" s="2" t="str">
        <x:v>J112</x:v>
      </x:c>
      <x:c r="Q1220" s="2" t="str">
        <x:v>J113</x:v>
      </x:c>
      <x:c r="R1220" s="2" t="str">
        <x:v>J113</x:v>
      </x:c>
      <x:c r="S1220" s="2" t="str"/>
    </x:row>
    <x:row r="1221" ht="42" customHeight="1">
      <x:c r="A1221" s="2" t="n">
        <x:v>101</x:v>
      </x:c>
      <x:c r="B1221" s="8" t="str">
        <x:v>SISTEMA DE FRENOS</x:v>
      </x:c>
      <x:c r="C1221" s="8" t="str">
        <x:v>DISCOS DE FRENOS DELANTEROS (JUEGO)</x:v>
      </x:c>
      <x:c r="D1221" s="8" t="str">
        <x:v>CHEVROLET  TRAILBLAZER-2018</x:v>
      </x:c>
      <x:c r="E1221" s="10" t="n">
        <x:v>1443555</x:v>
      </x:c>
      <x:c r="F1221" s="10" t="n">
        <x:v>490000</x:v>
      </x:c>
      <x:c r="G1221" s="10" t="n">
        <x:v>504700</x:v>
      </x:c>
      <x:c r="H1221" s="10" t="n">
        <x:v>499800</x:v>
      </x:c>
      <x:c r="I1221" s="12" t="n">
        <x:f>COUNT(E1221:H1221)</x:f>
        <x:v>4</x:v>
      </x:c>
      <x:c r="J1221" s="11" t="n">
        <x:f>IF(I1221=0,"Sin precio",AVERAGE(E1221:H1221))</x:f>
        <x:v>734513.75</x:v>
      </x:c>
      <x:c r="K1221" s="11" t="n">
        <x:f>IF(I1221=0,"Sin precio",IF(I1221=1,J1221,ROUND(J1221,2)))</x:f>
        <x:v>734513.75</x:v>
      </x:c>
      <x:c r="L1221" s="11" t="n">
        <x:f>IF(I1221=0,"Sin precio",MIN(E1221:H1221))</x:f>
        <x:v>490000</x:v>
      </x:c>
      <x:c r="M1221" s="11" t="n">
        <x:f>IF(I1221=0,"Sin precio",MAX(E1221:H1221))</x:f>
        <x:v>1443555</x:v>
      </x:c>
      <x:c r="N1221" s="8" t="str">
        <x:f>IF(I1221=0,"Sin precio numérico",IF(I1221=1,"Único precio de referencia",I1221&amp;" precios; promedio"))</x:f>
        <x:v>4 precios; promedio</x:v>
      </x:c>
      <x:c r="O1221" s="2" t="str">
        <x:v>K112</x:v>
      </x:c>
      <x:c r="P1221" s="2" t="str">
        <x:v>K112</x:v>
      </x:c>
      <x:c r="Q1221" s="2" t="str">
        <x:v>K113</x:v>
      </x:c>
      <x:c r="R1221" s="2" t="str">
        <x:v>K113</x:v>
      </x:c>
      <x:c r="S1221" s="2" t="str"/>
    </x:row>
    <x:row r="1222" ht="42" customHeight="1">
      <x:c r="A1222" s="2" t="n">
        <x:v>101</x:v>
      </x:c>
      <x:c r="B1222" s="8" t="str">
        <x:v>SISTEMA DE FRENOS</x:v>
      </x:c>
      <x:c r="C1222" s="8" t="str">
        <x:v>DISCOS DE FRENOS DELANTEROS (JUEGO)</x:v>
      </x:c>
      <x:c r="D1222" s="8" t="str">
        <x:v>MITSUBISHI L200-2018</x:v>
      </x:c>
      <x:c r="E1222" s="10" t="n">
        <x:v>1267157.781</x:v>
      </x:c>
      <x:c r="F1222" s="10" t="n">
        <x:v>441000</x:v>
      </x:c>
      <x:c r="G1222" s="10" t="n">
        <x:v>454230</x:v>
      </x:c>
      <x:c r="H1222" s="10" t="n">
        <x:v>449820</x:v>
      </x:c>
      <x:c r="I1222" s="12" t="n">
        <x:f>COUNT(E1222:H1222)</x:f>
        <x:v>4</x:v>
      </x:c>
      <x:c r="J1222" s="11" t="n">
        <x:f>IF(I1222=0,"Sin precio",AVERAGE(E1222:H1222))</x:f>
        <x:v>653051.94525</x:v>
      </x:c>
      <x:c r="K1222" s="11" t="n">
        <x:f>IF(I1222=0,"Sin precio",IF(I1222=1,J1222,ROUND(J1222,2)))</x:f>
        <x:v>653051.95</x:v>
      </x:c>
      <x:c r="L1222" s="11" t="n">
        <x:f>IF(I1222=0,"Sin precio",MIN(E1222:H1222))</x:f>
        <x:v>441000</x:v>
      </x:c>
      <x:c r="M1222" s="11" t="n">
        <x:f>IF(I1222=0,"Sin precio",MAX(E1222:H1222))</x:f>
        <x:v>1267157.781</x:v>
      </x:c>
      <x:c r="N1222" s="8" t="str">
        <x:f>IF(I1222=0,"Sin precio numérico",IF(I1222=1,"Único precio de referencia",I1222&amp;" precios; promedio"))</x:f>
        <x:v>4 precios; promedio</x:v>
      </x:c>
      <x:c r="O1222" s="2" t="str">
        <x:v>L112</x:v>
      </x:c>
      <x:c r="P1222" s="2" t="str">
        <x:v>L112</x:v>
      </x:c>
      <x:c r="Q1222" s="2" t="str">
        <x:v>L113</x:v>
      </x:c>
      <x:c r="R1222" s="2" t="str">
        <x:v>L113</x:v>
      </x:c>
      <x:c r="S1222" s="2" t="str"/>
    </x:row>
    <x:row r="1223" ht="42" customHeight="1">
      <x:c r="A1223" s="2" t="n">
        <x:v>101</x:v>
      </x:c>
      <x:c r="B1223" s="8" t="str">
        <x:v>SISTEMA DE FRENOS</x:v>
      </x:c>
      <x:c r="C1223" s="8" t="str">
        <x:v>DISCOS DE FRENOS DELANTEROS (JUEGO)</x:v>
      </x:c>
      <x:c r="D1223" s="8" t="str">
        <x:v>CHEVROLETH NHR-2019</x:v>
      </x:c>
      <x:c r="E1223" s="10" t="str">
        <x:v>N/A</x:v>
      </x:c>
      <x:c r="F1223" s="10" t="n">
        <x:v>563500</x:v>
      </x:c>
      <x:c r="G1223" s="10" t="n">
        <x:v>580405</x:v>
      </x:c>
      <x:c r="H1223" s="10" t="n">
        <x:v>574770</x:v>
      </x:c>
      <x:c r="I1223" s="12" t="n">
        <x:f>COUNT(E1223:H1223)</x:f>
        <x:v>3</x:v>
      </x:c>
      <x:c r="J1223" s="11" t="n">
        <x:f>IF(I1223=0,"Sin precio",AVERAGE(E1223:H1223))</x:f>
        <x:v>572891.6666666666</x:v>
      </x:c>
      <x:c r="K1223" s="11" t="n">
        <x:f>IF(I1223=0,"Sin precio",IF(I1223=1,J1223,ROUND(J1223,2)))</x:f>
        <x:v>572891.67</x:v>
      </x:c>
      <x:c r="L1223" s="11" t="n">
        <x:f>IF(I1223=0,"Sin precio",MIN(E1223:H1223))</x:f>
        <x:v>563500</x:v>
      </x:c>
      <x:c r="M1223" s="11" t="n">
        <x:f>IF(I1223=0,"Sin precio",MAX(E1223:H1223))</x:f>
        <x:v>580405</x:v>
      </x:c>
      <x:c r="N1223" s="8" t="str">
        <x:f>IF(I1223=0,"Sin precio numérico",IF(I1223=1,"Único precio de referencia",I1223&amp;" precios; promedio"))</x:f>
        <x:v>3 precios; promedio</x:v>
      </x:c>
      <x:c r="O1223" s="2" t="str">
        <x:v>M112</x:v>
      </x:c>
      <x:c r="P1223" s="2" t="str">
        <x:v>M112</x:v>
      </x:c>
      <x:c r="Q1223" s="2" t="str">
        <x:v>M113</x:v>
      </x:c>
      <x:c r="R1223" s="2" t="str">
        <x:v>M113</x:v>
      </x:c>
      <x:c r="S1223" s="2" t="str"/>
    </x:row>
    <x:row r="1224" ht="42" customHeight="1">
      <x:c r="A1224" s="2" t="n">
        <x:v>101</x:v>
      </x:c>
      <x:c r="B1224" s="8" t="str">
        <x:v>SISTEMA DE FRENOS</x:v>
      </x:c>
      <x:c r="C1224" s="8" t="str">
        <x:v>DISCOS DE FRENOS DELANTEROS (JUEGO)</x:v>
      </x:c>
      <x:c r="D1224" s="8" t="str">
        <x:v>CHEVROLET D-MAX-2017</x:v>
      </x:c>
      <x:c r="E1224" s="10" t="n">
        <x:v>1256933.25</x:v>
      </x:c>
      <x:c r="F1224" s="10" t="n">
        <x:v>420000</x:v>
      </x:c>
      <x:c r="G1224" s="10" t="n">
        <x:v>432600</x:v>
      </x:c>
      <x:c r="H1224" s="10" t="n">
        <x:v>428400</x:v>
      </x:c>
      <x:c r="I1224" s="12" t="n">
        <x:f>COUNT(E1224:H1224)</x:f>
        <x:v>4</x:v>
      </x:c>
      <x:c r="J1224" s="11" t="n">
        <x:f>IF(I1224=0,"Sin precio",AVERAGE(E1224:H1224))</x:f>
        <x:v>634483.3125</x:v>
      </x:c>
      <x:c r="K1224" s="11" t="n">
        <x:f>IF(I1224=0,"Sin precio",IF(I1224=1,J1224,ROUND(J1224,2)))</x:f>
        <x:v>634483.31</x:v>
      </x:c>
      <x:c r="L1224" s="11" t="n">
        <x:f>IF(I1224=0,"Sin precio",MIN(E1224:H1224))</x:f>
        <x:v>420000</x:v>
      </x:c>
      <x:c r="M1224" s="11" t="n">
        <x:f>IF(I1224=0,"Sin precio",MAX(E1224:H1224))</x:f>
        <x:v>1256933.25</x:v>
      </x:c>
      <x:c r="N1224" s="8" t="str">
        <x:f>IF(I1224=0,"Sin precio numérico",IF(I1224=1,"Único precio de referencia",I1224&amp;" precios; promedio"))</x:f>
        <x:v>4 precios; promedio</x:v>
      </x:c>
      <x:c r="O1224" s="2" t="str">
        <x:v>N112</x:v>
      </x:c>
      <x:c r="P1224" s="2" t="str">
        <x:v>N112</x:v>
      </x:c>
      <x:c r="Q1224" s="2" t="str">
        <x:v>N113</x:v>
      </x:c>
      <x:c r="R1224" s="2" t="str">
        <x:v>N113</x:v>
      </x:c>
      <x:c r="S1224" s="2" t="str"/>
    </x:row>
    <x:row r="1225" ht="42" customHeight="1">
      <x:c r="A1225" s="2" t="n">
        <x:v>102</x:v>
      </x:c>
      <x:c r="B1225" s="8" t="str">
        <x:v>SISTEMA DE FRENOS</x:v>
      </x:c>
      <x:c r="C1225" s="8" t="str">
        <x:v>DISCOS DE FRENOS TRASEROS (JUEGO)</x:v>
      </x:c>
      <x:c r="D1225" s="8" t="str">
        <x:v>CHEVROLET  NPR  DIESEL-2009</x:v>
      </x:c>
      <x:c r="E1225" s="10" t="str">
        <x:v>N/A</x:v>
      </x:c>
      <x:c r="F1225" s="10" t="n">
        <x:v>547400</x:v>
      </x:c>
      <x:c r="G1225" s="10" t="n">
        <x:v>563822</x:v>
      </x:c>
      <x:c r="H1225" s="10" t="n">
        <x:v>558348</x:v>
      </x:c>
      <x:c r="I1225" s="12" t="n">
        <x:f>COUNT(E1225:H1225)</x:f>
        <x:v>3</x:v>
      </x:c>
      <x:c r="J1225" s="11" t="n">
        <x:f>IF(I1225=0,"Sin precio",AVERAGE(E1225:H1225))</x:f>
        <x:v>556523.3333333334</x:v>
      </x:c>
      <x:c r="K1225" s="11" t="n">
        <x:f>IF(I1225=0,"Sin precio",IF(I1225=1,J1225,ROUND(J1225,2)))</x:f>
        <x:v>556523.33</x:v>
      </x:c>
      <x:c r="L1225" s="11" t="n">
        <x:f>IF(I1225=0,"Sin precio",MIN(E1225:H1225))</x:f>
        <x:v>547400</x:v>
      </x:c>
      <x:c r="M1225" s="11" t="n">
        <x:f>IF(I1225=0,"Sin precio",MAX(E1225:H1225))</x:f>
        <x:v>563822</x:v>
      </x:c>
      <x:c r="N1225" s="8" t="str">
        <x:f>IF(I1225=0,"Sin precio numérico",IF(I1225=1,"Único precio de referencia",I1225&amp;" precios; promedio"))</x:f>
        <x:v>3 precios; promedio</x:v>
      </x:c>
      <x:c r="O1225" s="2" t="str">
        <x:v>C113</x:v>
      </x:c>
      <x:c r="P1225" s="2" t="str">
        <x:v>C113</x:v>
      </x:c>
      <x:c r="Q1225" s="2" t="str">
        <x:v>C114</x:v>
      </x:c>
      <x:c r="R1225" s="2" t="str">
        <x:v>C114</x:v>
      </x:c>
      <x:c r="S1225" s="2" t="str"/>
    </x:row>
    <x:row r="1226" ht="42" customHeight="1">
      <x:c r="A1226" s="2" t="n">
        <x:v>102</x:v>
      </x:c>
      <x:c r="B1226" s="8" t="str">
        <x:v>SISTEMA DE FRENOS</x:v>
      </x:c>
      <x:c r="C1226" s="8" t="str">
        <x:v>DISCOS DE FRENOS TRASEROS (JUEGO)</x:v>
      </x:c>
      <x:c r="D1226" s="8" t="str">
        <x:v>NISSAN FRONTIER DIESEL-2015</x:v>
      </x:c>
      <x:c r="E1226" s="10" t="str">
        <x:v>N/A</x:v>
      </x:c>
      <x:c r="F1226" s="10" t="n">
        <x:v>547400</x:v>
      </x:c>
      <x:c r="G1226" s="10" t="n">
        <x:v>563822</x:v>
      </x:c>
      <x:c r="H1226" s="10" t="n">
        <x:v>558348</x:v>
      </x:c>
      <x:c r="I1226" s="12" t="n">
        <x:f>COUNT(E1226:H1226)</x:f>
        <x:v>3</x:v>
      </x:c>
      <x:c r="J1226" s="11" t="n">
        <x:f>IF(I1226=0,"Sin precio",AVERAGE(E1226:H1226))</x:f>
        <x:v>556523.3333333334</x:v>
      </x:c>
      <x:c r="K1226" s="11" t="n">
        <x:f>IF(I1226=0,"Sin precio",IF(I1226=1,J1226,ROUND(J1226,2)))</x:f>
        <x:v>556523.33</x:v>
      </x:c>
      <x:c r="L1226" s="11" t="n">
        <x:f>IF(I1226=0,"Sin precio",MIN(E1226:H1226))</x:f>
        <x:v>547400</x:v>
      </x:c>
      <x:c r="M1226" s="11" t="n">
        <x:f>IF(I1226=0,"Sin precio",MAX(E1226:H1226))</x:f>
        <x:v>563822</x:v>
      </x:c>
      <x:c r="N1226" s="8" t="str">
        <x:f>IF(I1226=0,"Sin precio numérico",IF(I1226=1,"Único precio de referencia",I1226&amp;" precios; promedio"))</x:f>
        <x:v>3 precios; promedio</x:v>
      </x:c>
      <x:c r="O1226" s="2" t="str">
        <x:v>D113</x:v>
      </x:c>
      <x:c r="P1226" s="2" t="str">
        <x:v>D113</x:v>
      </x:c>
      <x:c r="Q1226" s="2" t="str">
        <x:v>D114</x:v>
      </x:c>
      <x:c r="R1226" s="2" t="str">
        <x:v>D114</x:v>
      </x:c>
      <x:c r="S1226" s="2" t="str"/>
    </x:row>
    <x:row r="1227" ht="42" customHeight="1">
      <x:c r="A1227" s="2" t="n">
        <x:v>102</x:v>
      </x:c>
      <x:c r="B1227" s="8" t="str">
        <x:v>SISTEMA DE FRENOS</x:v>
      </x:c>
      <x:c r="C1227" s="8" t="str">
        <x:v>DISCOS DE FRENOS TRASEROS (JUEGO)</x:v>
      </x:c>
      <x:c r="D1227" s="8" t="str">
        <x:v>NISSAN FRONTIER GASOLINA</x:v>
      </x:c>
      <x:c r="E1227" s="10" t="str">
        <x:v>N/A</x:v>
      </x:c>
      <x:c r="F1227" s="10" t="n">
        <x:v>408000</x:v>
      </x:c>
      <x:c r="G1227" s="10" t="n">
        <x:v>420240</x:v>
      </x:c>
      <x:c r="H1227" s="10" t="n">
        <x:v>416160</x:v>
      </x:c>
      <x:c r="I1227" s="12" t="n">
        <x:f>COUNT(E1227:H1227)</x:f>
        <x:v>3</x:v>
      </x:c>
      <x:c r="J1227" s="11" t="n">
        <x:f>IF(I1227=0,"Sin precio",AVERAGE(E1227:H1227))</x:f>
        <x:v>414800</x:v>
      </x:c>
      <x:c r="K1227" s="11" t="n">
        <x:f>IF(I1227=0,"Sin precio",IF(I1227=1,J1227,ROUND(J1227,2)))</x:f>
        <x:v>414800</x:v>
      </x:c>
      <x:c r="L1227" s="11" t="n">
        <x:f>IF(I1227=0,"Sin precio",MIN(E1227:H1227))</x:f>
        <x:v>408000</x:v>
      </x:c>
      <x:c r="M1227" s="11" t="n">
        <x:f>IF(I1227=0,"Sin precio",MAX(E1227:H1227))</x:f>
        <x:v>420240</x:v>
      </x:c>
      <x:c r="N1227" s="8" t="str">
        <x:f>IF(I1227=0,"Sin precio numérico",IF(I1227=1,"Único precio de referencia",I1227&amp;" precios; promedio"))</x:f>
        <x:v>3 precios; promedio</x:v>
      </x:c>
      <x:c r="O1227" s="2" t="str">
        <x:v>E113</x:v>
      </x:c>
      <x:c r="P1227" s="2" t="str">
        <x:v>E113</x:v>
      </x:c>
      <x:c r="Q1227" s="2" t="str">
        <x:v>E114</x:v>
      </x:c>
      <x:c r="R1227" s="2" t="str">
        <x:v>E114</x:v>
      </x:c>
      <x:c r="S1227" s="2" t="str"/>
    </x:row>
    <x:row r="1228" ht="42" customHeight="1">
      <x:c r="A1228" s="2" t="n">
        <x:v>102</x:v>
      </x:c>
      <x:c r="B1228" s="8" t="str">
        <x:v>SISTEMA DE FRENOS</x:v>
      </x:c>
      <x:c r="C1228" s="8" t="str">
        <x:v>DISCOS DE FRENOS TRASEROS (JUEGO)</x:v>
      </x:c>
      <x:c r="D1228" s="8" t="str">
        <x:v>RENAULT MASTER DIESEL -2017</x:v>
      </x:c>
      <x:c r="E1228" s="10" t="n">
        <x:v>1369260.0359999998</x:v>
      </x:c>
      <x:c r="F1228" s="10" t="n">
        <x:v>547400</x:v>
      </x:c>
      <x:c r="G1228" s="10" t="n">
        <x:v>563822</x:v>
      </x:c>
      <x:c r="H1228" s="10" t="n">
        <x:v>558348</x:v>
      </x:c>
      <x:c r="I1228" s="12" t="n">
        <x:f>COUNT(E1228:H1228)</x:f>
        <x:v>4</x:v>
      </x:c>
      <x:c r="J1228" s="11" t="n">
        <x:f>IF(I1228=0,"Sin precio",AVERAGE(E1228:H1228))</x:f>
        <x:v>759707.509</x:v>
      </x:c>
      <x:c r="K1228" s="11" t="n">
        <x:f>IF(I1228=0,"Sin precio",IF(I1228=1,J1228,ROUND(J1228,2)))</x:f>
        <x:v>759707.51</x:v>
      </x:c>
      <x:c r="L1228" s="11" t="n">
        <x:f>IF(I1228=0,"Sin precio",MIN(E1228:H1228))</x:f>
        <x:v>547400</x:v>
      </x:c>
      <x:c r="M1228" s="11" t="n">
        <x:f>IF(I1228=0,"Sin precio",MAX(E1228:H1228))</x:f>
        <x:v>1369260.0359999998</x:v>
      </x:c>
      <x:c r="N1228" s="8" t="str">
        <x:f>IF(I1228=0,"Sin precio numérico",IF(I1228=1,"Único precio de referencia",I1228&amp;" precios; promedio"))</x:f>
        <x:v>4 precios; promedio</x:v>
      </x:c>
      <x:c r="O1228" s="2" t="str">
        <x:v>F113</x:v>
      </x:c>
      <x:c r="P1228" s="2" t="str">
        <x:v>F113</x:v>
      </x:c>
      <x:c r="Q1228" s="2" t="str">
        <x:v>F114</x:v>
      </x:c>
      <x:c r="R1228" s="2" t="str">
        <x:v>F114</x:v>
      </x:c>
      <x:c r="S1228" s="2" t="str"/>
    </x:row>
    <x:row r="1229" ht="42" customHeight="1">
      <x:c r="A1229" s="2" t="n">
        <x:v>102</x:v>
      </x:c>
      <x:c r="B1229" s="8" t="str">
        <x:v>SISTEMA DE FRENOS</x:v>
      </x:c>
      <x:c r="C1229" s="8" t="str">
        <x:v>DISCOS DE FRENOS TRASEROS (JUEGO)</x:v>
      </x:c>
      <x:c r="D1229" s="8" t="str">
        <x:v>CHEVROLET D-MAX-2011</x:v>
      </x:c>
      <x:c r="E1229" s="10" t="str">
        <x:v>N/A</x:v>
      </x:c>
      <x:c r="F1229" s="10" t="n">
        <x:v>408000</x:v>
      </x:c>
      <x:c r="G1229" s="10" t="n">
        <x:v>420240</x:v>
      </x:c>
      <x:c r="H1229" s="10" t="n">
        <x:v>416160</x:v>
      </x:c>
      <x:c r="I1229" s="12" t="n">
        <x:f>COUNT(E1229:H1229)</x:f>
        <x:v>3</x:v>
      </x:c>
      <x:c r="J1229" s="11" t="n">
        <x:f>IF(I1229=0,"Sin precio",AVERAGE(E1229:H1229))</x:f>
        <x:v>414800</x:v>
      </x:c>
      <x:c r="K1229" s="11" t="n">
        <x:f>IF(I1229=0,"Sin precio",IF(I1229=1,J1229,ROUND(J1229,2)))</x:f>
        <x:v>414800</x:v>
      </x:c>
      <x:c r="L1229" s="11" t="n">
        <x:f>IF(I1229=0,"Sin precio",MIN(E1229:H1229))</x:f>
        <x:v>408000</x:v>
      </x:c>
      <x:c r="M1229" s="11" t="n">
        <x:f>IF(I1229=0,"Sin precio",MAX(E1229:H1229))</x:f>
        <x:v>420240</x:v>
      </x:c>
      <x:c r="N1229" s="8" t="str">
        <x:f>IF(I1229=0,"Sin precio numérico",IF(I1229=1,"Único precio de referencia",I1229&amp;" precios; promedio"))</x:f>
        <x:v>3 precios; promedio</x:v>
      </x:c>
      <x:c r="O1229" s="2" t="str">
        <x:v>G113</x:v>
      </x:c>
      <x:c r="P1229" s="2" t="str">
        <x:v>G113</x:v>
      </x:c>
      <x:c r="Q1229" s="2" t="str">
        <x:v>G114</x:v>
      </x:c>
      <x:c r="R1229" s="2" t="str">
        <x:v>G114</x:v>
      </x:c>
      <x:c r="S1229" s="2" t="str"/>
    </x:row>
    <x:row r="1230" ht="42" customHeight="1">
      <x:c r="A1230" s="2" t="n">
        <x:v>102</x:v>
      </x:c>
      <x:c r="B1230" s="8" t="str">
        <x:v>SISTEMA DE FRENOS</x:v>
      </x:c>
      <x:c r="C1230" s="8" t="str">
        <x:v>DISCOS DE FRENOS TRASEROS (JUEGO)</x:v>
      </x:c>
      <x:c r="D1230" s="8" t="str">
        <x:v>HYUNDAY HD 65C</x:v>
      </x:c>
      <x:c r="E1230" s="10" t="str">
        <x:v>N/A</x:v>
      </x:c>
      <x:c r="F1230" s="10" t="n">
        <x:v>547400</x:v>
      </x:c>
      <x:c r="G1230" s="10" t="n">
        <x:v>563822</x:v>
      </x:c>
      <x:c r="H1230" s="10" t="n">
        <x:v>558348</x:v>
      </x:c>
      <x:c r="I1230" s="12" t="n">
        <x:f>COUNT(E1230:H1230)</x:f>
        <x:v>3</x:v>
      </x:c>
      <x:c r="J1230" s="11" t="n">
        <x:f>IF(I1230=0,"Sin precio",AVERAGE(E1230:H1230))</x:f>
        <x:v>556523.3333333334</x:v>
      </x:c>
      <x:c r="K1230" s="11" t="n">
        <x:f>IF(I1230=0,"Sin precio",IF(I1230=1,J1230,ROUND(J1230,2)))</x:f>
        <x:v>556523.33</x:v>
      </x:c>
      <x:c r="L1230" s="11" t="n">
        <x:f>IF(I1230=0,"Sin precio",MIN(E1230:H1230))</x:f>
        <x:v>547400</x:v>
      </x:c>
      <x:c r="M1230" s="11" t="n">
        <x:f>IF(I1230=0,"Sin precio",MAX(E1230:H1230))</x:f>
        <x:v>563822</x:v>
      </x:c>
      <x:c r="N1230" s="8" t="str">
        <x:f>IF(I1230=0,"Sin precio numérico",IF(I1230=1,"Único precio de referencia",I1230&amp;" precios; promedio"))</x:f>
        <x:v>3 precios; promedio</x:v>
      </x:c>
      <x:c r="O1230" s="2" t="str">
        <x:v>H113</x:v>
      </x:c>
      <x:c r="P1230" s="2" t="str">
        <x:v>H113</x:v>
      </x:c>
      <x:c r="Q1230" s="2" t="str">
        <x:v>H114</x:v>
      </x:c>
      <x:c r="R1230" s="2" t="str">
        <x:v>H114</x:v>
      </x:c>
      <x:c r="S1230" s="2" t="str"/>
    </x:row>
    <x:row r="1231" ht="42" customHeight="1">
      <x:c r="A1231" s="2" t="n">
        <x:v>102</x:v>
      </x:c>
      <x:c r="B1231" s="8" t="str">
        <x:v>SISTEMA DE FRENOS</x:v>
      </x:c>
      <x:c r="C1231" s="8" t="str">
        <x:v>DISCOS DE FRENOS TRASEROS (JUEGO)</x:v>
      </x:c>
      <x:c r="D1231" s="8" t="str">
        <x:v>CHEVROLET SAIL. Mod 2019</x:v>
      </x:c>
      <x:c r="E1231" s="10" t="str">
        <x:v>N/A</x:v>
      </x:c>
      <x:c r="F1231" s="10" t="n">
        <x:v>340000</x:v>
      </x:c>
      <x:c r="G1231" s="10" t="n">
        <x:v>350200</x:v>
      </x:c>
      <x:c r="H1231" s="10" t="n">
        <x:v>346800</x:v>
      </x:c>
      <x:c r="I1231" s="12" t="n">
        <x:f>COUNT(E1231:H1231)</x:f>
        <x:v>3</x:v>
      </x:c>
      <x:c r="J1231" s="11" t="n">
        <x:f>IF(I1231=0,"Sin precio",AVERAGE(E1231:H1231))</x:f>
        <x:v>345666.6666666667</x:v>
      </x:c>
      <x:c r="K1231" s="11" t="n">
        <x:f>IF(I1231=0,"Sin precio",IF(I1231=1,J1231,ROUND(J1231,2)))</x:f>
        <x:v>345666.67</x:v>
      </x:c>
      <x:c r="L1231" s="11" t="n">
        <x:f>IF(I1231=0,"Sin precio",MIN(E1231:H1231))</x:f>
        <x:v>340000</x:v>
      </x:c>
      <x:c r="M1231" s="11" t="n">
        <x:f>IF(I1231=0,"Sin precio",MAX(E1231:H1231))</x:f>
        <x:v>350200</x:v>
      </x:c>
      <x:c r="N1231" s="8" t="str">
        <x:f>IF(I1231=0,"Sin precio numérico",IF(I1231=1,"Único precio de referencia",I1231&amp;" precios; promedio"))</x:f>
        <x:v>3 precios; promedio</x:v>
      </x:c>
      <x:c r="O1231" s="2" t="str">
        <x:v>I113</x:v>
      </x:c>
      <x:c r="P1231" s="2" t="str">
        <x:v>I113</x:v>
      </x:c>
      <x:c r="Q1231" s="2" t="str">
        <x:v>I114</x:v>
      </x:c>
      <x:c r="R1231" s="2" t="str">
        <x:v>I114</x:v>
      </x:c>
      <x:c r="S1231" s="2" t="str"/>
    </x:row>
    <x:row r="1232" ht="42" customHeight="1">
      <x:c r="A1232" s="2" t="n">
        <x:v>102</x:v>
      </x:c>
      <x:c r="B1232" s="8" t="str">
        <x:v>SISTEMA DE FRENOS</x:v>
      </x:c>
      <x:c r="C1232" s="8" t="str">
        <x:v>DISCOS DE FRENOS TRASEROS (JUEGO)</x:v>
      </x:c>
      <x:c r="D1232" s="8" t="str">
        <x:v>CHEVROLET COLORADO. Mod. 2019</x:v>
      </x:c>
      <x:c r="E1232" s="10" t="str">
        <x:v>N/A</x:v>
      </x:c>
      <x:c r="F1232" s="10" t="n">
        <x:v>476000</x:v>
      </x:c>
      <x:c r="G1232" s="10" t="n">
        <x:v>490280</x:v>
      </x:c>
      <x:c r="H1232" s="10" t="n">
        <x:v>485520</x:v>
      </x:c>
      <x:c r="I1232" s="12" t="n">
        <x:f>COUNT(E1232:H1232)</x:f>
        <x:v>3</x:v>
      </x:c>
      <x:c r="J1232" s="11" t="n">
        <x:f>IF(I1232=0,"Sin precio",AVERAGE(E1232:H1232))</x:f>
        <x:v>483933.3333333333</x:v>
      </x:c>
      <x:c r="K1232" s="11" t="n">
        <x:f>IF(I1232=0,"Sin precio",IF(I1232=1,J1232,ROUND(J1232,2)))</x:f>
        <x:v>483933.33</x:v>
      </x:c>
      <x:c r="L1232" s="11" t="n">
        <x:f>IF(I1232=0,"Sin precio",MIN(E1232:H1232))</x:f>
        <x:v>476000</x:v>
      </x:c>
      <x:c r="M1232" s="11" t="n">
        <x:f>IF(I1232=0,"Sin precio",MAX(E1232:H1232))</x:f>
        <x:v>490280</x:v>
      </x:c>
      <x:c r="N1232" s="8" t="str">
        <x:f>IF(I1232=0,"Sin precio numérico",IF(I1232=1,"Único precio de referencia",I1232&amp;" precios; promedio"))</x:f>
        <x:v>3 precios; promedio</x:v>
      </x:c>
      <x:c r="O1232" s="2" t="str">
        <x:v>J113</x:v>
      </x:c>
      <x:c r="P1232" s="2" t="str">
        <x:v>J113</x:v>
      </x:c>
      <x:c r="Q1232" s="2" t="str">
        <x:v>J114</x:v>
      </x:c>
      <x:c r="R1232" s="2" t="str">
        <x:v>J114</x:v>
      </x:c>
      <x:c r="S1232" s="2" t="str"/>
    </x:row>
    <x:row r="1233" ht="42" customHeight="1">
      <x:c r="A1233" s="2" t="n">
        <x:v>102</x:v>
      </x:c>
      <x:c r="B1233" s="8" t="str">
        <x:v>SISTEMA DE FRENOS</x:v>
      </x:c>
      <x:c r="C1233" s="8" t="str">
        <x:v>DISCOS DE FRENOS TRASEROS (JUEGO)</x:v>
      </x:c>
      <x:c r="D1233" s="8" t="str">
        <x:v>CHEVROLET  TRAILBLAZER-2018</x:v>
      </x:c>
      <x:c r="E1233" s="10" t="n">
        <x:v>1443555</x:v>
      </x:c>
      <x:c r="F1233" s="10" t="n">
        <x:v>476000</x:v>
      </x:c>
      <x:c r="G1233" s="10" t="n">
        <x:v>490280</x:v>
      </x:c>
      <x:c r="H1233" s="10" t="n">
        <x:v>485520</x:v>
      </x:c>
      <x:c r="I1233" s="12" t="n">
        <x:f>COUNT(E1233:H1233)</x:f>
        <x:v>4</x:v>
      </x:c>
      <x:c r="J1233" s="11" t="n">
        <x:f>IF(I1233=0,"Sin precio",AVERAGE(E1233:H1233))</x:f>
        <x:v>723838.75</x:v>
      </x:c>
      <x:c r="K1233" s="11" t="n">
        <x:f>IF(I1233=0,"Sin precio",IF(I1233=1,J1233,ROUND(J1233,2)))</x:f>
        <x:v>723838.75</x:v>
      </x:c>
      <x:c r="L1233" s="11" t="n">
        <x:f>IF(I1233=0,"Sin precio",MIN(E1233:H1233))</x:f>
        <x:v>476000</x:v>
      </x:c>
      <x:c r="M1233" s="11" t="n">
        <x:f>IF(I1233=0,"Sin precio",MAX(E1233:H1233))</x:f>
        <x:v>1443555</x:v>
      </x:c>
      <x:c r="N1233" s="8" t="str">
        <x:f>IF(I1233=0,"Sin precio numérico",IF(I1233=1,"Único precio de referencia",I1233&amp;" precios; promedio"))</x:f>
        <x:v>4 precios; promedio</x:v>
      </x:c>
      <x:c r="O1233" s="2" t="str">
        <x:v>K113</x:v>
      </x:c>
      <x:c r="P1233" s="2" t="str">
        <x:v>K113</x:v>
      </x:c>
      <x:c r="Q1233" s="2" t="str">
        <x:v>K114</x:v>
      </x:c>
      <x:c r="R1233" s="2" t="str">
        <x:v>K114</x:v>
      </x:c>
      <x:c r="S1233" s="2" t="str"/>
    </x:row>
    <x:row r="1234" ht="42" customHeight="1">
      <x:c r="A1234" s="2" t="n">
        <x:v>102</x:v>
      </x:c>
      <x:c r="B1234" s="8" t="str">
        <x:v>SISTEMA DE FRENOS</x:v>
      </x:c>
      <x:c r="C1234" s="8" t="str">
        <x:v>DISCOS DE FRENOS TRASEROS (JUEGO)</x:v>
      </x:c>
      <x:c r="D1234" s="8" t="str">
        <x:v>MITSUBISHI L200-2018</x:v>
      </x:c>
      <x:c r="E1234" s="10" t="str">
        <x:v>N/A</x:v>
      </x:c>
      <x:c r="F1234" s="10" t="n">
        <x:v>428400</x:v>
      </x:c>
      <x:c r="G1234" s="10" t="n">
        <x:v>441252</x:v>
      </x:c>
      <x:c r="H1234" s="10" t="n">
        <x:v>436968</x:v>
      </x:c>
      <x:c r="I1234" s="12" t="n">
        <x:f>COUNT(E1234:H1234)</x:f>
        <x:v>3</x:v>
      </x:c>
      <x:c r="J1234" s="11" t="n">
        <x:f>IF(I1234=0,"Sin precio",AVERAGE(E1234:H1234))</x:f>
        <x:v>435540</x:v>
      </x:c>
      <x:c r="K1234" s="11" t="n">
        <x:f>IF(I1234=0,"Sin precio",IF(I1234=1,J1234,ROUND(J1234,2)))</x:f>
        <x:v>435540</x:v>
      </x:c>
      <x:c r="L1234" s="11" t="n">
        <x:f>IF(I1234=0,"Sin precio",MIN(E1234:H1234))</x:f>
        <x:v>428400</x:v>
      </x:c>
      <x:c r="M1234" s="11" t="n">
        <x:f>IF(I1234=0,"Sin precio",MAX(E1234:H1234))</x:f>
        <x:v>441252</x:v>
      </x:c>
      <x:c r="N1234" s="8" t="str">
        <x:f>IF(I1234=0,"Sin precio numérico",IF(I1234=1,"Único precio de referencia",I1234&amp;" precios; promedio"))</x:f>
        <x:v>3 precios; promedio</x:v>
      </x:c>
      <x:c r="O1234" s="2" t="str">
        <x:v>L113</x:v>
      </x:c>
      <x:c r="P1234" s="2" t="str">
        <x:v>L113</x:v>
      </x:c>
      <x:c r="Q1234" s="2" t="str">
        <x:v>L114</x:v>
      </x:c>
      <x:c r="R1234" s="2" t="str">
        <x:v>L114</x:v>
      </x:c>
      <x:c r="S1234" s="2" t="str"/>
    </x:row>
    <x:row r="1235" ht="42" customHeight="1">
      <x:c r="A1235" s="2" t="n">
        <x:v>102</x:v>
      </x:c>
      <x:c r="B1235" s="8" t="str">
        <x:v>SISTEMA DE FRENOS</x:v>
      </x:c>
      <x:c r="C1235" s="8" t="str">
        <x:v>DISCOS DE FRENOS TRASEROS (JUEGO)</x:v>
      </x:c>
      <x:c r="D1235" s="8" t="str">
        <x:v>CHEVROLETH NHR-2019</x:v>
      </x:c>
      <x:c r="E1235" s="10" t="str">
        <x:v>N/A</x:v>
      </x:c>
      <x:c r="F1235" s="10" t="n">
        <x:v>547400</x:v>
      </x:c>
      <x:c r="G1235" s="10" t="n">
        <x:v>563822</x:v>
      </x:c>
      <x:c r="H1235" s="10" t="n">
        <x:v>558348</x:v>
      </x:c>
      <x:c r="I1235" s="12" t="n">
        <x:f>COUNT(E1235:H1235)</x:f>
        <x:v>3</x:v>
      </x:c>
      <x:c r="J1235" s="11" t="n">
        <x:f>IF(I1235=0,"Sin precio",AVERAGE(E1235:H1235))</x:f>
        <x:v>556523.3333333334</x:v>
      </x:c>
      <x:c r="K1235" s="11" t="n">
        <x:f>IF(I1235=0,"Sin precio",IF(I1235=1,J1235,ROUND(J1235,2)))</x:f>
        <x:v>556523.33</x:v>
      </x:c>
      <x:c r="L1235" s="11" t="n">
        <x:f>IF(I1235=0,"Sin precio",MIN(E1235:H1235))</x:f>
        <x:v>547400</x:v>
      </x:c>
      <x:c r="M1235" s="11" t="n">
        <x:f>IF(I1235=0,"Sin precio",MAX(E1235:H1235))</x:f>
        <x:v>563822</x:v>
      </x:c>
      <x:c r="N1235" s="8" t="str">
        <x:f>IF(I1235=0,"Sin precio numérico",IF(I1235=1,"Único precio de referencia",I1235&amp;" precios; promedio"))</x:f>
        <x:v>3 precios; promedio</x:v>
      </x:c>
      <x:c r="O1235" s="2" t="str">
        <x:v>M113</x:v>
      </x:c>
      <x:c r="P1235" s="2" t="str">
        <x:v>M113</x:v>
      </x:c>
      <x:c r="Q1235" s="2" t="str">
        <x:v>M114</x:v>
      </x:c>
      <x:c r="R1235" s="2" t="str">
        <x:v>M114</x:v>
      </x:c>
      <x:c r="S1235" s="2" t="str"/>
    </x:row>
    <x:row r="1236" ht="42" customHeight="1">
      <x:c r="A1236" s="2" t="n">
        <x:v>102</x:v>
      </x:c>
      <x:c r="B1236" s="8" t="str">
        <x:v>SISTEMA DE FRENOS</x:v>
      </x:c>
      <x:c r="C1236" s="8" t="str">
        <x:v>DISCOS DE FRENOS TRASEROS (JUEGO)</x:v>
      </x:c>
      <x:c r="D1236" s="8" t="str">
        <x:v>CHEVROLET D-MAX-2017</x:v>
      </x:c>
      <x:c r="E1236" s="10" t="str">
        <x:v>N/A</x:v>
      </x:c>
      <x:c r="F1236" s="10" t="n">
        <x:v>408000</x:v>
      </x:c>
      <x:c r="G1236" s="10" t="n">
        <x:v>420240</x:v>
      </x:c>
      <x:c r="H1236" s="10" t="n">
        <x:v>416160</x:v>
      </x:c>
      <x:c r="I1236" s="12" t="n">
        <x:f>COUNT(E1236:H1236)</x:f>
        <x:v>3</x:v>
      </x:c>
      <x:c r="J1236" s="11" t="n">
        <x:f>IF(I1236=0,"Sin precio",AVERAGE(E1236:H1236))</x:f>
        <x:v>414800</x:v>
      </x:c>
      <x:c r="K1236" s="11" t="n">
        <x:f>IF(I1236=0,"Sin precio",IF(I1236=1,J1236,ROUND(J1236,2)))</x:f>
        <x:v>414800</x:v>
      </x:c>
      <x:c r="L1236" s="11" t="n">
        <x:f>IF(I1236=0,"Sin precio",MIN(E1236:H1236))</x:f>
        <x:v>408000</x:v>
      </x:c>
      <x:c r="M1236" s="11" t="n">
        <x:f>IF(I1236=0,"Sin precio",MAX(E1236:H1236))</x:f>
        <x:v>420240</x:v>
      </x:c>
      <x:c r="N1236" s="8" t="str">
        <x:f>IF(I1236=0,"Sin precio numérico",IF(I1236=1,"Único precio de referencia",I1236&amp;" precios; promedio"))</x:f>
        <x:v>3 precios; promedio</x:v>
      </x:c>
      <x:c r="O1236" s="2" t="str">
        <x:v>N113</x:v>
      </x:c>
      <x:c r="P1236" s="2" t="str">
        <x:v>N113</x:v>
      </x:c>
      <x:c r="Q1236" s="2" t="str">
        <x:v>N114</x:v>
      </x:c>
      <x:c r="R1236" s="2" t="str">
        <x:v>N114</x:v>
      </x:c>
      <x:c r="S1236" s="2" t="str"/>
    </x:row>
    <x:row r="1237" ht="42" customHeight="1">
      <x:c r="A1237" s="2" t="n">
        <x:v>103</x:v>
      </x:c>
      <x:c r="B1237" s="8" t="str">
        <x:v>SISTEMA DE FRENOS</x:v>
      </x:c>
      <x:c r="C1237" s="8" t="str">
        <x:v>EMPAQUETADURA CALIPER</x:v>
      </x:c>
      <x:c r="D1237" s="8" t="str">
        <x:v>CHEVROLET  NPR  DIESEL-2009</x:v>
      </x:c>
      <x:c r="E1237" s="10" t="n">
        <x:v>154759.5</x:v>
      </x:c>
      <x:c r="F1237" s="10" t="n">
        <x:v>225400</x:v>
      </x:c>
      <x:c r="G1237" s="10" t="n">
        <x:v>232162</x:v>
      </x:c>
      <x:c r="H1237" s="10" t="n">
        <x:v>229908</x:v>
      </x:c>
      <x:c r="I1237" s="12" t="n">
        <x:f>COUNT(E1237:H1237)</x:f>
        <x:v>4</x:v>
      </x:c>
      <x:c r="J1237" s="11" t="n">
        <x:f>IF(I1237=0,"Sin precio",AVERAGE(E1237:H1237))</x:f>
        <x:v>210557.375</x:v>
      </x:c>
      <x:c r="K1237" s="11" t="n">
        <x:f>IF(I1237=0,"Sin precio",IF(I1237=1,J1237,ROUND(J1237,2)))</x:f>
        <x:v>210557.38</x:v>
      </x:c>
      <x:c r="L1237" s="11" t="n">
        <x:f>IF(I1237=0,"Sin precio",MIN(E1237:H1237))</x:f>
        <x:v>154759.5</x:v>
      </x:c>
      <x:c r="M1237" s="11" t="n">
        <x:f>IF(I1237=0,"Sin precio",MAX(E1237:H1237))</x:f>
        <x:v>232162</x:v>
      </x:c>
      <x:c r="N1237" s="8" t="str">
        <x:f>IF(I1237=0,"Sin precio numérico",IF(I1237=1,"Único precio de referencia",I1237&amp;" precios; promedio"))</x:f>
        <x:v>4 precios; promedio</x:v>
      </x:c>
      <x:c r="O1237" s="2" t="str">
        <x:v>C114</x:v>
      </x:c>
      <x:c r="P1237" s="2" t="str">
        <x:v>C114</x:v>
      </x:c>
      <x:c r="Q1237" s="2" t="str">
        <x:v>C115</x:v>
      </x:c>
      <x:c r="R1237" s="2" t="str">
        <x:v>C115</x:v>
      </x:c>
      <x:c r="S1237" s="2" t="str"/>
    </x:row>
    <x:row r="1238" ht="42" customHeight="1">
      <x:c r="A1238" s="2" t="n">
        <x:v>103</x:v>
      </x:c>
      <x:c r="B1238" s="8" t="str">
        <x:v>SISTEMA DE FRENOS</x:v>
      </x:c>
      <x:c r="C1238" s="8" t="str">
        <x:v>EMPAQUETADURA CALIPER</x:v>
      </x:c>
      <x:c r="D1238" s="8" t="str">
        <x:v>NISSAN FRONTIER DIESEL-2015</x:v>
      </x:c>
      <x:c r="E1238" s="10" t="n">
        <x:v>154759.5</x:v>
      </x:c>
      <x:c r="F1238" s="10" t="n">
        <x:v>225400</x:v>
      </x:c>
      <x:c r="G1238" s="10" t="n">
        <x:v>232162</x:v>
      </x:c>
      <x:c r="H1238" s="10" t="n">
        <x:v>229908</x:v>
      </x:c>
      <x:c r="I1238" s="12" t="n">
        <x:f>COUNT(E1238:H1238)</x:f>
        <x:v>4</x:v>
      </x:c>
      <x:c r="J1238" s="11" t="n">
        <x:f>IF(I1238=0,"Sin precio",AVERAGE(E1238:H1238))</x:f>
        <x:v>210557.375</x:v>
      </x:c>
      <x:c r="K1238" s="11" t="n">
        <x:f>IF(I1238=0,"Sin precio",IF(I1238=1,J1238,ROUND(J1238,2)))</x:f>
        <x:v>210557.38</x:v>
      </x:c>
      <x:c r="L1238" s="11" t="n">
        <x:f>IF(I1238=0,"Sin precio",MIN(E1238:H1238))</x:f>
        <x:v>154759.5</x:v>
      </x:c>
      <x:c r="M1238" s="11" t="n">
        <x:f>IF(I1238=0,"Sin precio",MAX(E1238:H1238))</x:f>
        <x:v>232162</x:v>
      </x:c>
      <x:c r="N1238" s="8" t="str">
        <x:f>IF(I1238=0,"Sin precio numérico",IF(I1238=1,"Único precio de referencia",I1238&amp;" precios; promedio"))</x:f>
        <x:v>4 precios; promedio</x:v>
      </x:c>
      <x:c r="O1238" s="2" t="str">
        <x:v>D114</x:v>
      </x:c>
      <x:c r="P1238" s="2" t="str">
        <x:v>D114</x:v>
      </x:c>
      <x:c r="Q1238" s="2" t="str">
        <x:v>D115</x:v>
      </x:c>
      <x:c r="R1238" s="2" t="str">
        <x:v>D115</x:v>
      </x:c>
      <x:c r="S1238" s="2" t="str"/>
    </x:row>
    <x:row r="1239" ht="42" customHeight="1">
      <x:c r="A1239" s="2" t="n">
        <x:v>103</x:v>
      </x:c>
      <x:c r="B1239" s="8" t="str">
        <x:v>SISTEMA DE FRENOS</x:v>
      </x:c>
      <x:c r="C1239" s="8" t="str">
        <x:v>EMPAQUETADURA CALIPER</x:v>
      </x:c>
      <x:c r="D1239" s="8" t="str">
        <x:v>NISSAN FRONTIER GASOLINA</x:v>
      </x:c>
      <x:c r="E1239" s="10" t="n">
        <x:v>154759.5</x:v>
      </x:c>
      <x:c r="F1239" s="10" t="n">
        <x:v>168000</x:v>
      </x:c>
      <x:c r="G1239" s="10" t="n">
        <x:v>173040</x:v>
      </x:c>
      <x:c r="H1239" s="10" t="n">
        <x:v>171360</x:v>
      </x:c>
      <x:c r="I1239" s="12" t="n">
        <x:f>COUNT(E1239:H1239)</x:f>
        <x:v>4</x:v>
      </x:c>
      <x:c r="J1239" s="11" t="n">
        <x:f>IF(I1239=0,"Sin precio",AVERAGE(E1239:H1239))</x:f>
        <x:v>166789.875</x:v>
      </x:c>
      <x:c r="K1239" s="11" t="n">
        <x:f>IF(I1239=0,"Sin precio",IF(I1239=1,J1239,ROUND(J1239,2)))</x:f>
        <x:v>166789.88</x:v>
      </x:c>
      <x:c r="L1239" s="11" t="n">
        <x:f>IF(I1239=0,"Sin precio",MIN(E1239:H1239))</x:f>
        <x:v>154759.5</x:v>
      </x:c>
      <x:c r="M1239" s="11" t="n">
        <x:f>IF(I1239=0,"Sin precio",MAX(E1239:H1239))</x:f>
        <x:v>173040</x:v>
      </x:c>
      <x:c r="N1239" s="8" t="str">
        <x:f>IF(I1239=0,"Sin precio numérico",IF(I1239=1,"Único precio de referencia",I1239&amp;" precios; promedio"))</x:f>
        <x:v>4 precios; promedio</x:v>
      </x:c>
      <x:c r="O1239" s="2" t="str">
        <x:v>E114</x:v>
      </x:c>
      <x:c r="P1239" s="2" t="str">
        <x:v>E114</x:v>
      </x:c>
      <x:c r="Q1239" s="2" t="str">
        <x:v>E115</x:v>
      </x:c>
      <x:c r="R1239" s="2" t="str">
        <x:v>E115</x:v>
      </x:c>
      <x:c r="S1239" s="2" t="str"/>
    </x:row>
    <x:row r="1240" ht="42" customHeight="1">
      <x:c r="A1240" s="2" t="n">
        <x:v>103</x:v>
      </x:c>
      <x:c r="B1240" s="8" t="str">
        <x:v>SISTEMA DE FRENOS</x:v>
      </x:c>
      <x:c r="C1240" s="8" t="str">
        <x:v>EMPAQUETADURA CALIPER</x:v>
      </x:c>
      <x:c r="D1240" s="8" t="str">
        <x:v>RENAULT MASTER DIESEL -2017</x:v>
      </x:c>
      <x:c r="E1240" s="10" t="n">
        <x:v>154759.5</x:v>
      </x:c>
      <x:c r="F1240" s="10" t="n">
        <x:v>225400</x:v>
      </x:c>
      <x:c r="G1240" s="10" t="n">
        <x:v>232162</x:v>
      </x:c>
      <x:c r="H1240" s="10" t="n">
        <x:v>229908</x:v>
      </x:c>
      <x:c r="I1240" s="12" t="n">
        <x:f>COUNT(E1240:H1240)</x:f>
        <x:v>4</x:v>
      </x:c>
      <x:c r="J1240" s="11" t="n">
        <x:f>IF(I1240=0,"Sin precio",AVERAGE(E1240:H1240))</x:f>
        <x:v>210557.375</x:v>
      </x:c>
      <x:c r="K1240" s="11" t="n">
        <x:f>IF(I1240=0,"Sin precio",IF(I1240=1,J1240,ROUND(J1240,2)))</x:f>
        <x:v>210557.38</x:v>
      </x:c>
      <x:c r="L1240" s="11" t="n">
        <x:f>IF(I1240=0,"Sin precio",MIN(E1240:H1240))</x:f>
        <x:v>154759.5</x:v>
      </x:c>
      <x:c r="M1240" s="11" t="n">
        <x:f>IF(I1240=0,"Sin precio",MAX(E1240:H1240))</x:f>
        <x:v>232162</x:v>
      </x:c>
      <x:c r="N1240" s="8" t="str">
        <x:f>IF(I1240=0,"Sin precio numérico",IF(I1240=1,"Único precio de referencia",I1240&amp;" precios; promedio"))</x:f>
        <x:v>4 precios; promedio</x:v>
      </x:c>
      <x:c r="O1240" s="2" t="str">
        <x:v>F114</x:v>
      </x:c>
      <x:c r="P1240" s="2" t="str">
        <x:v>F114</x:v>
      </x:c>
      <x:c r="Q1240" s="2" t="str">
        <x:v>F115</x:v>
      </x:c>
      <x:c r="R1240" s="2" t="str">
        <x:v>F115</x:v>
      </x:c>
      <x:c r="S1240" s="2" t="str"/>
    </x:row>
    <x:row r="1241" ht="42" customHeight="1">
      <x:c r="A1241" s="2" t="n">
        <x:v>103</x:v>
      </x:c>
      <x:c r="B1241" s="8" t="str">
        <x:v>SISTEMA DE FRENOS</x:v>
      </x:c>
      <x:c r="C1241" s="8" t="str">
        <x:v>EMPAQUETADURA CALIPER</x:v>
      </x:c>
      <x:c r="D1241" s="8" t="str">
        <x:v>CHEVROLET D-MAX-2011</x:v>
      </x:c>
      <x:c r="E1241" s="10" t="n">
        <x:v>154759.5</x:v>
      </x:c>
      <x:c r="F1241" s="10" t="n">
        <x:v>168000</x:v>
      </x:c>
      <x:c r="G1241" s="10" t="n">
        <x:v>173040</x:v>
      </x:c>
      <x:c r="H1241" s="10" t="n">
        <x:v>171360</x:v>
      </x:c>
      <x:c r="I1241" s="12" t="n">
        <x:f>COUNT(E1241:H1241)</x:f>
        <x:v>4</x:v>
      </x:c>
      <x:c r="J1241" s="11" t="n">
        <x:f>IF(I1241=0,"Sin precio",AVERAGE(E1241:H1241))</x:f>
        <x:v>166789.875</x:v>
      </x:c>
      <x:c r="K1241" s="11" t="n">
        <x:f>IF(I1241=0,"Sin precio",IF(I1241=1,J1241,ROUND(J1241,2)))</x:f>
        <x:v>166789.88</x:v>
      </x:c>
      <x:c r="L1241" s="11" t="n">
        <x:f>IF(I1241=0,"Sin precio",MIN(E1241:H1241))</x:f>
        <x:v>154759.5</x:v>
      </x:c>
      <x:c r="M1241" s="11" t="n">
        <x:f>IF(I1241=0,"Sin precio",MAX(E1241:H1241))</x:f>
        <x:v>173040</x:v>
      </x:c>
      <x:c r="N1241" s="8" t="str">
        <x:f>IF(I1241=0,"Sin precio numérico",IF(I1241=1,"Único precio de referencia",I1241&amp;" precios; promedio"))</x:f>
        <x:v>4 precios; promedio</x:v>
      </x:c>
      <x:c r="O1241" s="2" t="str">
        <x:v>G114</x:v>
      </x:c>
      <x:c r="P1241" s="2" t="str">
        <x:v>G114</x:v>
      </x:c>
      <x:c r="Q1241" s="2" t="str">
        <x:v>G115</x:v>
      </x:c>
      <x:c r="R1241" s="2" t="str">
        <x:v>G115</x:v>
      </x:c>
      <x:c r="S1241" s="2" t="str"/>
    </x:row>
    <x:row r="1242" ht="42" customHeight="1">
      <x:c r="A1242" s="2" t="n">
        <x:v>103</x:v>
      </x:c>
      <x:c r="B1242" s="8" t="str">
        <x:v>SISTEMA DE FRENOS</x:v>
      </x:c>
      <x:c r="C1242" s="8" t="str">
        <x:v>EMPAQUETADURA CALIPER</x:v>
      </x:c>
      <x:c r="D1242" s="8" t="str">
        <x:v>HYUNDAY HD 65C</x:v>
      </x:c>
      <x:c r="E1242" s="10" t="n">
        <x:v>154759.5</x:v>
      </x:c>
      <x:c r="F1242" s="10" t="n">
        <x:v>225400</x:v>
      </x:c>
      <x:c r="G1242" s="10" t="n">
        <x:v>232162</x:v>
      </x:c>
      <x:c r="H1242" s="10" t="n">
        <x:v>229908</x:v>
      </x:c>
      <x:c r="I1242" s="12" t="n">
        <x:f>COUNT(E1242:H1242)</x:f>
        <x:v>4</x:v>
      </x:c>
      <x:c r="J1242" s="11" t="n">
        <x:f>IF(I1242=0,"Sin precio",AVERAGE(E1242:H1242))</x:f>
        <x:v>210557.375</x:v>
      </x:c>
      <x:c r="K1242" s="11" t="n">
        <x:f>IF(I1242=0,"Sin precio",IF(I1242=1,J1242,ROUND(J1242,2)))</x:f>
        <x:v>210557.38</x:v>
      </x:c>
      <x:c r="L1242" s="11" t="n">
        <x:f>IF(I1242=0,"Sin precio",MIN(E1242:H1242))</x:f>
        <x:v>154759.5</x:v>
      </x:c>
      <x:c r="M1242" s="11" t="n">
        <x:f>IF(I1242=0,"Sin precio",MAX(E1242:H1242))</x:f>
        <x:v>232162</x:v>
      </x:c>
      <x:c r="N1242" s="8" t="str">
        <x:f>IF(I1242=0,"Sin precio numérico",IF(I1242=1,"Único precio de referencia",I1242&amp;" precios; promedio"))</x:f>
        <x:v>4 precios; promedio</x:v>
      </x:c>
      <x:c r="O1242" s="2" t="str">
        <x:v>H114</x:v>
      </x:c>
      <x:c r="P1242" s="2" t="str">
        <x:v>H114</x:v>
      </x:c>
      <x:c r="Q1242" s="2" t="str">
        <x:v>H115</x:v>
      </x:c>
      <x:c r="R1242" s="2" t="str">
        <x:v>H115</x:v>
      </x:c>
      <x:c r="S1242" s="2" t="str"/>
    </x:row>
    <x:row r="1243" ht="42" customHeight="1">
      <x:c r="A1243" s="2" t="n">
        <x:v>103</x:v>
      </x:c>
      <x:c r="B1243" s="8" t="str">
        <x:v>SISTEMA DE FRENOS</x:v>
      </x:c>
      <x:c r="C1243" s="8" t="str">
        <x:v>EMPAQUETADURA CALIPER</x:v>
      </x:c>
      <x:c r="D1243" s="8" t="str">
        <x:v>CHEVROLET SAIL. Mod 2019</x:v>
      </x:c>
      <x:c r="E1243" s="10" t="n">
        <x:v>154759.5</x:v>
      </x:c>
      <x:c r="F1243" s="10" t="n">
        <x:v>140000</x:v>
      </x:c>
      <x:c r="G1243" s="10" t="n">
        <x:v>144200</x:v>
      </x:c>
      <x:c r="H1243" s="10" t="n">
        <x:v>142800</x:v>
      </x:c>
      <x:c r="I1243" s="12" t="n">
        <x:f>COUNT(E1243:H1243)</x:f>
        <x:v>4</x:v>
      </x:c>
      <x:c r="J1243" s="11" t="n">
        <x:f>IF(I1243=0,"Sin precio",AVERAGE(E1243:H1243))</x:f>
        <x:v>145439.875</x:v>
      </x:c>
      <x:c r="K1243" s="11" t="n">
        <x:f>IF(I1243=0,"Sin precio",IF(I1243=1,J1243,ROUND(J1243,2)))</x:f>
        <x:v>145439.88</x:v>
      </x:c>
      <x:c r="L1243" s="11" t="n">
        <x:f>IF(I1243=0,"Sin precio",MIN(E1243:H1243))</x:f>
        <x:v>140000</x:v>
      </x:c>
      <x:c r="M1243" s="11" t="n">
        <x:f>IF(I1243=0,"Sin precio",MAX(E1243:H1243))</x:f>
        <x:v>154759.5</x:v>
      </x:c>
      <x:c r="N1243" s="8" t="str">
        <x:f>IF(I1243=0,"Sin precio numérico",IF(I1243=1,"Único precio de referencia",I1243&amp;" precios; promedio"))</x:f>
        <x:v>4 precios; promedio</x:v>
      </x:c>
      <x:c r="O1243" s="2" t="str">
        <x:v>I114</x:v>
      </x:c>
      <x:c r="P1243" s="2" t="str">
        <x:v>I114</x:v>
      </x:c>
      <x:c r="Q1243" s="2" t="str">
        <x:v>I115</x:v>
      </x:c>
      <x:c r="R1243" s="2" t="str">
        <x:v>I115</x:v>
      </x:c>
      <x:c r="S1243" s="2" t="str"/>
    </x:row>
    <x:row r="1244" ht="42" customHeight="1">
      <x:c r="A1244" s="2" t="n">
        <x:v>103</x:v>
      </x:c>
      <x:c r="B1244" s="8" t="str">
        <x:v>SISTEMA DE FRENOS</x:v>
      </x:c>
      <x:c r="C1244" s="8" t="str">
        <x:v>EMPAQUETADURA CALIPER</x:v>
      </x:c>
      <x:c r="D1244" s="8" t="str">
        <x:v>CHEVROLET COLORADO. Mod. 2019</x:v>
      </x:c>
      <x:c r="E1244" s="10" t="n">
        <x:v>154759.5</x:v>
      </x:c>
      <x:c r="F1244" s="10" t="n">
        <x:v>196000</x:v>
      </x:c>
      <x:c r="G1244" s="10" t="n">
        <x:v>201880</x:v>
      </x:c>
      <x:c r="H1244" s="10" t="n">
        <x:v>199920</x:v>
      </x:c>
      <x:c r="I1244" s="12" t="n">
        <x:f>COUNT(E1244:H1244)</x:f>
        <x:v>4</x:v>
      </x:c>
      <x:c r="J1244" s="11" t="n">
        <x:f>IF(I1244=0,"Sin precio",AVERAGE(E1244:H1244))</x:f>
        <x:v>188139.875</x:v>
      </x:c>
      <x:c r="K1244" s="11" t="n">
        <x:f>IF(I1244=0,"Sin precio",IF(I1244=1,J1244,ROUND(J1244,2)))</x:f>
        <x:v>188139.88</x:v>
      </x:c>
      <x:c r="L1244" s="11" t="n">
        <x:f>IF(I1244=0,"Sin precio",MIN(E1244:H1244))</x:f>
        <x:v>154759.5</x:v>
      </x:c>
      <x:c r="M1244" s="11" t="n">
        <x:f>IF(I1244=0,"Sin precio",MAX(E1244:H1244))</x:f>
        <x:v>201880</x:v>
      </x:c>
      <x:c r="N1244" s="8" t="str">
        <x:f>IF(I1244=0,"Sin precio numérico",IF(I1244=1,"Único precio de referencia",I1244&amp;" precios; promedio"))</x:f>
        <x:v>4 precios; promedio</x:v>
      </x:c>
      <x:c r="O1244" s="2" t="str">
        <x:v>J114</x:v>
      </x:c>
      <x:c r="P1244" s="2" t="str">
        <x:v>J114</x:v>
      </x:c>
      <x:c r="Q1244" s="2" t="str">
        <x:v>J115</x:v>
      </x:c>
      <x:c r="R1244" s="2" t="str">
        <x:v>J115</x:v>
      </x:c>
      <x:c r="S1244" s="2" t="str"/>
    </x:row>
    <x:row r="1245" ht="42" customHeight="1">
      <x:c r="A1245" s="2" t="n">
        <x:v>103</x:v>
      </x:c>
      <x:c r="B1245" s="8" t="str">
        <x:v>SISTEMA DE FRENOS</x:v>
      </x:c>
      <x:c r="C1245" s="8" t="str">
        <x:v>EMPAQUETADURA CALIPER</x:v>
      </x:c>
      <x:c r="D1245" s="8" t="str">
        <x:v>CHEVROLET  TRAILBLAZER-2018</x:v>
      </x:c>
      <x:c r="E1245" s="10" t="n">
        <x:v>154759.5</x:v>
      </x:c>
      <x:c r="F1245" s="10" t="n">
        <x:v>196000</x:v>
      </x:c>
      <x:c r="G1245" s="10" t="n">
        <x:v>201880</x:v>
      </x:c>
      <x:c r="H1245" s="10" t="n">
        <x:v>199920</x:v>
      </x:c>
      <x:c r="I1245" s="12" t="n">
        <x:f>COUNT(E1245:H1245)</x:f>
        <x:v>4</x:v>
      </x:c>
      <x:c r="J1245" s="11" t="n">
        <x:f>IF(I1245=0,"Sin precio",AVERAGE(E1245:H1245))</x:f>
        <x:v>188139.875</x:v>
      </x:c>
      <x:c r="K1245" s="11" t="n">
        <x:f>IF(I1245=0,"Sin precio",IF(I1245=1,J1245,ROUND(J1245,2)))</x:f>
        <x:v>188139.88</x:v>
      </x:c>
      <x:c r="L1245" s="11" t="n">
        <x:f>IF(I1245=0,"Sin precio",MIN(E1245:H1245))</x:f>
        <x:v>154759.5</x:v>
      </x:c>
      <x:c r="M1245" s="11" t="n">
        <x:f>IF(I1245=0,"Sin precio",MAX(E1245:H1245))</x:f>
        <x:v>201880</x:v>
      </x:c>
      <x:c r="N1245" s="8" t="str">
        <x:f>IF(I1245=0,"Sin precio numérico",IF(I1245=1,"Único precio de referencia",I1245&amp;" precios; promedio"))</x:f>
        <x:v>4 precios; promedio</x:v>
      </x:c>
      <x:c r="O1245" s="2" t="str">
        <x:v>K114</x:v>
      </x:c>
      <x:c r="P1245" s="2" t="str">
        <x:v>K114</x:v>
      </x:c>
      <x:c r="Q1245" s="2" t="str">
        <x:v>K115</x:v>
      </x:c>
      <x:c r="R1245" s="2" t="str">
        <x:v>K115</x:v>
      </x:c>
      <x:c r="S1245" s="2" t="str"/>
    </x:row>
    <x:row r="1246" ht="42" customHeight="1">
      <x:c r="A1246" s="2" t="n">
        <x:v>103</x:v>
      </x:c>
      <x:c r="B1246" s="8" t="str">
        <x:v>SISTEMA DE FRENOS</x:v>
      </x:c>
      <x:c r="C1246" s="8" t="str">
        <x:v>EMPAQUETADURA CALIPER</x:v>
      </x:c>
      <x:c r="D1246" s="8" t="str">
        <x:v>MITSUBISHI L200-2018</x:v>
      </x:c>
      <x:c r="E1246" s="10" t="n">
        <x:v>154759.5</x:v>
      </x:c>
      <x:c r="F1246" s="10" t="n">
        <x:v>176400</x:v>
      </x:c>
      <x:c r="G1246" s="10" t="n">
        <x:v>181692</x:v>
      </x:c>
      <x:c r="H1246" s="10" t="n">
        <x:v>179928</x:v>
      </x:c>
      <x:c r="I1246" s="12" t="n">
        <x:f>COUNT(E1246:H1246)</x:f>
        <x:v>4</x:v>
      </x:c>
      <x:c r="J1246" s="11" t="n">
        <x:f>IF(I1246=0,"Sin precio",AVERAGE(E1246:H1246))</x:f>
        <x:v>173194.875</x:v>
      </x:c>
      <x:c r="K1246" s="11" t="n">
        <x:f>IF(I1246=0,"Sin precio",IF(I1246=1,J1246,ROUND(J1246,2)))</x:f>
        <x:v>173194.88</x:v>
      </x:c>
      <x:c r="L1246" s="11" t="n">
        <x:f>IF(I1246=0,"Sin precio",MIN(E1246:H1246))</x:f>
        <x:v>154759.5</x:v>
      </x:c>
      <x:c r="M1246" s="11" t="n">
        <x:f>IF(I1246=0,"Sin precio",MAX(E1246:H1246))</x:f>
        <x:v>181692</x:v>
      </x:c>
      <x:c r="N1246" s="8" t="str">
        <x:f>IF(I1246=0,"Sin precio numérico",IF(I1246=1,"Único precio de referencia",I1246&amp;" precios; promedio"))</x:f>
        <x:v>4 precios; promedio</x:v>
      </x:c>
      <x:c r="O1246" s="2" t="str">
        <x:v>L114</x:v>
      </x:c>
      <x:c r="P1246" s="2" t="str">
        <x:v>L114</x:v>
      </x:c>
      <x:c r="Q1246" s="2" t="str">
        <x:v>L115</x:v>
      </x:c>
      <x:c r="R1246" s="2" t="str">
        <x:v>L115</x:v>
      </x:c>
      <x:c r="S1246" s="2" t="str"/>
    </x:row>
    <x:row r="1247" ht="42" customHeight="1">
      <x:c r="A1247" s="2" t="n">
        <x:v>103</x:v>
      </x:c>
      <x:c r="B1247" s="8" t="str">
        <x:v>SISTEMA DE FRENOS</x:v>
      </x:c>
      <x:c r="C1247" s="8" t="str">
        <x:v>EMPAQUETADURA CALIPER</x:v>
      </x:c>
      <x:c r="D1247" s="8" t="str">
        <x:v>CHEVROLETH NHR-2019</x:v>
      </x:c>
      <x:c r="E1247" s="10" t="n">
        <x:v>154759.5</x:v>
      </x:c>
      <x:c r="F1247" s="10" t="n">
        <x:v>225400</x:v>
      </x:c>
      <x:c r="G1247" s="10" t="n">
        <x:v>232162</x:v>
      </x:c>
      <x:c r="H1247" s="10" t="n">
        <x:v>229908</x:v>
      </x:c>
      <x:c r="I1247" s="12" t="n">
        <x:f>COUNT(E1247:H1247)</x:f>
        <x:v>4</x:v>
      </x:c>
      <x:c r="J1247" s="11" t="n">
        <x:f>IF(I1247=0,"Sin precio",AVERAGE(E1247:H1247))</x:f>
        <x:v>210557.375</x:v>
      </x:c>
      <x:c r="K1247" s="11" t="n">
        <x:f>IF(I1247=0,"Sin precio",IF(I1247=1,J1247,ROUND(J1247,2)))</x:f>
        <x:v>210557.38</x:v>
      </x:c>
      <x:c r="L1247" s="11" t="n">
        <x:f>IF(I1247=0,"Sin precio",MIN(E1247:H1247))</x:f>
        <x:v>154759.5</x:v>
      </x:c>
      <x:c r="M1247" s="11" t="n">
        <x:f>IF(I1247=0,"Sin precio",MAX(E1247:H1247))</x:f>
        <x:v>232162</x:v>
      </x:c>
      <x:c r="N1247" s="8" t="str">
        <x:f>IF(I1247=0,"Sin precio numérico",IF(I1247=1,"Único precio de referencia",I1247&amp;" precios; promedio"))</x:f>
        <x:v>4 precios; promedio</x:v>
      </x:c>
      <x:c r="O1247" s="2" t="str">
        <x:v>M114</x:v>
      </x:c>
      <x:c r="P1247" s="2" t="str">
        <x:v>M114</x:v>
      </x:c>
      <x:c r="Q1247" s="2" t="str">
        <x:v>M115</x:v>
      </x:c>
      <x:c r="R1247" s="2" t="str">
        <x:v>M115</x:v>
      </x:c>
      <x:c r="S1247" s="2" t="str"/>
    </x:row>
    <x:row r="1248" ht="42" customHeight="1">
      <x:c r="A1248" s="2" t="n">
        <x:v>103</x:v>
      </x:c>
      <x:c r="B1248" s="8" t="str">
        <x:v>SISTEMA DE FRENOS</x:v>
      </x:c>
      <x:c r="C1248" s="8" t="str">
        <x:v>EMPAQUETADURA CALIPER</x:v>
      </x:c>
      <x:c r="D1248" s="8" t="str">
        <x:v>CHEVROLET D-MAX-2017</x:v>
      </x:c>
      <x:c r="E1248" s="10" t="n">
        <x:v>154759.5</x:v>
      </x:c>
      <x:c r="F1248" s="10" t="n">
        <x:v>168000</x:v>
      </x:c>
      <x:c r="G1248" s="10" t="n">
        <x:v>173040</x:v>
      </x:c>
      <x:c r="H1248" s="10" t="n">
        <x:v>171360</x:v>
      </x:c>
      <x:c r="I1248" s="12" t="n">
        <x:f>COUNT(E1248:H1248)</x:f>
        <x:v>4</x:v>
      </x:c>
      <x:c r="J1248" s="11" t="n">
        <x:f>IF(I1248=0,"Sin precio",AVERAGE(E1248:H1248))</x:f>
        <x:v>166789.875</x:v>
      </x:c>
      <x:c r="K1248" s="11" t="n">
        <x:f>IF(I1248=0,"Sin precio",IF(I1248=1,J1248,ROUND(J1248,2)))</x:f>
        <x:v>166789.88</x:v>
      </x:c>
      <x:c r="L1248" s="11" t="n">
        <x:f>IF(I1248=0,"Sin precio",MIN(E1248:H1248))</x:f>
        <x:v>154759.5</x:v>
      </x:c>
      <x:c r="M1248" s="11" t="n">
        <x:f>IF(I1248=0,"Sin precio",MAX(E1248:H1248))</x:f>
        <x:v>173040</x:v>
      </x:c>
      <x:c r="N1248" s="8" t="str">
        <x:f>IF(I1248=0,"Sin precio numérico",IF(I1248=1,"Único precio de referencia",I1248&amp;" precios; promedio"))</x:f>
        <x:v>4 precios; promedio</x:v>
      </x:c>
      <x:c r="O1248" s="2" t="str">
        <x:v>N114</x:v>
      </x:c>
      <x:c r="P1248" s="2" t="str">
        <x:v>N114</x:v>
      </x:c>
      <x:c r="Q1248" s="2" t="str">
        <x:v>N115</x:v>
      </x:c>
      <x:c r="R1248" s="2" t="str">
        <x:v>N115</x:v>
      </x:c>
      <x:c r="S1248" s="2" t="str"/>
    </x:row>
    <x:row r="1249" ht="42" customHeight="1">
      <x:c r="A1249" s="2" t="n">
        <x:v>104</x:v>
      </x:c>
      <x:c r="B1249" s="8" t="str">
        <x:v>SISTEMA DE FRENOS</x:v>
      </x:c>
      <x:c r="C1249" s="8" t="str">
        <x:v>PASTILLAS DE FRENOS (JUEGO)</x:v>
      </x:c>
      <x:c r="D1249" s="8" t="str">
        <x:v>CHEVROLET  NPR  DIESEL-2009</x:v>
      </x:c>
      <x:c r="E1249" s="10" t="str">
        <x:v>N/A</x:v>
      </x:c>
      <x:c r="F1249" s="10" t="n">
        <x:v>338100</x:v>
      </x:c>
      <x:c r="G1249" s="10" t="n">
        <x:v>348243</x:v>
      </x:c>
      <x:c r="H1249" s="10" t="n">
        <x:v>344862</x:v>
      </x:c>
      <x:c r="I1249" s="12" t="n">
        <x:f>COUNT(E1249:H1249)</x:f>
        <x:v>3</x:v>
      </x:c>
      <x:c r="J1249" s="11" t="n">
        <x:f>IF(I1249=0,"Sin precio",AVERAGE(E1249:H1249))</x:f>
        <x:v>343735</x:v>
      </x:c>
      <x:c r="K1249" s="11" t="n">
        <x:f>IF(I1249=0,"Sin precio",IF(I1249=1,J1249,ROUND(J1249,2)))</x:f>
        <x:v>343735</x:v>
      </x:c>
      <x:c r="L1249" s="11" t="n">
        <x:f>IF(I1249=0,"Sin precio",MIN(E1249:H1249))</x:f>
        <x:v>338100</x:v>
      </x:c>
      <x:c r="M1249" s="11" t="n">
        <x:f>IF(I1249=0,"Sin precio",MAX(E1249:H1249))</x:f>
        <x:v>348243</x:v>
      </x:c>
      <x:c r="N1249" s="8" t="str">
        <x:f>IF(I1249=0,"Sin precio numérico",IF(I1249=1,"Único precio de referencia",I1249&amp;" precios; promedio"))</x:f>
        <x:v>3 precios; promedio</x:v>
      </x:c>
      <x:c r="O1249" s="2" t="str">
        <x:v>C115</x:v>
      </x:c>
      <x:c r="P1249" s="2" t="str">
        <x:v>C115</x:v>
      </x:c>
      <x:c r="Q1249" s="2" t="str">
        <x:v>C116</x:v>
      </x:c>
      <x:c r="R1249" s="2" t="str">
        <x:v>C116</x:v>
      </x:c>
      <x:c r="S1249" s="2" t="str"/>
    </x:row>
    <x:row r="1250" ht="42" customHeight="1">
      <x:c r="A1250" s="2" t="n">
        <x:v>104</x:v>
      </x:c>
      <x:c r="B1250" s="8" t="str">
        <x:v>SISTEMA DE FRENOS</x:v>
      </x:c>
      <x:c r="C1250" s="8" t="str">
        <x:v>PASTILLAS DE FRENOS (JUEGO)</x:v>
      </x:c>
      <x:c r="D1250" s="8" t="str">
        <x:v>NISSAN FRONTIER DIESEL-2015</x:v>
      </x:c>
      <x:c r="E1250" s="10" t="n">
        <x:v>557442.852</x:v>
      </x:c>
      <x:c r="F1250" s="10" t="n">
        <x:v>338100</x:v>
      </x:c>
      <x:c r="G1250" s="10" t="n">
        <x:v>348243</x:v>
      </x:c>
      <x:c r="H1250" s="10" t="n">
        <x:v>344862</x:v>
      </x:c>
      <x:c r="I1250" s="12" t="n">
        <x:f>COUNT(E1250:H1250)</x:f>
        <x:v>4</x:v>
      </x:c>
      <x:c r="J1250" s="11" t="n">
        <x:f>IF(I1250=0,"Sin precio",AVERAGE(E1250:H1250))</x:f>
        <x:v>397161.963</x:v>
      </x:c>
      <x:c r="K1250" s="11" t="n">
        <x:f>IF(I1250=0,"Sin precio",IF(I1250=1,J1250,ROUND(J1250,2)))</x:f>
        <x:v>397161.96</x:v>
      </x:c>
      <x:c r="L1250" s="11" t="n">
        <x:f>IF(I1250=0,"Sin precio",MIN(E1250:H1250))</x:f>
        <x:v>338100</x:v>
      </x:c>
      <x:c r="M1250" s="11" t="n">
        <x:f>IF(I1250=0,"Sin precio",MAX(E1250:H1250))</x:f>
        <x:v>557442.852</x:v>
      </x:c>
      <x:c r="N1250" s="8" t="str">
        <x:f>IF(I1250=0,"Sin precio numérico",IF(I1250=1,"Único precio de referencia",I1250&amp;" precios; promedio"))</x:f>
        <x:v>4 precios; promedio</x:v>
      </x:c>
      <x:c r="O1250" s="2" t="str">
        <x:v>D115</x:v>
      </x:c>
      <x:c r="P1250" s="2" t="str">
        <x:v>D115</x:v>
      </x:c>
      <x:c r="Q1250" s="2" t="str">
        <x:v>D116</x:v>
      </x:c>
      <x:c r="R1250" s="2" t="str">
        <x:v>D116</x:v>
      </x:c>
      <x:c r="S1250" s="2" t="str"/>
    </x:row>
    <x:row r="1251" ht="42" customHeight="1">
      <x:c r="A1251" s="2" t="n">
        <x:v>104</x:v>
      </x:c>
      <x:c r="B1251" s="8" t="str">
        <x:v>SISTEMA DE FRENOS</x:v>
      </x:c>
      <x:c r="C1251" s="8" t="str">
        <x:v>PASTILLAS DE FRENOS (JUEGO)</x:v>
      </x:c>
      <x:c r="D1251" s="8" t="str">
        <x:v>NISSAN FRONTIER GASOLINA</x:v>
      </x:c>
      <x:c r="E1251" s="10" t="n">
        <x:v>557442.852</x:v>
      </x:c>
      <x:c r="F1251" s="10" t="n">
        <x:v>252000</x:v>
      </x:c>
      <x:c r="G1251" s="10" t="n">
        <x:v>259560</x:v>
      </x:c>
      <x:c r="H1251" s="10" t="n">
        <x:v>257040</x:v>
      </x:c>
      <x:c r="I1251" s="12" t="n">
        <x:f>COUNT(E1251:H1251)</x:f>
        <x:v>4</x:v>
      </x:c>
      <x:c r="J1251" s="11" t="n">
        <x:f>IF(I1251=0,"Sin precio",AVERAGE(E1251:H1251))</x:f>
        <x:v>331510.713</x:v>
      </x:c>
      <x:c r="K1251" s="11" t="n">
        <x:f>IF(I1251=0,"Sin precio",IF(I1251=1,J1251,ROUND(J1251,2)))</x:f>
        <x:v>331510.71</x:v>
      </x:c>
      <x:c r="L1251" s="11" t="n">
        <x:f>IF(I1251=0,"Sin precio",MIN(E1251:H1251))</x:f>
        <x:v>252000</x:v>
      </x:c>
      <x:c r="M1251" s="11" t="n">
        <x:f>IF(I1251=0,"Sin precio",MAX(E1251:H1251))</x:f>
        <x:v>557442.852</x:v>
      </x:c>
      <x:c r="N1251" s="8" t="str">
        <x:f>IF(I1251=0,"Sin precio numérico",IF(I1251=1,"Único precio de referencia",I1251&amp;" precios; promedio"))</x:f>
        <x:v>4 precios; promedio</x:v>
      </x:c>
      <x:c r="O1251" s="2" t="str">
        <x:v>E115</x:v>
      </x:c>
      <x:c r="P1251" s="2" t="str">
        <x:v>E115</x:v>
      </x:c>
      <x:c r="Q1251" s="2" t="str">
        <x:v>E116</x:v>
      </x:c>
      <x:c r="R1251" s="2" t="str">
        <x:v>E116</x:v>
      </x:c>
      <x:c r="S1251" s="2" t="str"/>
    </x:row>
    <x:row r="1252" ht="42" customHeight="1">
      <x:c r="A1252" s="2" t="n">
        <x:v>104</x:v>
      </x:c>
      <x:c r="B1252" s="8" t="str">
        <x:v>SISTEMA DE FRENOS</x:v>
      </x:c>
      <x:c r="C1252" s="8" t="str">
        <x:v>PASTILLAS DE FRENOS (JUEGO)</x:v>
      </x:c>
      <x:c r="D1252" s="8" t="str">
        <x:v>RENAULT MASTER DIESEL -2017</x:v>
      </x:c>
      <x:c r="E1252" s="10" t="n">
        <x:v>791260.614</x:v>
      </x:c>
      <x:c r="F1252" s="10" t="n">
        <x:v>338100</x:v>
      </x:c>
      <x:c r="G1252" s="10" t="n">
        <x:v>348243</x:v>
      </x:c>
      <x:c r="H1252" s="10" t="n">
        <x:v>344862</x:v>
      </x:c>
      <x:c r="I1252" s="12" t="n">
        <x:f>COUNT(E1252:H1252)</x:f>
        <x:v>4</x:v>
      </x:c>
      <x:c r="J1252" s="11" t="n">
        <x:f>IF(I1252=0,"Sin precio",AVERAGE(E1252:H1252))</x:f>
        <x:v>455616.4035</x:v>
      </x:c>
      <x:c r="K1252" s="11" t="n">
        <x:f>IF(I1252=0,"Sin precio",IF(I1252=1,J1252,ROUND(J1252,2)))</x:f>
        <x:v>455616.4</x:v>
      </x:c>
      <x:c r="L1252" s="11" t="n">
        <x:f>IF(I1252=0,"Sin precio",MIN(E1252:H1252))</x:f>
        <x:v>338100</x:v>
      </x:c>
      <x:c r="M1252" s="11" t="n">
        <x:f>IF(I1252=0,"Sin precio",MAX(E1252:H1252))</x:f>
        <x:v>791260.614</x:v>
      </x:c>
      <x:c r="N1252" s="8" t="str">
        <x:f>IF(I1252=0,"Sin precio numérico",IF(I1252=1,"Único precio de referencia",I1252&amp;" precios; promedio"))</x:f>
        <x:v>4 precios; promedio</x:v>
      </x:c>
      <x:c r="O1252" s="2" t="str">
        <x:v>F115</x:v>
      </x:c>
      <x:c r="P1252" s="2" t="str">
        <x:v>F115</x:v>
      </x:c>
      <x:c r="Q1252" s="2" t="str">
        <x:v>F116</x:v>
      </x:c>
      <x:c r="R1252" s="2" t="str">
        <x:v>F116</x:v>
      </x:c>
      <x:c r="S1252" s="2" t="str"/>
    </x:row>
    <x:row r="1253" ht="42" customHeight="1">
      <x:c r="A1253" s="2" t="n">
        <x:v>104</x:v>
      </x:c>
      <x:c r="B1253" s="8" t="str">
        <x:v>SISTEMA DE FRENOS</x:v>
      </x:c>
      <x:c r="C1253" s="8" t="str">
        <x:v>PASTILLAS DE FRENOS (JUEGO)</x:v>
      </x:c>
      <x:c r="D1253" s="8" t="str">
        <x:v>CHEVROLET D-MAX-2011</x:v>
      </x:c>
      <x:c r="E1253" s="10" t="n">
        <x:v>306525.249</x:v>
      </x:c>
      <x:c r="F1253" s="10" t="n">
        <x:v>252000</x:v>
      </x:c>
      <x:c r="G1253" s="10" t="n">
        <x:v>259560</x:v>
      </x:c>
      <x:c r="H1253" s="10" t="n">
        <x:v>257040</x:v>
      </x:c>
      <x:c r="I1253" s="12" t="n">
        <x:f>COUNT(E1253:H1253)</x:f>
        <x:v>4</x:v>
      </x:c>
      <x:c r="J1253" s="11" t="n">
        <x:f>IF(I1253=0,"Sin precio",AVERAGE(E1253:H1253))</x:f>
        <x:v>268781.31225</x:v>
      </x:c>
      <x:c r="K1253" s="11" t="n">
        <x:f>IF(I1253=0,"Sin precio",IF(I1253=1,J1253,ROUND(J1253,2)))</x:f>
        <x:v>268781.31</x:v>
      </x:c>
      <x:c r="L1253" s="11" t="n">
        <x:f>IF(I1253=0,"Sin precio",MIN(E1253:H1253))</x:f>
        <x:v>252000</x:v>
      </x:c>
      <x:c r="M1253" s="11" t="n">
        <x:f>IF(I1253=0,"Sin precio",MAX(E1253:H1253))</x:f>
        <x:v>306525.249</x:v>
      </x:c>
      <x:c r="N1253" s="8" t="str">
        <x:f>IF(I1253=0,"Sin precio numérico",IF(I1253=1,"Único precio de referencia",I1253&amp;" precios; promedio"))</x:f>
        <x:v>4 precios; promedio</x:v>
      </x:c>
      <x:c r="O1253" s="2" t="str">
        <x:v>G115</x:v>
      </x:c>
      <x:c r="P1253" s="2" t="str">
        <x:v>G115</x:v>
      </x:c>
      <x:c r="Q1253" s="2" t="str">
        <x:v>G116</x:v>
      </x:c>
      <x:c r="R1253" s="2" t="str">
        <x:v>G116</x:v>
      </x:c>
      <x:c r="S1253" s="2" t="str"/>
    </x:row>
    <x:row r="1254" ht="42" customHeight="1">
      <x:c r="A1254" s="2" t="n">
        <x:v>104</x:v>
      </x:c>
      <x:c r="B1254" s="8" t="str">
        <x:v>SISTEMA DE FRENOS</x:v>
      </x:c>
      <x:c r="C1254" s="8" t="str">
        <x:v>PASTILLAS DE FRENOS (JUEGO)</x:v>
      </x:c>
      <x:c r="D1254" s="8" t="str">
        <x:v>HYUNDAY HD 65C</x:v>
      </x:c>
      <x:c r="E1254" s="10" t="str">
        <x:v>N/A</x:v>
      </x:c>
      <x:c r="F1254" s="10" t="n">
        <x:v>338100</x:v>
      </x:c>
      <x:c r="G1254" s="10" t="n">
        <x:v>348243</x:v>
      </x:c>
      <x:c r="H1254" s="10" t="n">
        <x:v>344862</x:v>
      </x:c>
      <x:c r="I1254" s="12" t="n">
        <x:f>COUNT(E1254:H1254)</x:f>
        <x:v>3</x:v>
      </x:c>
      <x:c r="J1254" s="11" t="n">
        <x:f>IF(I1254=0,"Sin precio",AVERAGE(E1254:H1254))</x:f>
        <x:v>343735</x:v>
      </x:c>
      <x:c r="K1254" s="11" t="n">
        <x:f>IF(I1254=0,"Sin precio",IF(I1254=1,J1254,ROUND(J1254,2)))</x:f>
        <x:v>343735</x:v>
      </x:c>
      <x:c r="L1254" s="11" t="n">
        <x:f>IF(I1254=0,"Sin precio",MIN(E1254:H1254))</x:f>
        <x:v>338100</x:v>
      </x:c>
      <x:c r="M1254" s="11" t="n">
        <x:f>IF(I1254=0,"Sin precio",MAX(E1254:H1254))</x:f>
        <x:v>348243</x:v>
      </x:c>
      <x:c r="N1254" s="8" t="str">
        <x:f>IF(I1254=0,"Sin precio numérico",IF(I1254=1,"Único precio de referencia",I1254&amp;" precios; promedio"))</x:f>
        <x:v>3 precios; promedio</x:v>
      </x:c>
      <x:c r="O1254" s="2" t="str">
        <x:v>H115</x:v>
      </x:c>
      <x:c r="P1254" s="2" t="str">
        <x:v>H115</x:v>
      </x:c>
      <x:c r="Q1254" s="2" t="str">
        <x:v>H116</x:v>
      </x:c>
      <x:c r="R1254" s="2" t="str">
        <x:v>H116</x:v>
      </x:c>
      <x:c r="S1254" s="2" t="str"/>
    </x:row>
    <x:row r="1255" ht="42" customHeight="1">
      <x:c r="A1255" s="2" t="n">
        <x:v>104</x:v>
      </x:c>
      <x:c r="B1255" s="8" t="str">
        <x:v>SISTEMA DE FRENOS</x:v>
      </x:c>
      <x:c r="C1255" s="8" t="str">
        <x:v>PASTILLAS DE FRENOS (JUEGO)</x:v>
      </x:c>
      <x:c r="D1255" s="8" t="str">
        <x:v>CHEVROLET SAIL. Mod 2019</x:v>
      </x:c>
      <x:c r="E1255" s="10" t="n">
        <x:v>258149.25</x:v>
      </x:c>
      <x:c r="F1255" s="10" t="n">
        <x:v>210000</x:v>
      </x:c>
      <x:c r="G1255" s="10" t="n">
        <x:v>216300</x:v>
      </x:c>
      <x:c r="H1255" s="10" t="n">
        <x:v>214200</x:v>
      </x:c>
      <x:c r="I1255" s="12" t="n">
        <x:f>COUNT(E1255:H1255)</x:f>
        <x:v>4</x:v>
      </x:c>
      <x:c r="J1255" s="11" t="n">
        <x:f>IF(I1255=0,"Sin precio",AVERAGE(E1255:H1255))</x:f>
        <x:v>224662.3125</x:v>
      </x:c>
      <x:c r="K1255" s="11" t="n">
        <x:f>IF(I1255=0,"Sin precio",IF(I1255=1,J1255,ROUND(J1255,2)))</x:f>
        <x:v>224662.31</x:v>
      </x:c>
      <x:c r="L1255" s="11" t="n">
        <x:f>IF(I1255=0,"Sin precio",MIN(E1255:H1255))</x:f>
        <x:v>210000</x:v>
      </x:c>
      <x:c r="M1255" s="11" t="n">
        <x:f>IF(I1255=0,"Sin precio",MAX(E1255:H1255))</x:f>
        <x:v>258149.25</x:v>
      </x:c>
      <x:c r="N1255" s="8" t="str">
        <x:f>IF(I1255=0,"Sin precio numérico",IF(I1255=1,"Único precio de referencia",I1255&amp;" precios; promedio"))</x:f>
        <x:v>4 precios; promedio</x:v>
      </x:c>
      <x:c r="O1255" s="2" t="str">
        <x:v>I115</x:v>
      </x:c>
      <x:c r="P1255" s="2" t="str">
        <x:v>I115</x:v>
      </x:c>
      <x:c r="Q1255" s="2" t="str">
        <x:v>I116</x:v>
      </x:c>
      <x:c r="R1255" s="2" t="str">
        <x:v>I116</x:v>
      </x:c>
      <x:c r="S1255" s="2" t="str"/>
    </x:row>
    <x:row r="1256" ht="42" customHeight="1">
      <x:c r="A1256" s="2" t="n">
        <x:v>104</x:v>
      </x:c>
      <x:c r="B1256" s="8" t="str">
        <x:v>SISTEMA DE FRENOS</x:v>
      </x:c>
      <x:c r="C1256" s="8" t="str">
        <x:v>PASTILLAS DE FRENOS (JUEGO)</x:v>
      </x:c>
      <x:c r="D1256" s="8" t="str">
        <x:v>CHEVROLET COLORADO. Mod. 2019</x:v>
      </x:c>
      <x:c r="E1256" s="10" t="str">
        <x:v>N/A</x:v>
      </x:c>
      <x:c r="F1256" s="10" t="n">
        <x:v>294000</x:v>
      </x:c>
      <x:c r="G1256" s="10" t="n">
        <x:v>302820</x:v>
      </x:c>
      <x:c r="H1256" s="10" t="n">
        <x:v>299880</x:v>
      </x:c>
      <x:c r="I1256" s="12" t="n">
        <x:f>COUNT(E1256:H1256)</x:f>
        <x:v>3</x:v>
      </x:c>
      <x:c r="J1256" s="11" t="n">
        <x:f>IF(I1256=0,"Sin precio",AVERAGE(E1256:H1256))</x:f>
        <x:v>298900</x:v>
      </x:c>
      <x:c r="K1256" s="11" t="n">
        <x:f>IF(I1256=0,"Sin precio",IF(I1256=1,J1256,ROUND(J1256,2)))</x:f>
        <x:v>298900</x:v>
      </x:c>
      <x:c r="L1256" s="11" t="n">
        <x:f>IF(I1256=0,"Sin precio",MIN(E1256:H1256))</x:f>
        <x:v>294000</x:v>
      </x:c>
      <x:c r="M1256" s="11" t="n">
        <x:f>IF(I1256=0,"Sin precio",MAX(E1256:H1256))</x:f>
        <x:v>302820</x:v>
      </x:c>
      <x:c r="N1256" s="8" t="str">
        <x:f>IF(I1256=0,"Sin precio numérico",IF(I1256=1,"Único precio de referencia",I1256&amp;" precios; promedio"))</x:f>
        <x:v>3 precios; promedio</x:v>
      </x:c>
      <x:c r="O1256" s="2" t="str">
        <x:v>J115</x:v>
      </x:c>
      <x:c r="P1256" s="2" t="str">
        <x:v>J115</x:v>
      </x:c>
      <x:c r="Q1256" s="2" t="str">
        <x:v>J116</x:v>
      </x:c>
      <x:c r="R1256" s="2" t="str">
        <x:v>J116</x:v>
      </x:c>
      <x:c r="S1256" s="2" t="str"/>
    </x:row>
    <x:row r="1257" ht="42" customHeight="1">
      <x:c r="A1257" s="2" t="n">
        <x:v>104</x:v>
      </x:c>
      <x:c r="B1257" s="8" t="str">
        <x:v>SISTEMA DE FRENOS</x:v>
      </x:c>
      <x:c r="C1257" s="8" t="str">
        <x:v>PASTILLAS DE FRENOS (JUEGO)</x:v>
      </x:c>
      <x:c r="D1257" s="8" t="str">
        <x:v>CHEVROLET  TRAILBLAZER-2018</x:v>
      </x:c>
      <x:c r="E1257" s="10" t="n">
        <x:v>622289.25</x:v>
      </x:c>
      <x:c r="F1257" s="10" t="n">
        <x:v>294000</x:v>
      </x:c>
      <x:c r="G1257" s="10" t="n">
        <x:v>302820</x:v>
      </x:c>
      <x:c r="H1257" s="10" t="n">
        <x:v>299880</x:v>
      </x:c>
      <x:c r="I1257" s="12" t="n">
        <x:f>COUNT(E1257:H1257)</x:f>
        <x:v>4</x:v>
      </x:c>
      <x:c r="J1257" s="11" t="n">
        <x:f>IF(I1257=0,"Sin precio",AVERAGE(E1257:H1257))</x:f>
        <x:v>379747.3125</x:v>
      </x:c>
      <x:c r="K1257" s="11" t="n">
        <x:f>IF(I1257=0,"Sin precio",IF(I1257=1,J1257,ROUND(J1257,2)))</x:f>
        <x:v>379747.31</x:v>
      </x:c>
      <x:c r="L1257" s="11" t="n">
        <x:f>IF(I1257=0,"Sin precio",MIN(E1257:H1257))</x:f>
        <x:v>294000</x:v>
      </x:c>
      <x:c r="M1257" s="11" t="n">
        <x:f>IF(I1257=0,"Sin precio",MAX(E1257:H1257))</x:f>
        <x:v>622289.25</x:v>
      </x:c>
      <x:c r="N1257" s="8" t="str">
        <x:f>IF(I1257=0,"Sin precio numérico",IF(I1257=1,"Único precio de referencia",I1257&amp;" precios; promedio"))</x:f>
        <x:v>4 precios; promedio</x:v>
      </x:c>
      <x:c r="O1257" s="2" t="str">
        <x:v>K115</x:v>
      </x:c>
      <x:c r="P1257" s="2" t="str">
        <x:v>K115</x:v>
      </x:c>
      <x:c r="Q1257" s="2" t="str">
        <x:v>K116</x:v>
      </x:c>
      <x:c r="R1257" s="2" t="str">
        <x:v>K116</x:v>
      </x:c>
      <x:c r="S1257" s="2" t="str"/>
    </x:row>
    <x:row r="1258" ht="42" customHeight="1">
      <x:c r="A1258" s="2" t="n">
        <x:v>104</x:v>
      </x:c>
      <x:c r="B1258" s="8" t="str">
        <x:v>SISTEMA DE FRENOS</x:v>
      </x:c>
      <x:c r="C1258" s="8" t="str">
        <x:v>PASTILLAS DE FRENOS (JUEGO)</x:v>
      </x:c>
      <x:c r="D1258" s="8" t="str">
        <x:v>MITSUBISHI L200-2018</x:v>
      </x:c>
      <x:c r="E1258" s="10" t="n">
        <x:v>448672.5</x:v>
      </x:c>
      <x:c r="F1258" s="10" t="n">
        <x:v>264600</x:v>
      </x:c>
      <x:c r="G1258" s="10" t="n">
        <x:v>272538</x:v>
      </x:c>
      <x:c r="H1258" s="10" t="n">
        <x:v>269892</x:v>
      </x:c>
      <x:c r="I1258" s="12" t="n">
        <x:f>COUNT(E1258:H1258)</x:f>
        <x:v>4</x:v>
      </x:c>
      <x:c r="J1258" s="11" t="n">
        <x:f>IF(I1258=0,"Sin precio",AVERAGE(E1258:H1258))</x:f>
        <x:v>313925.625</x:v>
      </x:c>
      <x:c r="K1258" s="11" t="n">
        <x:f>IF(I1258=0,"Sin precio",IF(I1258=1,J1258,ROUND(J1258,2)))</x:f>
        <x:v>313925.63</x:v>
      </x:c>
      <x:c r="L1258" s="11" t="n">
        <x:f>IF(I1258=0,"Sin precio",MIN(E1258:H1258))</x:f>
        <x:v>264600</x:v>
      </x:c>
      <x:c r="M1258" s="11" t="n">
        <x:f>IF(I1258=0,"Sin precio",MAX(E1258:H1258))</x:f>
        <x:v>448672.5</x:v>
      </x:c>
      <x:c r="N1258" s="8" t="str">
        <x:f>IF(I1258=0,"Sin precio numérico",IF(I1258=1,"Único precio de referencia",I1258&amp;" precios; promedio"))</x:f>
        <x:v>4 precios; promedio</x:v>
      </x:c>
      <x:c r="O1258" s="2" t="str">
        <x:v>L115</x:v>
      </x:c>
      <x:c r="P1258" s="2" t="str">
        <x:v>L115</x:v>
      </x:c>
      <x:c r="Q1258" s="2" t="str">
        <x:v>L116</x:v>
      </x:c>
      <x:c r="R1258" s="2" t="str">
        <x:v>L116</x:v>
      </x:c>
      <x:c r="S1258" s="2" t="str"/>
    </x:row>
    <x:row r="1259" ht="42" customHeight="1">
      <x:c r="A1259" s="2" t="n">
        <x:v>104</x:v>
      </x:c>
      <x:c r="B1259" s="8" t="str">
        <x:v>SISTEMA DE FRENOS</x:v>
      </x:c>
      <x:c r="C1259" s="8" t="str">
        <x:v>PASTILLAS DE FRENOS (JUEGO)</x:v>
      </x:c>
      <x:c r="D1259" s="8" t="str">
        <x:v>CHEVROLETH NHR-2019</x:v>
      </x:c>
      <x:c r="E1259" s="10" t="str">
        <x:v>N/A</x:v>
      </x:c>
      <x:c r="F1259" s="10" t="n">
        <x:v>338100</x:v>
      </x:c>
      <x:c r="G1259" s="10" t="n">
        <x:v>348243</x:v>
      </x:c>
      <x:c r="H1259" s="10" t="n">
        <x:v>344862</x:v>
      </x:c>
      <x:c r="I1259" s="12" t="n">
        <x:f>COUNT(E1259:H1259)</x:f>
        <x:v>3</x:v>
      </x:c>
      <x:c r="J1259" s="11" t="n">
        <x:f>IF(I1259=0,"Sin precio",AVERAGE(E1259:H1259))</x:f>
        <x:v>343735</x:v>
      </x:c>
      <x:c r="K1259" s="11" t="n">
        <x:f>IF(I1259=0,"Sin precio",IF(I1259=1,J1259,ROUND(J1259,2)))</x:f>
        <x:v>343735</x:v>
      </x:c>
      <x:c r="L1259" s="11" t="n">
        <x:f>IF(I1259=0,"Sin precio",MIN(E1259:H1259))</x:f>
        <x:v>338100</x:v>
      </x:c>
      <x:c r="M1259" s="11" t="n">
        <x:f>IF(I1259=0,"Sin precio",MAX(E1259:H1259))</x:f>
        <x:v>348243</x:v>
      </x:c>
      <x:c r="N1259" s="8" t="str">
        <x:f>IF(I1259=0,"Sin precio numérico",IF(I1259=1,"Único precio de referencia",I1259&amp;" precios; promedio"))</x:f>
        <x:v>3 precios; promedio</x:v>
      </x:c>
      <x:c r="O1259" s="2" t="str">
        <x:v>M115</x:v>
      </x:c>
      <x:c r="P1259" s="2" t="str">
        <x:v>M115</x:v>
      </x:c>
      <x:c r="Q1259" s="2" t="str">
        <x:v>M116</x:v>
      </x:c>
      <x:c r="R1259" s="2" t="str">
        <x:v>M116</x:v>
      </x:c>
      <x:c r="S1259" s="2" t="str"/>
    </x:row>
    <x:row r="1260" ht="42" customHeight="1">
      <x:c r="A1260" s="2" t="n">
        <x:v>104</x:v>
      </x:c>
      <x:c r="B1260" s="8" t="str">
        <x:v>SISTEMA DE FRENOS</x:v>
      </x:c>
      <x:c r="C1260" s="8" t="str">
        <x:v>PASTILLAS DE FRENOS (JUEGO)</x:v>
      </x:c>
      <x:c r="D1260" s="8" t="str">
        <x:v>CHEVROLET D-MAX-2017</x:v>
      </x:c>
      <x:c r="E1260" s="10" t="n">
        <x:v>423570.249</x:v>
      </x:c>
      <x:c r="F1260" s="10" t="n">
        <x:v>252000</x:v>
      </x:c>
      <x:c r="G1260" s="10" t="n">
        <x:v>259560</x:v>
      </x:c>
      <x:c r="H1260" s="10" t="n">
        <x:v>257040</x:v>
      </x:c>
      <x:c r="I1260" s="12" t="n">
        <x:f>COUNT(E1260:H1260)</x:f>
        <x:v>4</x:v>
      </x:c>
      <x:c r="J1260" s="11" t="n">
        <x:f>IF(I1260=0,"Sin precio",AVERAGE(E1260:H1260))</x:f>
        <x:v>298042.56225</x:v>
      </x:c>
      <x:c r="K1260" s="11" t="n">
        <x:f>IF(I1260=0,"Sin precio",IF(I1260=1,J1260,ROUND(J1260,2)))</x:f>
        <x:v>298042.56</x:v>
      </x:c>
      <x:c r="L1260" s="11" t="n">
        <x:f>IF(I1260=0,"Sin precio",MIN(E1260:H1260))</x:f>
        <x:v>252000</x:v>
      </x:c>
      <x:c r="M1260" s="11" t="n">
        <x:f>IF(I1260=0,"Sin precio",MAX(E1260:H1260))</x:f>
        <x:v>423570.249</x:v>
      </x:c>
      <x:c r="N1260" s="8" t="str">
        <x:f>IF(I1260=0,"Sin precio numérico",IF(I1260=1,"Único precio de referencia",I1260&amp;" precios; promedio"))</x:f>
        <x:v>4 precios; promedio</x:v>
      </x:c>
      <x:c r="O1260" s="2" t="str">
        <x:v>N115</x:v>
      </x:c>
      <x:c r="P1260" s="2" t="str">
        <x:v>N115</x:v>
      </x:c>
      <x:c r="Q1260" s="2" t="str">
        <x:v>N116</x:v>
      </x:c>
      <x:c r="R1260" s="2" t="str">
        <x:v>N116</x:v>
      </x:c>
      <x:c r="S1260" s="2" t="str"/>
    </x:row>
    <x:row r="1261" ht="42" customHeight="1">
      <x:c r="A1261" s="2" t="n">
        <x:v>105</x:v>
      </x:c>
      <x:c r="B1261" s="8" t="str">
        <x:v>SISTEMA DE REFRIGERACION</x:v>
      </x:c>
      <x:c r="C1261" s="8" t="str">
        <x:v>BOMBA DE AGUA</x:v>
      </x:c>
      <x:c r="D1261" s="8" t="str">
        <x:v>CHEVROLET  NPR  DIESEL-2009</x:v>
      </x:c>
      <x:c r="E1261" s="10" t="n">
        <x:v>1020892.5</x:v>
      </x:c>
      <x:c r="F1261" s="10" t="n">
        <x:v>772800</x:v>
      </x:c>
      <x:c r="G1261" s="10" t="n">
        <x:v>795984</x:v>
      </x:c>
      <x:c r="H1261" s="10" t="n">
        <x:v>788256</x:v>
      </x:c>
      <x:c r="I1261" s="12" t="n">
        <x:f>COUNT(E1261:H1261)</x:f>
        <x:v>4</x:v>
      </x:c>
      <x:c r="J1261" s="11" t="n">
        <x:f>IF(I1261=0,"Sin precio",AVERAGE(E1261:H1261))</x:f>
        <x:v>844483.125</x:v>
      </x:c>
      <x:c r="K1261" s="11" t="n">
        <x:f>IF(I1261=0,"Sin precio",IF(I1261=1,J1261,ROUND(J1261,2)))</x:f>
        <x:v>844483.13</x:v>
      </x:c>
      <x:c r="L1261" s="11" t="n">
        <x:f>IF(I1261=0,"Sin precio",MIN(E1261:H1261))</x:f>
        <x:v>772800</x:v>
      </x:c>
      <x:c r="M1261" s="11" t="n">
        <x:f>IF(I1261=0,"Sin precio",MAX(E1261:H1261))</x:f>
        <x:v>1020892.5</x:v>
      </x:c>
      <x:c r="N1261" s="8" t="str">
        <x:f>IF(I1261=0,"Sin precio numérico",IF(I1261=1,"Único precio de referencia",I1261&amp;" precios; promedio"))</x:f>
        <x:v>4 precios; promedio</x:v>
      </x:c>
      <x:c r="O1261" s="2" t="str">
        <x:v>C117</x:v>
      </x:c>
      <x:c r="P1261" s="2" t="str">
        <x:v>C117</x:v>
      </x:c>
      <x:c r="Q1261" s="2" t="str">
        <x:v>C118</x:v>
      </x:c>
      <x:c r="R1261" s="2" t="str">
        <x:v>C118</x:v>
      </x:c>
      <x:c r="S1261" s="2" t="str"/>
    </x:row>
    <x:row r="1262" ht="42" customHeight="1">
      <x:c r="A1262" s="2" t="n">
        <x:v>105</x:v>
      </x:c>
      <x:c r="B1262" s="8" t="str">
        <x:v>SISTEMA DE REFRIGERACION</x:v>
      </x:c>
      <x:c r="C1262" s="8" t="str">
        <x:v>BOMBA DE AGUA</x:v>
      </x:c>
      <x:c r="D1262" s="8" t="str">
        <x:v>NISSAN FRONTIER DIESEL-2015</x:v>
      </x:c>
      <x:c r="E1262" s="10" t="n">
        <x:v>1072912.5</x:v>
      </x:c>
      <x:c r="F1262" s="10" t="n">
        <x:v>772800</x:v>
      </x:c>
      <x:c r="G1262" s="10" t="n">
        <x:v>795984</x:v>
      </x:c>
      <x:c r="H1262" s="10" t="n">
        <x:v>788256</x:v>
      </x:c>
      <x:c r="I1262" s="12" t="n">
        <x:f>COUNT(E1262:H1262)</x:f>
        <x:v>4</x:v>
      </x:c>
      <x:c r="J1262" s="11" t="n">
        <x:f>IF(I1262=0,"Sin precio",AVERAGE(E1262:H1262))</x:f>
        <x:v>857488.125</x:v>
      </x:c>
      <x:c r="K1262" s="11" t="n">
        <x:f>IF(I1262=0,"Sin precio",IF(I1262=1,J1262,ROUND(J1262,2)))</x:f>
        <x:v>857488.13</x:v>
      </x:c>
      <x:c r="L1262" s="11" t="n">
        <x:f>IF(I1262=0,"Sin precio",MIN(E1262:H1262))</x:f>
        <x:v>772800</x:v>
      </x:c>
      <x:c r="M1262" s="11" t="n">
        <x:f>IF(I1262=0,"Sin precio",MAX(E1262:H1262))</x:f>
        <x:v>1072912.5</x:v>
      </x:c>
      <x:c r="N1262" s="8" t="str">
        <x:f>IF(I1262=0,"Sin precio numérico",IF(I1262=1,"Único precio de referencia",I1262&amp;" precios; promedio"))</x:f>
        <x:v>4 precios; promedio</x:v>
      </x:c>
      <x:c r="O1262" s="2" t="str">
        <x:v>D117</x:v>
      </x:c>
      <x:c r="P1262" s="2" t="str">
        <x:v>D117</x:v>
      </x:c>
      <x:c r="Q1262" s="2" t="str">
        <x:v>D118</x:v>
      </x:c>
      <x:c r="R1262" s="2" t="str">
        <x:v>D118</x:v>
      </x:c>
      <x:c r="S1262" s="2" t="str"/>
    </x:row>
    <x:row r="1263" ht="42" customHeight="1">
      <x:c r="A1263" s="2" t="n">
        <x:v>105</x:v>
      </x:c>
      <x:c r="B1263" s="8" t="str">
        <x:v>SISTEMA DE REFRIGERACION</x:v>
      </x:c>
      <x:c r="C1263" s="8" t="str">
        <x:v>BOMBA DE AGUA</x:v>
      </x:c>
      <x:c r="D1263" s="8" t="str">
        <x:v>NISSAN FRONTIER GASOLINA</x:v>
      </x:c>
      <x:c r="E1263" s="10" t="n">
        <x:v>683152.65</x:v>
      </x:c>
      <x:c r="F1263" s="10" t="n">
        <x:v>576000</x:v>
      </x:c>
      <x:c r="G1263" s="10" t="n">
        <x:v>593280</x:v>
      </x:c>
      <x:c r="H1263" s="10" t="n">
        <x:v>587520</x:v>
      </x:c>
      <x:c r="I1263" s="12" t="n">
        <x:f>COUNT(E1263:H1263)</x:f>
        <x:v>4</x:v>
      </x:c>
      <x:c r="J1263" s="11" t="n">
        <x:f>IF(I1263=0,"Sin precio",AVERAGE(E1263:H1263))</x:f>
        <x:v>609988.1625</x:v>
      </x:c>
      <x:c r="K1263" s="11" t="n">
        <x:f>IF(I1263=0,"Sin precio",IF(I1263=1,J1263,ROUND(J1263,2)))</x:f>
        <x:v>609988.16</x:v>
      </x:c>
      <x:c r="L1263" s="11" t="n">
        <x:f>IF(I1263=0,"Sin precio",MIN(E1263:H1263))</x:f>
        <x:v>576000</x:v>
      </x:c>
      <x:c r="M1263" s="11" t="n">
        <x:f>IF(I1263=0,"Sin precio",MAX(E1263:H1263))</x:f>
        <x:v>683152.65</x:v>
      </x:c>
      <x:c r="N1263" s="8" t="str">
        <x:f>IF(I1263=0,"Sin precio numérico",IF(I1263=1,"Único precio de referencia",I1263&amp;" precios; promedio"))</x:f>
        <x:v>4 precios; promedio</x:v>
      </x:c>
      <x:c r="O1263" s="2" t="str">
        <x:v>E117</x:v>
      </x:c>
      <x:c r="P1263" s="2" t="str">
        <x:v>E117</x:v>
      </x:c>
      <x:c r="Q1263" s="2" t="str">
        <x:v>E118</x:v>
      </x:c>
      <x:c r="R1263" s="2" t="str">
        <x:v>E118</x:v>
      </x:c>
      <x:c r="S1263" s="2" t="str"/>
    </x:row>
    <x:row r="1264" ht="42" customHeight="1">
      <x:c r="A1264" s="2" t="n">
        <x:v>105</x:v>
      </x:c>
      <x:c r="B1264" s="8" t="str">
        <x:v>SISTEMA DE REFRIGERACION</x:v>
      </x:c>
      <x:c r="C1264" s="8" t="str">
        <x:v>BOMBA DE AGUA</x:v>
      </x:c>
      <x:c r="D1264" s="8" t="str">
        <x:v>RENAULT MASTER DIESEL -2017</x:v>
      </x:c>
      <x:c r="E1264" s="10" t="n">
        <x:v>1280992.5</x:v>
      </x:c>
      <x:c r="F1264" s="10" t="n">
        <x:v>772800</x:v>
      </x:c>
      <x:c r="G1264" s="10" t="n">
        <x:v>795984</x:v>
      </x:c>
      <x:c r="H1264" s="10" t="n">
        <x:v>788256</x:v>
      </x:c>
      <x:c r="I1264" s="12" t="n">
        <x:f>COUNT(E1264:H1264)</x:f>
        <x:v>4</x:v>
      </x:c>
      <x:c r="J1264" s="11" t="n">
        <x:f>IF(I1264=0,"Sin precio",AVERAGE(E1264:H1264))</x:f>
        <x:v>909508.125</x:v>
      </x:c>
      <x:c r="K1264" s="11" t="n">
        <x:f>IF(I1264=0,"Sin precio",IF(I1264=1,J1264,ROUND(J1264,2)))</x:f>
        <x:v>909508.13</x:v>
      </x:c>
      <x:c r="L1264" s="11" t="n">
        <x:f>IF(I1264=0,"Sin precio",MIN(E1264:H1264))</x:f>
        <x:v>772800</x:v>
      </x:c>
      <x:c r="M1264" s="11" t="n">
        <x:f>IF(I1264=0,"Sin precio",MAX(E1264:H1264))</x:f>
        <x:v>1280992.5</x:v>
      </x:c>
      <x:c r="N1264" s="8" t="str">
        <x:f>IF(I1264=0,"Sin precio numérico",IF(I1264=1,"Único precio de referencia",I1264&amp;" precios; promedio"))</x:f>
        <x:v>4 precios; promedio</x:v>
      </x:c>
      <x:c r="O1264" s="2" t="str">
        <x:v>F117</x:v>
      </x:c>
      <x:c r="P1264" s="2" t="str">
        <x:v>F117</x:v>
      </x:c>
      <x:c r="Q1264" s="2" t="str">
        <x:v>F118</x:v>
      </x:c>
      <x:c r="R1264" s="2" t="str">
        <x:v>F118</x:v>
      </x:c>
      <x:c r="S1264" s="2" t="str"/>
    </x:row>
    <x:row r="1265" ht="42" customHeight="1">
      <x:c r="A1265" s="2" t="n">
        <x:v>105</x:v>
      </x:c>
      <x:c r="B1265" s="8" t="str">
        <x:v>SISTEMA DE REFRIGERACION</x:v>
      </x:c>
      <x:c r="C1265" s="8" t="str">
        <x:v>BOMBA DE AGUA</x:v>
      </x:c>
      <x:c r="D1265" s="8" t="str">
        <x:v>CHEVROLET D-MAX-2011</x:v>
      </x:c>
      <x:c r="E1265" s="10" t="n">
        <x:v>760792.5</x:v>
      </x:c>
      <x:c r="F1265" s="10" t="n">
        <x:v>576000</x:v>
      </x:c>
      <x:c r="G1265" s="10" t="n">
        <x:v>593280</x:v>
      </x:c>
      <x:c r="H1265" s="10" t="n">
        <x:v>587520</x:v>
      </x:c>
      <x:c r="I1265" s="12" t="n">
        <x:f>COUNT(E1265:H1265)</x:f>
        <x:v>4</x:v>
      </x:c>
      <x:c r="J1265" s="11" t="n">
        <x:f>IF(I1265=0,"Sin precio",AVERAGE(E1265:H1265))</x:f>
        <x:v>629398.125</x:v>
      </x:c>
      <x:c r="K1265" s="11" t="n">
        <x:f>IF(I1265=0,"Sin precio",IF(I1265=1,J1265,ROUND(J1265,2)))</x:f>
        <x:v>629398.13</x:v>
      </x:c>
      <x:c r="L1265" s="11" t="n">
        <x:f>IF(I1265=0,"Sin precio",MIN(E1265:H1265))</x:f>
        <x:v>576000</x:v>
      </x:c>
      <x:c r="M1265" s="11" t="n">
        <x:f>IF(I1265=0,"Sin precio",MAX(E1265:H1265))</x:f>
        <x:v>760792.5</x:v>
      </x:c>
      <x:c r="N1265" s="8" t="str">
        <x:f>IF(I1265=0,"Sin precio numérico",IF(I1265=1,"Único precio de referencia",I1265&amp;" precios; promedio"))</x:f>
        <x:v>4 precios; promedio</x:v>
      </x:c>
      <x:c r="O1265" s="2" t="str">
        <x:v>G117</x:v>
      </x:c>
      <x:c r="P1265" s="2" t="str">
        <x:v>G117</x:v>
      </x:c>
      <x:c r="Q1265" s="2" t="str">
        <x:v>G118</x:v>
      </x:c>
      <x:c r="R1265" s="2" t="str">
        <x:v>G118</x:v>
      </x:c>
      <x:c r="S1265" s="2" t="str"/>
    </x:row>
    <x:row r="1266" ht="42" customHeight="1">
      <x:c r="A1266" s="2" t="n">
        <x:v>105</x:v>
      </x:c>
      <x:c r="B1266" s="8" t="str">
        <x:v>SISTEMA DE REFRIGERACION</x:v>
      </x:c>
      <x:c r="C1266" s="8" t="str">
        <x:v>BOMBA DE AGUA</x:v>
      </x:c>
      <x:c r="D1266" s="8" t="str">
        <x:v>HYUNDAY HD 65C</x:v>
      </x:c>
      <x:c r="E1266" s="10" t="n">
        <x:v>1280992.5</x:v>
      </x:c>
      <x:c r="F1266" s="10" t="n">
        <x:v>772800</x:v>
      </x:c>
      <x:c r="G1266" s="10" t="n">
        <x:v>795984</x:v>
      </x:c>
      <x:c r="H1266" s="10" t="n">
        <x:v>788256</x:v>
      </x:c>
      <x:c r="I1266" s="12" t="n">
        <x:f>COUNT(E1266:H1266)</x:f>
        <x:v>4</x:v>
      </x:c>
      <x:c r="J1266" s="11" t="n">
        <x:f>IF(I1266=0,"Sin precio",AVERAGE(E1266:H1266))</x:f>
        <x:v>909508.125</x:v>
      </x:c>
      <x:c r="K1266" s="11" t="n">
        <x:f>IF(I1266=0,"Sin precio",IF(I1266=1,J1266,ROUND(J1266,2)))</x:f>
        <x:v>909508.13</x:v>
      </x:c>
      <x:c r="L1266" s="11" t="n">
        <x:f>IF(I1266=0,"Sin precio",MIN(E1266:H1266))</x:f>
        <x:v>772800</x:v>
      </x:c>
      <x:c r="M1266" s="11" t="n">
        <x:f>IF(I1266=0,"Sin precio",MAX(E1266:H1266))</x:f>
        <x:v>1280992.5</x:v>
      </x:c>
      <x:c r="N1266" s="8" t="str">
        <x:f>IF(I1266=0,"Sin precio numérico",IF(I1266=1,"Único precio de referencia",I1266&amp;" precios; promedio"))</x:f>
        <x:v>4 precios; promedio</x:v>
      </x:c>
      <x:c r="O1266" s="2" t="str">
        <x:v>H117</x:v>
      </x:c>
      <x:c r="P1266" s="2" t="str">
        <x:v>H117</x:v>
      </x:c>
      <x:c r="Q1266" s="2" t="str">
        <x:v>H118</x:v>
      </x:c>
      <x:c r="R1266" s="2" t="str">
        <x:v>H118</x:v>
      </x:c>
      <x:c r="S1266" s="2" t="str"/>
    </x:row>
    <x:row r="1267" ht="42" customHeight="1">
      <x:c r="A1267" s="2" t="n">
        <x:v>105</x:v>
      </x:c>
      <x:c r="B1267" s="8" t="str">
        <x:v>SISTEMA DE REFRIGERACION</x:v>
      </x:c>
      <x:c r="C1267" s="8" t="str">
        <x:v>BOMBA DE AGUA</x:v>
      </x:c>
      <x:c r="D1267" s="8" t="str">
        <x:v>CHEVROLET SAIL. Mod 2019</x:v>
      </x:c>
      <x:c r="E1267" s="10" t="n">
        <x:v>621940.7159999999</x:v>
      </x:c>
      <x:c r="F1267" s="10" t="n">
        <x:v>480000</x:v>
      </x:c>
      <x:c r="G1267" s="10" t="n">
        <x:v>494400</x:v>
      </x:c>
      <x:c r="H1267" s="10" t="n">
        <x:v>489600</x:v>
      </x:c>
      <x:c r="I1267" s="12" t="n">
        <x:f>COUNT(E1267:H1267)</x:f>
        <x:v>4</x:v>
      </x:c>
      <x:c r="J1267" s="11" t="n">
        <x:f>IF(I1267=0,"Sin precio",AVERAGE(E1267:H1267))</x:f>
        <x:v>521485.179</x:v>
      </x:c>
      <x:c r="K1267" s="11" t="n">
        <x:f>IF(I1267=0,"Sin precio",IF(I1267=1,J1267,ROUND(J1267,2)))</x:f>
        <x:v>521485.18</x:v>
      </x:c>
      <x:c r="L1267" s="11" t="n">
        <x:f>IF(I1267=0,"Sin precio",MIN(E1267:H1267))</x:f>
        <x:v>480000</x:v>
      </x:c>
      <x:c r="M1267" s="11" t="n">
        <x:f>IF(I1267=0,"Sin precio",MAX(E1267:H1267))</x:f>
        <x:v>621940.7159999999</x:v>
      </x:c>
      <x:c r="N1267" s="8" t="str">
        <x:f>IF(I1267=0,"Sin precio numérico",IF(I1267=1,"Único precio de referencia",I1267&amp;" precios; promedio"))</x:f>
        <x:v>4 precios; promedio</x:v>
      </x:c>
      <x:c r="O1267" s="2" t="str">
        <x:v>I117</x:v>
      </x:c>
      <x:c r="P1267" s="2" t="str">
        <x:v>I117</x:v>
      </x:c>
      <x:c r="Q1267" s="2" t="str">
        <x:v>I118</x:v>
      </x:c>
      <x:c r="R1267" s="2" t="str">
        <x:v>I118</x:v>
      </x:c>
      <x:c r="S1267" s="2" t="str"/>
    </x:row>
    <x:row r="1268" ht="42" customHeight="1">
      <x:c r="A1268" s="2" t="n">
        <x:v>105</x:v>
      </x:c>
      <x:c r="B1268" s="8" t="str">
        <x:v>SISTEMA DE REFRIGERACION</x:v>
      </x:c>
      <x:c r="C1268" s="8" t="str">
        <x:v>BOMBA DE AGUA</x:v>
      </x:c>
      <x:c r="D1268" s="8" t="str">
        <x:v>CHEVROLET COLORADO. Mod. 2019</x:v>
      </x:c>
      <x:c r="E1268" s="10" t="n">
        <x:v>760792.5</x:v>
      </x:c>
      <x:c r="F1268" s="10" t="n">
        <x:v>672000</x:v>
      </x:c>
      <x:c r="G1268" s="10" t="n">
        <x:v>692160</x:v>
      </x:c>
      <x:c r="H1268" s="10" t="n">
        <x:v>685440</x:v>
      </x:c>
      <x:c r="I1268" s="12" t="n">
        <x:f>COUNT(E1268:H1268)</x:f>
        <x:v>4</x:v>
      </x:c>
      <x:c r="J1268" s="11" t="n">
        <x:f>IF(I1268=0,"Sin precio",AVERAGE(E1268:H1268))</x:f>
        <x:v>702598.125</x:v>
      </x:c>
      <x:c r="K1268" s="11" t="n">
        <x:f>IF(I1268=0,"Sin precio",IF(I1268=1,J1268,ROUND(J1268,2)))</x:f>
        <x:v>702598.13</x:v>
      </x:c>
      <x:c r="L1268" s="11" t="n">
        <x:f>IF(I1268=0,"Sin precio",MIN(E1268:H1268))</x:f>
        <x:v>672000</x:v>
      </x:c>
      <x:c r="M1268" s="11" t="n">
        <x:f>IF(I1268=0,"Sin precio",MAX(E1268:H1268))</x:f>
        <x:v>760792.5</x:v>
      </x:c>
      <x:c r="N1268" s="8" t="str">
        <x:f>IF(I1268=0,"Sin precio numérico",IF(I1268=1,"Único precio de referencia",I1268&amp;" precios; promedio"))</x:f>
        <x:v>4 precios; promedio</x:v>
      </x:c>
      <x:c r="O1268" s="2" t="str">
        <x:v>J117</x:v>
      </x:c>
      <x:c r="P1268" s="2" t="str">
        <x:v>J117</x:v>
      </x:c>
      <x:c r="Q1268" s="2" t="str">
        <x:v>J118</x:v>
      </x:c>
      <x:c r="R1268" s="2" t="str">
        <x:v>J118</x:v>
      </x:c>
      <x:c r="S1268" s="2" t="str"/>
    </x:row>
    <x:row r="1269" ht="42" customHeight="1">
      <x:c r="A1269" s="2" t="n">
        <x:v>105</x:v>
      </x:c>
      <x:c r="B1269" s="8" t="str">
        <x:v>SISTEMA DE REFRIGERACION</x:v>
      </x:c>
      <x:c r="C1269" s="8" t="str">
        <x:v>BOMBA DE AGUA</x:v>
      </x:c>
      <x:c r="D1269" s="8" t="str">
        <x:v>CHEVROLET  TRAILBLAZER-2018</x:v>
      </x:c>
      <x:c r="E1269" s="10" t="n">
        <x:v>760792.5</x:v>
      </x:c>
      <x:c r="F1269" s="10" t="n">
        <x:v>672000</x:v>
      </x:c>
      <x:c r="G1269" s="10" t="n">
        <x:v>692160</x:v>
      </x:c>
      <x:c r="H1269" s="10" t="n">
        <x:v>685440</x:v>
      </x:c>
      <x:c r="I1269" s="12" t="n">
        <x:f>COUNT(E1269:H1269)</x:f>
        <x:v>4</x:v>
      </x:c>
      <x:c r="J1269" s="11" t="n">
        <x:f>IF(I1269=0,"Sin precio",AVERAGE(E1269:H1269))</x:f>
        <x:v>702598.125</x:v>
      </x:c>
      <x:c r="K1269" s="11" t="n">
        <x:f>IF(I1269=0,"Sin precio",IF(I1269=1,J1269,ROUND(J1269,2)))</x:f>
        <x:v>702598.13</x:v>
      </x:c>
      <x:c r="L1269" s="11" t="n">
        <x:f>IF(I1269=0,"Sin precio",MIN(E1269:H1269))</x:f>
        <x:v>672000</x:v>
      </x:c>
      <x:c r="M1269" s="11" t="n">
        <x:f>IF(I1269=0,"Sin precio",MAX(E1269:H1269))</x:f>
        <x:v>760792.5</x:v>
      </x:c>
      <x:c r="N1269" s="8" t="str">
        <x:f>IF(I1269=0,"Sin precio numérico",IF(I1269=1,"Único precio de referencia",I1269&amp;" precios; promedio"))</x:f>
        <x:v>4 precios; promedio</x:v>
      </x:c>
      <x:c r="O1269" s="2" t="str">
        <x:v>K117</x:v>
      </x:c>
      <x:c r="P1269" s="2" t="str">
        <x:v>K117</x:v>
      </x:c>
      <x:c r="Q1269" s="2" t="str">
        <x:v>K118</x:v>
      </x:c>
      <x:c r="R1269" s="2" t="str">
        <x:v>K118</x:v>
      </x:c>
      <x:c r="S1269" s="2" t="str"/>
    </x:row>
    <x:row r="1270" ht="42" customHeight="1">
      <x:c r="A1270" s="2" t="n">
        <x:v>105</x:v>
      </x:c>
      <x:c r="B1270" s="8" t="str">
        <x:v>SISTEMA DE REFRIGERACION</x:v>
      </x:c>
      <x:c r="C1270" s="8" t="str">
        <x:v>BOMBA DE AGUA</x:v>
      </x:c>
      <x:c r="D1270" s="8" t="str">
        <x:v>MITSUBISHI L200-2018</x:v>
      </x:c>
      <x:c r="E1270" s="10" t="n">
        <x:v>1001859.6824999999</x:v>
      </x:c>
      <x:c r="F1270" s="10" t="n">
        <x:v>604800</x:v>
      </x:c>
      <x:c r="G1270" s="10" t="n">
        <x:v>622944</x:v>
      </x:c>
      <x:c r="H1270" s="10" t="n">
        <x:v>616896</x:v>
      </x:c>
      <x:c r="I1270" s="12" t="n">
        <x:f>COUNT(E1270:H1270)</x:f>
        <x:v>4</x:v>
      </x:c>
      <x:c r="J1270" s="11" t="n">
        <x:f>IF(I1270=0,"Sin precio",AVERAGE(E1270:H1270))</x:f>
        <x:v>711624.920625</x:v>
      </x:c>
      <x:c r="K1270" s="11" t="n">
        <x:f>IF(I1270=0,"Sin precio",IF(I1270=1,J1270,ROUND(J1270,2)))</x:f>
        <x:v>711624.92</x:v>
      </x:c>
      <x:c r="L1270" s="11" t="n">
        <x:f>IF(I1270=0,"Sin precio",MIN(E1270:H1270))</x:f>
        <x:v>604800</x:v>
      </x:c>
      <x:c r="M1270" s="11" t="n">
        <x:f>IF(I1270=0,"Sin precio",MAX(E1270:H1270))</x:f>
        <x:v>1001859.6824999999</x:v>
      </x:c>
      <x:c r="N1270" s="8" t="str">
        <x:f>IF(I1270=0,"Sin precio numérico",IF(I1270=1,"Único precio de referencia",I1270&amp;" precios; promedio"))</x:f>
        <x:v>4 precios; promedio</x:v>
      </x:c>
      <x:c r="O1270" s="2" t="str">
        <x:v>L117</x:v>
      </x:c>
      <x:c r="P1270" s="2" t="str">
        <x:v>L117</x:v>
      </x:c>
      <x:c r="Q1270" s="2" t="str">
        <x:v>L118</x:v>
      </x:c>
      <x:c r="R1270" s="2" t="str">
        <x:v>L118</x:v>
      </x:c>
      <x:c r="S1270" s="2" t="str"/>
    </x:row>
    <x:row r="1271" ht="42" customHeight="1">
      <x:c r="A1271" s="2" t="n">
        <x:v>105</x:v>
      </x:c>
      <x:c r="B1271" s="8" t="str">
        <x:v>SISTEMA DE REFRIGERACION</x:v>
      </x:c>
      <x:c r="C1271" s="8" t="str">
        <x:v>BOMBA DE AGUA</x:v>
      </x:c>
      <x:c r="D1271" s="8" t="str">
        <x:v>CHEVROLETH NHR-2019</x:v>
      </x:c>
      <x:c r="E1271" s="10" t="n">
        <x:v>1020892.5</x:v>
      </x:c>
      <x:c r="F1271" s="10" t="n">
        <x:v>772800</x:v>
      </x:c>
      <x:c r="G1271" s="10" t="n">
        <x:v>795984</x:v>
      </x:c>
      <x:c r="H1271" s="10" t="n">
        <x:v>788256</x:v>
      </x:c>
      <x:c r="I1271" s="12" t="n">
        <x:f>COUNT(E1271:H1271)</x:f>
        <x:v>4</x:v>
      </x:c>
      <x:c r="J1271" s="11" t="n">
        <x:f>IF(I1271=0,"Sin precio",AVERAGE(E1271:H1271))</x:f>
        <x:v>844483.125</x:v>
      </x:c>
      <x:c r="K1271" s="11" t="n">
        <x:f>IF(I1271=0,"Sin precio",IF(I1271=1,J1271,ROUND(J1271,2)))</x:f>
        <x:v>844483.13</x:v>
      </x:c>
      <x:c r="L1271" s="11" t="n">
        <x:f>IF(I1271=0,"Sin precio",MIN(E1271:H1271))</x:f>
        <x:v>772800</x:v>
      </x:c>
      <x:c r="M1271" s="11" t="n">
        <x:f>IF(I1271=0,"Sin precio",MAX(E1271:H1271))</x:f>
        <x:v>1020892.5</x:v>
      </x:c>
      <x:c r="N1271" s="8" t="str">
        <x:f>IF(I1271=0,"Sin precio numérico",IF(I1271=1,"Único precio de referencia",I1271&amp;" precios; promedio"))</x:f>
        <x:v>4 precios; promedio</x:v>
      </x:c>
      <x:c r="O1271" s="2" t="str">
        <x:v>M117</x:v>
      </x:c>
      <x:c r="P1271" s="2" t="str">
        <x:v>M117</x:v>
      </x:c>
      <x:c r="Q1271" s="2" t="str">
        <x:v>M118</x:v>
      </x:c>
      <x:c r="R1271" s="2" t="str">
        <x:v>M118</x:v>
      </x:c>
      <x:c r="S1271" s="2" t="str"/>
    </x:row>
    <x:row r="1272" ht="42" customHeight="1">
      <x:c r="A1272" s="2" t="n">
        <x:v>105</x:v>
      </x:c>
      <x:c r="B1272" s="8" t="str">
        <x:v>SISTEMA DE REFRIGERACION</x:v>
      </x:c>
      <x:c r="C1272" s="8" t="str">
        <x:v>BOMBA DE AGUA</x:v>
      </x:c>
      <x:c r="D1272" s="8" t="str">
        <x:v>CHEVROLET D-MAX-2017</x:v>
      </x:c>
      <x:c r="E1272" s="10" t="n">
        <x:v>760792.5</x:v>
      </x:c>
      <x:c r="F1272" s="10" t="n">
        <x:v>576000</x:v>
      </x:c>
      <x:c r="G1272" s="10" t="n">
        <x:v>593280</x:v>
      </x:c>
      <x:c r="H1272" s="10" t="n">
        <x:v>587520</x:v>
      </x:c>
      <x:c r="I1272" s="12" t="n">
        <x:f>COUNT(E1272:H1272)</x:f>
        <x:v>4</x:v>
      </x:c>
      <x:c r="J1272" s="11" t="n">
        <x:f>IF(I1272=0,"Sin precio",AVERAGE(E1272:H1272))</x:f>
        <x:v>629398.125</x:v>
      </x:c>
      <x:c r="K1272" s="11" t="n">
        <x:f>IF(I1272=0,"Sin precio",IF(I1272=1,J1272,ROUND(J1272,2)))</x:f>
        <x:v>629398.13</x:v>
      </x:c>
      <x:c r="L1272" s="11" t="n">
        <x:f>IF(I1272=0,"Sin precio",MIN(E1272:H1272))</x:f>
        <x:v>576000</x:v>
      </x:c>
      <x:c r="M1272" s="11" t="n">
        <x:f>IF(I1272=0,"Sin precio",MAX(E1272:H1272))</x:f>
        <x:v>760792.5</x:v>
      </x:c>
      <x:c r="N1272" s="8" t="str">
        <x:f>IF(I1272=0,"Sin precio numérico",IF(I1272=1,"Único precio de referencia",I1272&amp;" precios; promedio"))</x:f>
        <x:v>4 precios; promedio</x:v>
      </x:c>
      <x:c r="O1272" s="2" t="str">
        <x:v>N117</x:v>
      </x:c>
      <x:c r="P1272" s="2" t="str">
        <x:v>N117</x:v>
      </x:c>
      <x:c r="Q1272" s="2" t="str">
        <x:v>N118</x:v>
      </x:c>
      <x:c r="R1272" s="2" t="str">
        <x:v>N118</x:v>
      </x:c>
      <x:c r="S1272" s="2" t="str"/>
    </x:row>
    <x:row r="1273" ht="42" customHeight="1">
      <x:c r="A1273" s="2" t="n">
        <x:v>106</x:v>
      </x:c>
      <x:c r="B1273" s="8" t="str">
        <x:v>SISTEMA DE REFRIGERACION</x:v>
      </x:c>
      <x:c r="C1273" s="8" t="str">
        <x:v>CORREA VENTILADOR</x:v>
      </x:c>
      <x:c r="D1273" s="8" t="str">
        <x:v>CHEVROLET  NPR  DIESEL-2009</x:v>
      </x:c>
      <x:c r="E1273" s="10" t="n">
        <x:v>318622.5</x:v>
      </x:c>
      <x:c r="F1273" s="10" t="n">
        <x:v>483000</x:v>
      </x:c>
      <x:c r="G1273" s="10" t="n">
        <x:v>497490</x:v>
      </x:c>
      <x:c r="H1273" s="10" t="n">
        <x:v>492660</x:v>
      </x:c>
      <x:c r="I1273" s="12" t="n">
        <x:f>COUNT(E1273:H1273)</x:f>
        <x:v>4</x:v>
      </x:c>
      <x:c r="J1273" s="11" t="n">
        <x:f>IF(I1273=0,"Sin precio",AVERAGE(E1273:H1273))</x:f>
        <x:v>447943.125</x:v>
      </x:c>
      <x:c r="K1273" s="11" t="n">
        <x:f>IF(I1273=0,"Sin precio",IF(I1273=1,J1273,ROUND(J1273,2)))</x:f>
        <x:v>447943.13</x:v>
      </x:c>
      <x:c r="L1273" s="11" t="n">
        <x:f>IF(I1273=0,"Sin precio",MIN(E1273:H1273))</x:f>
        <x:v>318622.5</x:v>
      </x:c>
      <x:c r="M1273" s="11" t="n">
        <x:f>IF(I1273=0,"Sin precio",MAX(E1273:H1273))</x:f>
        <x:v>497490</x:v>
      </x:c>
      <x:c r="N1273" s="8" t="str">
        <x:f>IF(I1273=0,"Sin precio numérico",IF(I1273=1,"Único precio de referencia",I1273&amp;" precios; promedio"))</x:f>
        <x:v>4 precios; promedio</x:v>
      </x:c>
      <x:c r="O1273" s="2" t="str">
        <x:v>C118</x:v>
      </x:c>
      <x:c r="P1273" s="2" t="str">
        <x:v>C118</x:v>
      </x:c>
      <x:c r="Q1273" s="2" t="str">
        <x:v>C119</x:v>
      </x:c>
      <x:c r="R1273" s="2" t="str">
        <x:v>C119</x:v>
      </x:c>
      <x:c r="S1273" s="2" t="str"/>
    </x:row>
    <x:row r="1274" ht="42" customHeight="1">
      <x:c r="A1274" s="2" t="n">
        <x:v>106</x:v>
      </x:c>
      <x:c r="B1274" s="8" t="str">
        <x:v>SISTEMA DE REFRIGERACION</x:v>
      </x:c>
      <x:c r="C1274" s="8" t="str">
        <x:v>CORREA VENTILADOR</x:v>
      </x:c>
      <x:c r="D1274" s="8" t="str">
        <x:v>NISSAN FRONTIER DIESEL-2015</x:v>
      </x:c>
      <x:c r="E1274" s="10" t="n">
        <x:v>323694.45</x:v>
      </x:c>
      <x:c r="F1274" s="10" t="n">
        <x:v>483000</x:v>
      </x:c>
      <x:c r="G1274" s="10" t="n">
        <x:v>497490</x:v>
      </x:c>
      <x:c r="H1274" s="10" t="n">
        <x:v>492660</x:v>
      </x:c>
      <x:c r="I1274" s="12" t="n">
        <x:f>COUNT(E1274:H1274)</x:f>
        <x:v>4</x:v>
      </x:c>
      <x:c r="J1274" s="11" t="n">
        <x:f>IF(I1274=0,"Sin precio",AVERAGE(E1274:H1274))</x:f>
        <x:v>449211.1125</x:v>
      </x:c>
      <x:c r="K1274" s="11" t="n">
        <x:f>IF(I1274=0,"Sin precio",IF(I1274=1,J1274,ROUND(J1274,2)))</x:f>
        <x:v>449211.11</x:v>
      </x:c>
      <x:c r="L1274" s="11" t="n">
        <x:f>IF(I1274=0,"Sin precio",MIN(E1274:H1274))</x:f>
        <x:v>323694.45</x:v>
      </x:c>
      <x:c r="M1274" s="11" t="n">
        <x:f>IF(I1274=0,"Sin precio",MAX(E1274:H1274))</x:f>
        <x:v>497490</x:v>
      </x:c>
      <x:c r="N1274" s="8" t="str">
        <x:f>IF(I1274=0,"Sin precio numérico",IF(I1274=1,"Único precio de referencia",I1274&amp;" precios; promedio"))</x:f>
        <x:v>4 precios; promedio</x:v>
      </x:c>
      <x:c r="O1274" s="2" t="str">
        <x:v>D118</x:v>
      </x:c>
      <x:c r="P1274" s="2" t="str">
        <x:v>D118</x:v>
      </x:c>
      <x:c r="Q1274" s="2" t="str">
        <x:v>D119</x:v>
      </x:c>
      <x:c r="R1274" s="2" t="str">
        <x:v>D119</x:v>
      </x:c>
      <x:c r="S1274" s="2" t="str"/>
    </x:row>
    <x:row r="1275" ht="42" customHeight="1">
      <x:c r="A1275" s="2" t="n">
        <x:v>106</x:v>
      </x:c>
      <x:c r="B1275" s="8" t="str">
        <x:v>SISTEMA DE REFRIGERACION</x:v>
      </x:c>
      <x:c r="C1275" s="8" t="str">
        <x:v>CORREA VENTILADOR</x:v>
      </x:c>
      <x:c r="D1275" s="8" t="str">
        <x:v>NISSAN FRONTIER GASOLINA</x:v>
      </x:c>
      <x:c r="E1275" s="10" t="n">
        <x:v>323174.25</x:v>
      </x:c>
      <x:c r="F1275" s="10" t="n">
        <x:v>360000</x:v>
      </x:c>
      <x:c r="G1275" s="10" t="n">
        <x:v>370800</x:v>
      </x:c>
      <x:c r="H1275" s="10" t="n">
        <x:v>367200</x:v>
      </x:c>
      <x:c r="I1275" s="12" t="n">
        <x:f>COUNT(E1275:H1275)</x:f>
        <x:v>4</x:v>
      </x:c>
      <x:c r="J1275" s="11" t="n">
        <x:f>IF(I1275=0,"Sin precio",AVERAGE(E1275:H1275))</x:f>
        <x:v>355293.5625</x:v>
      </x:c>
      <x:c r="K1275" s="11" t="n">
        <x:f>IF(I1275=0,"Sin precio",IF(I1275=1,J1275,ROUND(J1275,2)))</x:f>
        <x:v>355293.56</x:v>
      </x:c>
      <x:c r="L1275" s="11" t="n">
        <x:f>IF(I1275=0,"Sin precio",MIN(E1275:H1275))</x:f>
        <x:v>323174.25</x:v>
      </x:c>
      <x:c r="M1275" s="11" t="n">
        <x:f>IF(I1275=0,"Sin precio",MAX(E1275:H1275))</x:f>
        <x:v>370800</x:v>
      </x:c>
      <x:c r="N1275" s="8" t="str">
        <x:f>IF(I1275=0,"Sin precio numérico",IF(I1275=1,"Único precio de referencia",I1275&amp;" precios; promedio"))</x:f>
        <x:v>4 precios; promedio</x:v>
      </x:c>
      <x:c r="O1275" s="2" t="str">
        <x:v>E118</x:v>
      </x:c>
      <x:c r="P1275" s="2" t="str">
        <x:v>E118</x:v>
      </x:c>
      <x:c r="Q1275" s="2" t="str">
        <x:v>E119</x:v>
      </x:c>
      <x:c r="R1275" s="2" t="str">
        <x:v>E119</x:v>
      </x:c>
      <x:c r="S1275" s="2" t="str"/>
    </x:row>
    <x:row r="1276" ht="42" customHeight="1">
      <x:c r="A1276" s="2" t="n">
        <x:v>106</x:v>
      </x:c>
      <x:c r="B1276" s="8" t="str">
        <x:v>SISTEMA DE REFRIGERACION</x:v>
      </x:c>
      <x:c r="C1276" s="8" t="str">
        <x:v>CORREA VENTILADOR</x:v>
      </x:c>
      <x:c r="D1276" s="8" t="str">
        <x:v>RENAULT MASTER DIESEL -2017</x:v>
      </x:c>
      <x:c r="E1276" s="10" t="n">
        <x:v>422662.5</x:v>
      </x:c>
      <x:c r="F1276" s="10" t="n">
        <x:v>483000</x:v>
      </x:c>
      <x:c r="G1276" s="10" t="n">
        <x:v>497490</x:v>
      </x:c>
      <x:c r="H1276" s="10" t="n">
        <x:v>492660</x:v>
      </x:c>
      <x:c r="I1276" s="12" t="n">
        <x:f>COUNT(E1276:H1276)</x:f>
        <x:v>4</x:v>
      </x:c>
      <x:c r="J1276" s="11" t="n">
        <x:f>IF(I1276=0,"Sin precio",AVERAGE(E1276:H1276))</x:f>
        <x:v>473953.125</x:v>
      </x:c>
      <x:c r="K1276" s="11" t="n">
        <x:f>IF(I1276=0,"Sin precio",IF(I1276=1,J1276,ROUND(J1276,2)))</x:f>
        <x:v>473953.13</x:v>
      </x:c>
      <x:c r="L1276" s="11" t="n">
        <x:f>IF(I1276=0,"Sin precio",MIN(E1276:H1276))</x:f>
        <x:v>422662.5</x:v>
      </x:c>
      <x:c r="M1276" s="11" t="n">
        <x:f>IF(I1276=0,"Sin precio",MAX(E1276:H1276))</x:f>
        <x:v>497490</x:v>
      </x:c>
      <x:c r="N1276" s="8" t="str">
        <x:f>IF(I1276=0,"Sin precio numérico",IF(I1276=1,"Único precio de referencia",I1276&amp;" precios; promedio"))</x:f>
        <x:v>4 precios; promedio</x:v>
      </x:c>
      <x:c r="O1276" s="2" t="str">
        <x:v>F118</x:v>
      </x:c>
      <x:c r="P1276" s="2" t="str">
        <x:v>F118</x:v>
      </x:c>
      <x:c r="Q1276" s="2" t="str">
        <x:v>F119</x:v>
      </x:c>
      <x:c r="R1276" s="2" t="str">
        <x:v>F119</x:v>
      </x:c>
      <x:c r="S1276" s="2" t="str"/>
    </x:row>
    <x:row r="1277" ht="42" customHeight="1">
      <x:c r="A1277" s="2" t="n">
        <x:v>106</x:v>
      </x:c>
      <x:c r="B1277" s="8" t="str">
        <x:v>SISTEMA DE REFRIGERACION</x:v>
      </x:c>
      <x:c r="C1277" s="8" t="str">
        <x:v>CORREA VENTILADOR</x:v>
      </x:c>
      <x:c r="D1277" s="8" t="str">
        <x:v>CHEVROLET D-MAX-2011</x:v>
      </x:c>
      <x:c r="E1277" s="10" t="n">
        <x:v>292612.5</x:v>
      </x:c>
      <x:c r="F1277" s="10" t="n">
        <x:v>360000</x:v>
      </x:c>
      <x:c r="G1277" s="10" t="n">
        <x:v>370800</x:v>
      </x:c>
      <x:c r="H1277" s="10" t="n">
        <x:v>367200</x:v>
      </x:c>
      <x:c r="I1277" s="12" t="n">
        <x:f>COUNT(E1277:H1277)</x:f>
        <x:v>4</x:v>
      </x:c>
      <x:c r="J1277" s="11" t="n">
        <x:f>IF(I1277=0,"Sin precio",AVERAGE(E1277:H1277))</x:f>
        <x:v>347653.125</x:v>
      </x:c>
      <x:c r="K1277" s="11" t="n">
        <x:f>IF(I1277=0,"Sin precio",IF(I1277=1,J1277,ROUND(J1277,2)))</x:f>
        <x:v>347653.13</x:v>
      </x:c>
      <x:c r="L1277" s="11" t="n">
        <x:f>IF(I1277=0,"Sin precio",MIN(E1277:H1277))</x:f>
        <x:v>292612.5</x:v>
      </x:c>
      <x:c r="M1277" s="11" t="n">
        <x:f>IF(I1277=0,"Sin precio",MAX(E1277:H1277))</x:f>
        <x:v>370800</x:v>
      </x:c>
      <x:c r="N1277" s="8" t="str">
        <x:f>IF(I1277=0,"Sin precio numérico",IF(I1277=1,"Único precio de referencia",I1277&amp;" precios; promedio"))</x:f>
        <x:v>4 precios; promedio</x:v>
      </x:c>
      <x:c r="O1277" s="2" t="str">
        <x:v>G118</x:v>
      </x:c>
      <x:c r="P1277" s="2" t="str">
        <x:v>G118</x:v>
      </x:c>
      <x:c r="Q1277" s="2" t="str">
        <x:v>G119</x:v>
      </x:c>
      <x:c r="R1277" s="2" t="str">
        <x:v>G119</x:v>
      </x:c>
      <x:c r="S1277" s="2" t="str"/>
    </x:row>
    <x:row r="1278" ht="42" customHeight="1">
      <x:c r="A1278" s="2" t="n">
        <x:v>106</x:v>
      </x:c>
      <x:c r="B1278" s="8" t="str">
        <x:v>SISTEMA DE REFRIGERACION</x:v>
      </x:c>
      <x:c r="C1278" s="8" t="str">
        <x:v>CORREA VENTILADOR</x:v>
      </x:c>
      <x:c r="D1278" s="8" t="str">
        <x:v>HYUNDAY HD 65C</x:v>
      </x:c>
      <x:c r="E1278" s="10" t="n">
        <x:v>422662.5</x:v>
      </x:c>
      <x:c r="F1278" s="10" t="n">
        <x:v>483000</x:v>
      </x:c>
      <x:c r="G1278" s="10" t="n">
        <x:v>497490</x:v>
      </x:c>
      <x:c r="H1278" s="10" t="n">
        <x:v>492660</x:v>
      </x:c>
      <x:c r="I1278" s="12" t="n">
        <x:f>COUNT(E1278:H1278)</x:f>
        <x:v>4</x:v>
      </x:c>
      <x:c r="J1278" s="11" t="n">
        <x:f>IF(I1278=0,"Sin precio",AVERAGE(E1278:H1278))</x:f>
        <x:v>473953.125</x:v>
      </x:c>
      <x:c r="K1278" s="11" t="n">
        <x:f>IF(I1278=0,"Sin precio",IF(I1278=1,J1278,ROUND(J1278,2)))</x:f>
        <x:v>473953.13</x:v>
      </x:c>
      <x:c r="L1278" s="11" t="n">
        <x:f>IF(I1278=0,"Sin precio",MIN(E1278:H1278))</x:f>
        <x:v>422662.5</x:v>
      </x:c>
      <x:c r="M1278" s="11" t="n">
        <x:f>IF(I1278=0,"Sin precio",MAX(E1278:H1278))</x:f>
        <x:v>497490</x:v>
      </x:c>
      <x:c r="N1278" s="8" t="str">
        <x:f>IF(I1278=0,"Sin precio numérico",IF(I1278=1,"Único precio de referencia",I1278&amp;" precios; promedio"))</x:f>
        <x:v>4 precios; promedio</x:v>
      </x:c>
      <x:c r="O1278" s="2" t="str">
        <x:v>H118</x:v>
      </x:c>
      <x:c r="P1278" s="2" t="str">
        <x:v>H118</x:v>
      </x:c>
      <x:c r="Q1278" s="2" t="str">
        <x:v>H119</x:v>
      </x:c>
      <x:c r="R1278" s="2" t="str">
        <x:v>H119</x:v>
      </x:c>
      <x:c r="S1278" s="2" t="str"/>
    </x:row>
    <x:row r="1279" ht="42" customHeight="1">
      <x:c r="A1279" s="2" t="n">
        <x:v>106</x:v>
      </x:c>
      <x:c r="B1279" s="8" t="str">
        <x:v>SISTEMA DE REFRIGERACION</x:v>
      </x:c>
      <x:c r="C1279" s="8" t="str">
        <x:v>CORREA VENTILADOR</x:v>
      </x:c>
      <x:c r="D1279" s="8" t="str">
        <x:v>CHEVROLET SAIL. Mod 2019</x:v>
      </x:c>
      <x:c r="E1279" s="10" t="n">
        <x:v>245144.25</x:v>
      </x:c>
      <x:c r="F1279" s="10" t="n">
        <x:v>300000</x:v>
      </x:c>
      <x:c r="G1279" s="10" t="n">
        <x:v>309000</x:v>
      </x:c>
      <x:c r="H1279" s="10" t="n">
        <x:v>306000</x:v>
      </x:c>
      <x:c r="I1279" s="12" t="n">
        <x:f>COUNT(E1279:H1279)</x:f>
        <x:v>4</x:v>
      </x:c>
      <x:c r="J1279" s="11" t="n">
        <x:f>IF(I1279=0,"Sin precio",AVERAGE(E1279:H1279))</x:f>
        <x:v>290036.0625</x:v>
      </x:c>
      <x:c r="K1279" s="11" t="n">
        <x:f>IF(I1279=0,"Sin precio",IF(I1279=1,J1279,ROUND(J1279,2)))</x:f>
        <x:v>290036.06</x:v>
      </x:c>
      <x:c r="L1279" s="11" t="n">
        <x:f>IF(I1279=0,"Sin precio",MIN(E1279:H1279))</x:f>
        <x:v>245144.25</x:v>
      </x:c>
      <x:c r="M1279" s="11" t="n">
        <x:f>IF(I1279=0,"Sin precio",MAX(E1279:H1279))</x:f>
        <x:v>309000</x:v>
      </x:c>
      <x:c r="N1279" s="8" t="str">
        <x:f>IF(I1279=0,"Sin precio numérico",IF(I1279=1,"Único precio de referencia",I1279&amp;" precios; promedio"))</x:f>
        <x:v>4 precios; promedio</x:v>
      </x:c>
      <x:c r="O1279" s="2" t="str">
        <x:v>I118</x:v>
      </x:c>
      <x:c r="P1279" s="2" t="str">
        <x:v>I118</x:v>
      </x:c>
      <x:c r="Q1279" s="2" t="str">
        <x:v>I119</x:v>
      </x:c>
      <x:c r="R1279" s="2" t="str">
        <x:v>I119</x:v>
      </x:c>
      <x:c r="S1279" s="2" t="str"/>
    </x:row>
    <x:row r="1280" ht="42" customHeight="1">
      <x:c r="A1280" s="2" t="n">
        <x:v>106</x:v>
      </x:c>
      <x:c r="B1280" s="8" t="str">
        <x:v>SISTEMA DE REFRIGERACION</x:v>
      </x:c>
      <x:c r="C1280" s="8" t="str">
        <x:v>CORREA VENTILADOR</x:v>
      </x:c>
      <x:c r="D1280" s="8" t="str">
        <x:v>CHEVROLET COLORADO. Mod. 2019</x:v>
      </x:c>
      <x:c r="E1280" s="10" t="n">
        <x:v>292612.5</x:v>
      </x:c>
      <x:c r="F1280" s="10" t="n">
        <x:v>420000</x:v>
      </x:c>
      <x:c r="G1280" s="10" t="n">
        <x:v>432600</x:v>
      </x:c>
      <x:c r="H1280" s="10" t="n">
        <x:v>428400</x:v>
      </x:c>
      <x:c r="I1280" s="12" t="n">
        <x:f>COUNT(E1280:H1280)</x:f>
        <x:v>4</x:v>
      </x:c>
      <x:c r="J1280" s="11" t="n">
        <x:f>IF(I1280=0,"Sin precio",AVERAGE(E1280:H1280))</x:f>
        <x:v>393403.125</x:v>
      </x:c>
      <x:c r="K1280" s="11" t="n">
        <x:f>IF(I1280=0,"Sin precio",IF(I1280=1,J1280,ROUND(J1280,2)))</x:f>
        <x:v>393403.13</x:v>
      </x:c>
      <x:c r="L1280" s="11" t="n">
        <x:f>IF(I1280=0,"Sin precio",MIN(E1280:H1280))</x:f>
        <x:v>292612.5</x:v>
      </x:c>
      <x:c r="M1280" s="11" t="n">
        <x:f>IF(I1280=0,"Sin precio",MAX(E1280:H1280))</x:f>
        <x:v>432600</x:v>
      </x:c>
      <x:c r="N1280" s="8" t="str">
        <x:f>IF(I1280=0,"Sin precio numérico",IF(I1280=1,"Único precio de referencia",I1280&amp;" precios; promedio"))</x:f>
        <x:v>4 precios; promedio</x:v>
      </x:c>
      <x:c r="O1280" s="2" t="str">
        <x:v>J118</x:v>
      </x:c>
      <x:c r="P1280" s="2" t="str">
        <x:v>J118</x:v>
      </x:c>
      <x:c r="Q1280" s="2" t="str">
        <x:v>J119</x:v>
      </x:c>
      <x:c r="R1280" s="2" t="str">
        <x:v>J119</x:v>
      </x:c>
      <x:c r="S1280" s="2" t="str"/>
    </x:row>
    <x:row r="1281" ht="42" customHeight="1">
      <x:c r="A1281" s="2" t="n">
        <x:v>106</x:v>
      </x:c>
      <x:c r="B1281" s="8" t="str">
        <x:v>SISTEMA DE REFRIGERACION</x:v>
      </x:c>
      <x:c r="C1281" s="8" t="str">
        <x:v>CORREA VENTILADOR</x:v>
      </x:c>
      <x:c r="D1281" s="8" t="str">
        <x:v>CHEVROLET  TRAILBLAZER-2018</x:v>
      </x:c>
      <x:c r="E1281" s="10" t="n">
        <x:v>292612.5</x:v>
      </x:c>
      <x:c r="F1281" s="10" t="n">
        <x:v>420000</x:v>
      </x:c>
      <x:c r="G1281" s="10" t="n">
        <x:v>432600</x:v>
      </x:c>
      <x:c r="H1281" s="10" t="n">
        <x:v>428400</x:v>
      </x:c>
      <x:c r="I1281" s="12" t="n">
        <x:f>COUNT(E1281:H1281)</x:f>
        <x:v>4</x:v>
      </x:c>
      <x:c r="J1281" s="11" t="n">
        <x:f>IF(I1281=0,"Sin precio",AVERAGE(E1281:H1281))</x:f>
        <x:v>393403.125</x:v>
      </x:c>
      <x:c r="K1281" s="11" t="n">
        <x:f>IF(I1281=0,"Sin precio",IF(I1281=1,J1281,ROUND(J1281,2)))</x:f>
        <x:v>393403.13</x:v>
      </x:c>
      <x:c r="L1281" s="11" t="n">
        <x:f>IF(I1281=0,"Sin precio",MIN(E1281:H1281))</x:f>
        <x:v>292612.5</x:v>
      </x:c>
      <x:c r="M1281" s="11" t="n">
        <x:f>IF(I1281=0,"Sin precio",MAX(E1281:H1281))</x:f>
        <x:v>432600</x:v>
      </x:c>
      <x:c r="N1281" s="8" t="str">
        <x:f>IF(I1281=0,"Sin precio numérico",IF(I1281=1,"Único precio de referencia",I1281&amp;" precios; promedio"))</x:f>
        <x:v>4 precios; promedio</x:v>
      </x:c>
      <x:c r="O1281" s="2" t="str">
        <x:v>K118</x:v>
      </x:c>
      <x:c r="P1281" s="2" t="str">
        <x:v>K118</x:v>
      </x:c>
      <x:c r="Q1281" s="2" t="str">
        <x:v>K119</x:v>
      </x:c>
      <x:c r="R1281" s="2" t="str">
        <x:v>K119</x:v>
      </x:c>
      <x:c r="S1281" s="2" t="str"/>
    </x:row>
    <x:row r="1282" ht="42" customHeight="1">
      <x:c r="A1282" s="2" t="n">
        <x:v>106</x:v>
      </x:c>
      <x:c r="B1282" s="8" t="str">
        <x:v>SISTEMA DE REFRIGERACION</x:v>
      </x:c>
      <x:c r="C1282" s="8" t="str">
        <x:v>CORREA VENTILADOR</x:v>
      </x:c>
      <x:c r="D1282" s="8" t="str">
        <x:v>MITSUBISHI L200-2018</x:v>
      </x:c>
      <x:c r="E1282" s="10" t="n">
        <x:v>305617.5</x:v>
      </x:c>
      <x:c r="F1282" s="10" t="n">
        <x:v>378000</x:v>
      </x:c>
      <x:c r="G1282" s="10" t="n">
        <x:v>389340</x:v>
      </x:c>
      <x:c r="H1282" s="10" t="n">
        <x:v>385560</x:v>
      </x:c>
      <x:c r="I1282" s="12" t="n">
        <x:f>COUNT(E1282:H1282)</x:f>
        <x:v>4</x:v>
      </x:c>
      <x:c r="J1282" s="11" t="n">
        <x:f>IF(I1282=0,"Sin precio",AVERAGE(E1282:H1282))</x:f>
        <x:v>364629.375</x:v>
      </x:c>
      <x:c r="K1282" s="11" t="n">
        <x:f>IF(I1282=0,"Sin precio",IF(I1282=1,J1282,ROUND(J1282,2)))</x:f>
        <x:v>364629.38</x:v>
      </x:c>
      <x:c r="L1282" s="11" t="n">
        <x:f>IF(I1282=0,"Sin precio",MIN(E1282:H1282))</x:f>
        <x:v>305617.5</x:v>
      </x:c>
      <x:c r="M1282" s="11" t="n">
        <x:f>IF(I1282=0,"Sin precio",MAX(E1282:H1282))</x:f>
        <x:v>389340</x:v>
      </x:c>
      <x:c r="N1282" s="8" t="str">
        <x:f>IF(I1282=0,"Sin precio numérico",IF(I1282=1,"Único precio de referencia",I1282&amp;" precios; promedio"))</x:f>
        <x:v>4 precios; promedio</x:v>
      </x:c>
      <x:c r="O1282" s="2" t="str">
        <x:v>L118</x:v>
      </x:c>
      <x:c r="P1282" s="2" t="str">
        <x:v>L118</x:v>
      </x:c>
      <x:c r="Q1282" s="2" t="str">
        <x:v>L119</x:v>
      </x:c>
      <x:c r="R1282" s="2" t="str">
        <x:v>L119</x:v>
      </x:c>
      <x:c r="S1282" s="2" t="str"/>
    </x:row>
    <x:row r="1283" ht="42" customHeight="1">
      <x:c r="A1283" s="2" t="n">
        <x:v>106</x:v>
      </x:c>
      <x:c r="B1283" s="8" t="str">
        <x:v>SISTEMA DE REFRIGERACION</x:v>
      </x:c>
      <x:c r="C1283" s="8" t="str">
        <x:v>CORREA VENTILADOR</x:v>
      </x:c>
      <x:c r="D1283" s="8" t="str">
        <x:v>CHEVROLETH NHR-2019</x:v>
      </x:c>
      <x:c r="E1283" s="10" t="n">
        <x:v>318622.5</x:v>
      </x:c>
      <x:c r="F1283" s="10" t="n">
        <x:v>483000</x:v>
      </x:c>
      <x:c r="G1283" s="10" t="n">
        <x:v>497490</x:v>
      </x:c>
      <x:c r="H1283" s="10" t="n">
        <x:v>492660</x:v>
      </x:c>
      <x:c r="I1283" s="12" t="n">
        <x:f>COUNT(E1283:H1283)</x:f>
        <x:v>4</x:v>
      </x:c>
      <x:c r="J1283" s="11" t="n">
        <x:f>IF(I1283=0,"Sin precio",AVERAGE(E1283:H1283))</x:f>
        <x:v>447943.125</x:v>
      </x:c>
      <x:c r="K1283" s="11" t="n">
        <x:f>IF(I1283=0,"Sin precio",IF(I1283=1,J1283,ROUND(J1283,2)))</x:f>
        <x:v>447943.13</x:v>
      </x:c>
      <x:c r="L1283" s="11" t="n">
        <x:f>IF(I1283=0,"Sin precio",MIN(E1283:H1283))</x:f>
        <x:v>318622.5</x:v>
      </x:c>
      <x:c r="M1283" s="11" t="n">
        <x:f>IF(I1283=0,"Sin precio",MAX(E1283:H1283))</x:f>
        <x:v>497490</x:v>
      </x:c>
      <x:c r="N1283" s="8" t="str">
        <x:f>IF(I1283=0,"Sin precio numérico",IF(I1283=1,"Único precio de referencia",I1283&amp;" precios; promedio"))</x:f>
        <x:v>4 precios; promedio</x:v>
      </x:c>
      <x:c r="O1283" s="2" t="str">
        <x:v>M118</x:v>
      </x:c>
      <x:c r="P1283" s="2" t="str">
        <x:v>M118</x:v>
      </x:c>
      <x:c r="Q1283" s="2" t="str">
        <x:v>M119</x:v>
      </x:c>
      <x:c r="R1283" s="2" t="str">
        <x:v>M119</x:v>
      </x:c>
      <x:c r="S1283" s="2" t="str"/>
    </x:row>
    <x:row r="1284" ht="42" customHeight="1">
      <x:c r="A1284" s="2" t="n">
        <x:v>106</x:v>
      </x:c>
      <x:c r="B1284" s="8" t="str">
        <x:v>SISTEMA DE REFRIGERACION</x:v>
      </x:c>
      <x:c r="C1284" s="8" t="str">
        <x:v>CORREA VENTILADOR</x:v>
      </x:c>
      <x:c r="D1284" s="8" t="str">
        <x:v>CHEVROLET D-MAX-2017</x:v>
      </x:c>
      <x:c r="E1284" s="10" t="n">
        <x:v>292612.5</x:v>
      </x:c>
      <x:c r="F1284" s="10" t="n">
        <x:v>360000</x:v>
      </x:c>
      <x:c r="G1284" s="10" t="n">
        <x:v>370800</x:v>
      </x:c>
      <x:c r="H1284" s="10" t="n">
        <x:v>367200</x:v>
      </x:c>
      <x:c r="I1284" s="12" t="n">
        <x:f>COUNT(E1284:H1284)</x:f>
        <x:v>4</x:v>
      </x:c>
      <x:c r="J1284" s="11" t="n">
        <x:f>IF(I1284=0,"Sin precio",AVERAGE(E1284:H1284))</x:f>
        <x:v>347653.125</x:v>
      </x:c>
      <x:c r="K1284" s="11" t="n">
        <x:f>IF(I1284=0,"Sin precio",IF(I1284=1,J1284,ROUND(J1284,2)))</x:f>
        <x:v>347653.13</x:v>
      </x:c>
      <x:c r="L1284" s="11" t="n">
        <x:f>IF(I1284=0,"Sin precio",MIN(E1284:H1284))</x:f>
        <x:v>292612.5</x:v>
      </x:c>
      <x:c r="M1284" s="11" t="n">
        <x:f>IF(I1284=0,"Sin precio",MAX(E1284:H1284))</x:f>
        <x:v>370800</x:v>
      </x:c>
      <x:c r="N1284" s="8" t="str">
        <x:f>IF(I1284=0,"Sin precio numérico",IF(I1284=1,"Único precio de referencia",I1284&amp;" precios; promedio"))</x:f>
        <x:v>4 precios; promedio</x:v>
      </x:c>
      <x:c r="O1284" s="2" t="str">
        <x:v>N118</x:v>
      </x:c>
      <x:c r="P1284" s="2" t="str">
        <x:v>N118</x:v>
      </x:c>
      <x:c r="Q1284" s="2" t="str">
        <x:v>N119</x:v>
      </x:c>
      <x:c r="R1284" s="2" t="str">
        <x:v>N119</x:v>
      </x:c>
      <x:c r="S1284" s="2" t="str"/>
    </x:row>
    <x:row r="1285" ht="42" customHeight="1">
      <x:c r="A1285" s="2" t="n">
        <x:v>107</x:v>
      </x:c>
      <x:c r="B1285" s="8" t="str">
        <x:v>SISTEMA DE REFRIGERACION</x:v>
      </x:c>
      <x:c r="C1285" s="8" t="str">
        <x:v>MANGUERA INFERIOR DEL RADIADOR</x:v>
      </x:c>
      <x:c r="D1285" s="8" t="str">
        <x:v>CHEVROLET  NPR  DIESEL-2009</x:v>
      </x:c>
      <x:c r="E1285" s="10" t="n">
        <x:v>240592.5</x:v>
      </x:c>
      <x:c r="F1285" s="10" t="n">
        <x:v>354200</x:v>
      </x:c>
      <x:c r="G1285" s="10" t="n">
        <x:v>364826</x:v>
      </x:c>
      <x:c r="H1285" s="10" t="n">
        <x:v>361284</x:v>
      </x:c>
      <x:c r="I1285" s="12" t="n">
        <x:f>COUNT(E1285:H1285)</x:f>
        <x:v>4</x:v>
      </x:c>
      <x:c r="J1285" s="11" t="n">
        <x:f>IF(I1285=0,"Sin precio",AVERAGE(E1285:H1285))</x:f>
        <x:v>330225.625</x:v>
      </x:c>
      <x:c r="K1285" s="11" t="n">
        <x:f>IF(I1285=0,"Sin precio",IF(I1285=1,J1285,ROUND(J1285,2)))</x:f>
        <x:v>330225.63</x:v>
      </x:c>
      <x:c r="L1285" s="11" t="n">
        <x:f>IF(I1285=0,"Sin precio",MIN(E1285:H1285))</x:f>
        <x:v>240592.5</x:v>
      </x:c>
      <x:c r="M1285" s="11" t="n">
        <x:f>IF(I1285=0,"Sin precio",MAX(E1285:H1285))</x:f>
        <x:v>364826</x:v>
      </x:c>
      <x:c r="N1285" s="8" t="str">
        <x:f>IF(I1285=0,"Sin precio numérico",IF(I1285=1,"Único precio de referencia",I1285&amp;" precios; promedio"))</x:f>
        <x:v>4 precios; promedio</x:v>
      </x:c>
      <x:c r="O1285" s="2" t="str">
        <x:v>C119</x:v>
      </x:c>
      <x:c r="P1285" s="2" t="str">
        <x:v>C119</x:v>
      </x:c>
      <x:c r="Q1285" s="2" t="str">
        <x:v>C120</x:v>
      </x:c>
      <x:c r="R1285" s="2" t="str">
        <x:v>C120</x:v>
      </x:c>
      <x:c r="S1285" s="2" t="str"/>
    </x:row>
    <x:row r="1286" ht="42" customHeight="1">
      <x:c r="A1286" s="2" t="n">
        <x:v>107</x:v>
      </x:c>
      <x:c r="B1286" s="8" t="str">
        <x:v>SISTEMA DE REFRIGERACION</x:v>
      </x:c>
      <x:c r="C1286" s="8" t="str">
        <x:v>MANGUERA INFERIOR DEL RADIADOR</x:v>
      </x:c>
      <x:c r="D1286" s="8" t="str">
        <x:v>NISSAN FRONTIER DIESEL-2015</x:v>
      </x:c>
      <x:c r="E1286" s="10" t="n">
        <x:v>218484</x:v>
      </x:c>
      <x:c r="F1286" s="10" t="n">
        <x:v>354200</x:v>
      </x:c>
      <x:c r="G1286" s="10" t="n">
        <x:v>364826</x:v>
      </x:c>
      <x:c r="H1286" s="10" t="n">
        <x:v>361284</x:v>
      </x:c>
      <x:c r="I1286" s="12" t="n">
        <x:f>COUNT(E1286:H1286)</x:f>
        <x:v>4</x:v>
      </x:c>
      <x:c r="J1286" s="11" t="n">
        <x:f>IF(I1286=0,"Sin precio",AVERAGE(E1286:H1286))</x:f>
        <x:v>324698.5</x:v>
      </x:c>
      <x:c r="K1286" s="11" t="n">
        <x:f>IF(I1286=0,"Sin precio",IF(I1286=1,J1286,ROUND(J1286,2)))</x:f>
        <x:v>324698.5</x:v>
      </x:c>
      <x:c r="L1286" s="11" t="n">
        <x:f>IF(I1286=0,"Sin precio",MIN(E1286:H1286))</x:f>
        <x:v>218484</x:v>
      </x:c>
      <x:c r="M1286" s="11" t="n">
        <x:f>IF(I1286=0,"Sin precio",MAX(E1286:H1286))</x:f>
        <x:v>364826</x:v>
      </x:c>
      <x:c r="N1286" s="8" t="str">
        <x:f>IF(I1286=0,"Sin precio numérico",IF(I1286=1,"Único precio de referencia",I1286&amp;" precios; promedio"))</x:f>
        <x:v>4 precios; promedio</x:v>
      </x:c>
      <x:c r="O1286" s="2" t="str">
        <x:v>D119</x:v>
      </x:c>
      <x:c r="P1286" s="2" t="str">
        <x:v>D119</x:v>
      </x:c>
      <x:c r="Q1286" s="2" t="str">
        <x:v>D120</x:v>
      </x:c>
      <x:c r="R1286" s="2" t="str">
        <x:v>D120</x:v>
      </x:c>
      <x:c r="S1286" s="2" t="str"/>
    </x:row>
    <x:row r="1287" ht="42" customHeight="1">
      <x:c r="A1287" s="2" t="n">
        <x:v>107</x:v>
      </x:c>
      <x:c r="B1287" s="8" t="str">
        <x:v>SISTEMA DE REFRIGERACION</x:v>
      </x:c>
      <x:c r="C1287" s="8" t="str">
        <x:v>MANGUERA INFERIOR DEL RADIADOR</x:v>
      </x:c>
      <x:c r="D1287" s="8" t="str">
        <x:v>NISSAN FRONTIER GASOLINA</x:v>
      </x:c>
      <x:c r="E1287" s="10" t="n">
        <x:v>182070</x:v>
      </x:c>
      <x:c r="F1287" s="10" t="n">
        <x:v>264000</x:v>
      </x:c>
      <x:c r="G1287" s="10" t="n">
        <x:v>271920</x:v>
      </x:c>
      <x:c r="H1287" s="10" t="n">
        <x:v>269280</x:v>
      </x:c>
      <x:c r="I1287" s="12" t="n">
        <x:f>COUNT(E1287:H1287)</x:f>
        <x:v>4</x:v>
      </x:c>
      <x:c r="J1287" s="11" t="n">
        <x:f>IF(I1287=0,"Sin precio",AVERAGE(E1287:H1287))</x:f>
        <x:v>246817.5</x:v>
      </x:c>
      <x:c r="K1287" s="11" t="n">
        <x:f>IF(I1287=0,"Sin precio",IF(I1287=1,J1287,ROUND(J1287,2)))</x:f>
        <x:v>246817.5</x:v>
      </x:c>
      <x:c r="L1287" s="11" t="n">
        <x:f>IF(I1287=0,"Sin precio",MIN(E1287:H1287))</x:f>
        <x:v>182070</x:v>
      </x:c>
      <x:c r="M1287" s="11" t="n">
        <x:f>IF(I1287=0,"Sin precio",MAX(E1287:H1287))</x:f>
        <x:v>271920</x:v>
      </x:c>
      <x:c r="N1287" s="8" t="str">
        <x:f>IF(I1287=0,"Sin precio numérico",IF(I1287=1,"Único precio de referencia",I1287&amp;" precios; promedio"))</x:f>
        <x:v>4 precios; promedio</x:v>
      </x:c>
      <x:c r="O1287" s="2" t="str">
        <x:v>E119</x:v>
      </x:c>
      <x:c r="P1287" s="2" t="str">
        <x:v>E119</x:v>
      </x:c>
      <x:c r="Q1287" s="2" t="str">
        <x:v>E120</x:v>
      </x:c>
      <x:c r="R1287" s="2" t="str">
        <x:v>E120</x:v>
      </x:c>
      <x:c r="S1287" s="2" t="str"/>
    </x:row>
    <x:row r="1288" ht="42" customHeight="1">
      <x:c r="A1288" s="2" t="n">
        <x:v>107</x:v>
      </x:c>
      <x:c r="B1288" s="8" t="str">
        <x:v>SISTEMA DE REFRIGERACION</x:v>
      </x:c>
      <x:c r="C1288" s="8" t="str">
        <x:v>MANGUERA INFERIOR DEL RADIADOR</x:v>
      </x:c>
      <x:c r="D1288" s="8" t="str">
        <x:v>RENAULT MASTER DIESEL -2017</x:v>
      </x:c>
      <x:c r="E1288" s="10" t="n">
        <x:v>585225</x:v>
      </x:c>
      <x:c r="F1288" s="10" t="n">
        <x:v>354200</x:v>
      </x:c>
      <x:c r="G1288" s="10" t="n">
        <x:v>364826</x:v>
      </x:c>
      <x:c r="H1288" s="10" t="n">
        <x:v>361284</x:v>
      </x:c>
      <x:c r="I1288" s="12" t="n">
        <x:f>COUNT(E1288:H1288)</x:f>
        <x:v>4</x:v>
      </x:c>
      <x:c r="J1288" s="11" t="n">
        <x:f>IF(I1288=0,"Sin precio",AVERAGE(E1288:H1288))</x:f>
        <x:v>416383.75</x:v>
      </x:c>
      <x:c r="K1288" s="11" t="n">
        <x:f>IF(I1288=0,"Sin precio",IF(I1288=1,J1288,ROUND(J1288,2)))</x:f>
        <x:v>416383.75</x:v>
      </x:c>
      <x:c r="L1288" s="11" t="n">
        <x:f>IF(I1288=0,"Sin precio",MIN(E1288:H1288))</x:f>
        <x:v>354200</x:v>
      </x:c>
      <x:c r="M1288" s="11" t="n">
        <x:f>IF(I1288=0,"Sin precio",MAX(E1288:H1288))</x:f>
        <x:v>585225</x:v>
      </x:c>
      <x:c r="N1288" s="8" t="str">
        <x:f>IF(I1288=0,"Sin precio numérico",IF(I1288=1,"Único precio de referencia",I1288&amp;" precios; promedio"))</x:f>
        <x:v>4 precios; promedio</x:v>
      </x:c>
      <x:c r="O1288" s="2" t="str">
        <x:v>F119</x:v>
      </x:c>
      <x:c r="P1288" s="2" t="str">
        <x:v>F119</x:v>
      </x:c>
      <x:c r="Q1288" s="2" t="str">
        <x:v>F120</x:v>
      </x:c>
      <x:c r="R1288" s="2" t="str">
        <x:v>F120</x:v>
      </x:c>
      <x:c r="S1288" s="2" t="str"/>
    </x:row>
    <x:row r="1289" ht="42" customHeight="1">
      <x:c r="A1289" s="2" t="n">
        <x:v>107</x:v>
      </x:c>
      <x:c r="B1289" s="8" t="str">
        <x:v>SISTEMA DE REFRIGERACION</x:v>
      </x:c>
      <x:c r="C1289" s="8" t="str">
        <x:v>MANGUERA INFERIOR DEL RADIADOR</x:v>
      </x:c>
      <x:c r="D1289" s="8" t="str">
        <x:v>CHEVROLET D-MAX-2011</x:v>
      </x:c>
      <x:c r="E1289" s="10" t="n">
        <x:v>175567.5</x:v>
      </x:c>
      <x:c r="F1289" s="10" t="n">
        <x:v>264000</x:v>
      </x:c>
      <x:c r="G1289" s="10" t="n">
        <x:v>271920</x:v>
      </x:c>
      <x:c r="H1289" s="10" t="n">
        <x:v>269280</x:v>
      </x:c>
      <x:c r="I1289" s="12" t="n">
        <x:f>COUNT(E1289:H1289)</x:f>
        <x:v>4</x:v>
      </x:c>
      <x:c r="J1289" s="11" t="n">
        <x:f>IF(I1289=0,"Sin precio",AVERAGE(E1289:H1289))</x:f>
        <x:v>245191.875</x:v>
      </x:c>
      <x:c r="K1289" s="11" t="n">
        <x:f>IF(I1289=0,"Sin precio",IF(I1289=1,J1289,ROUND(J1289,2)))</x:f>
        <x:v>245191.88</x:v>
      </x:c>
      <x:c r="L1289" s="11" t="n">
        <x:f>IF(I1289=0,"Sin precio",MIN(E1289:H1289))</x:f>
        <x:v>175567.5</x:v>
      </x:c>
      <x:c r="M1289" s="11" t="n">
        <x:f>IF(I1289=0,"Sin precio",MAX(E1289:H1289))</x:f>
        <x:v>271920</x:v>
      </x:c>
      <x:c r="N1289" s="8" t="str">
        <x:f>IF(I1289=0,"Sin precio numérico",IF(I1289=1,"Único precio de referencia",I1289&amp;" precios; promedio"))</x:f>
        <x:v>4 precios; promedio</x:v>
      </x:c>
      <x:c r="O1289" s="2" t="str">
        <x:v>G119</x:v>
      </x:c>
      <x:c r="P1289" s="2" t="str">
        <x:v>G119</x:v>
      </x:c>
      <x:c r="Q1289" s="2" t="str">
        <x:v>G120</x:v>
      </x:c>
      <x:c r="R1289" s="2" t="str">
        <x:v>G120</x:v>
      </x:c>
      <x:c r="S1289" s="2" t="str"/>
    </x:row>
    <x:row r="1290" ht="42" customHeight="1">
      <x:c r="A1290" s="2" t="n">
        <x:v>107</x:v>
      </x:c>
      <x:c r="B1290" s="8" t="str">
        <x:v>SISTEMA DE REFRIGERACION</x:v>
      </x:c>
      <x:c r="C1290" s="8" t="str">
        <x:v>MANGUERA INFERIOR DEL RADIADOR</x:v>
      </x:c>
      <x:c r="D1290" s="8" t="str">
        <x:v>HYUNDAY HD 65C</x:v>
      </x:c>
      <x:c r="E1290" s="10" t="n">
        <x:v>585225</x:v>
      </x:c>
      <x:c r="F1290" s="10" t="n">
        <x:v>354200</x:v>
      </x:c>
      <x:c r="G1290" s="10" t="n">
        <x:v>364826</x:v>
      </x:c>
      <x:c r="H1290" s="10" t="n">
        <x:v>361284</x:v>
      </x:c>
      <x:c r="I1290" s="12" t="n">
        <x:f>COUNT(E1290:H1290)</x:f>
        <x:v>4</x:v>
      </x:c>
      <x:c r="J1290" s="11" t="n">
        <x:f>IF(I1290=0,"Sin precio",AVERAGE(E1290:H1290))</x:f>
        <x:v>416383.75</x:v>
      </x:c>
      <x:c r="K1290" s="11" t="n">
        <x:f>IF(I1290=0,"Sin precio",IF(I1290=1,J1290,ROUND(J1290,2)))</x:f>
        <x:v>416383.75</x:v>
      </x:c>
      <x:c r="L1290" s="11" t="n">
        <x:f>IF(I1290=0,"Sin precio",MIN(E1290:H1290))</x:f>
        <x:v>354200</x:v>
      </x:c>
      <x:c r="M1290" s="11" t="n">
        <x:f>IF(I1290=0,"Sin precio",MAX(E1290:H1290))</x:f>
        <x:v>585225</x:v>
      </x:c>
      <x:c r="N1290" s="8" t="str">
        <x:f>IF(I1290=0,"Sin precio numérico",IF(I1290=1,"Único precio de referencia",I1290&amp;" precios; promedio"))</x:f>
        <x:v>4 precios; promedio</x:v>
      </x:c>
      <x:c r="O1290" s="2" t="str">
        <x:v>H119</x:v>
      </x:c>
      <x:c r="P1290" s="2" t="str">
        <x:v>H119</x:v>
      </x:c>
      <x:c r="Q1290" s="2" t="str">
        <x:v>H120</x:v>
      </x:c>
      <x:c r="R1290" s="2" t="str">
        <x:v>H120</x:v>
      </x:c>
      <x:c r="S1290" s="2" t="str"/>
    </x:row>
    <x:row r="1291" ht="42" customHeight="1">
      <x:c r="A1291" s="2" t="n">
        <x:v>107</x:v>
      </x:c>
      <x:c r="B1291" s="8" t="str">
        <x:v>SISTEMA DE REFRIGERACION</x:v>
      </x:c>
      <x:c r="C1291" s="8" t="str">
        <x:v>MANGUERA INFERIOR DEL RADIADOR</x:v>
      </x:c>
      <x:c r="D1291" s="8" t="str">
        <x:v>CHEVROLET SAIL. Mod 2019</x:v>
      </x:c>
      <x:c r="E1291" s="10" t="n">
        <x:v>143055</x:v>
      </x:c>
      <x:c r="F1291" s="10" t="n">
        <x:v>220000</x:v>
      </x:c>
      <x:c r="G1291" s="10" t="n">
        <x:v>226600</x:v>
      </x:c>
      <x:c r="H1291" s="10" t="n">
        <x:v>224400</x:v>
      </x:c>
      <x:c r="I1291" s="12" t="n">
        <x:f>COUNT(E1291:H1291)</x:f>
        <x:v>4</x:v>
      </x:c>
      <x:c r="J1291" s="11" t="n">
        <x:f>IF(I1291=0,"Sin precio",AVERAGE(E1291:H1291))</x:f>
        <x:v>203513.75</x:v>
      </x:c>
      <x:c r="K1291" s="11" t="n">
        <x:f>IF(I1291=0,"Sin precio",IF(I1291=1,J1291,ROUND(J1291,2)))</x:f>
        <x:v>203513.75</x:v>
      </x:c>
      <x:c r="L1291" s="11" t="n">
        <x:f>IF(I1291=0,"Sin precio",MIN(E1291:H1291))</x:f>
        <x:v>143055</x:v>
      </x:c>
      <x:c r="M1291" s="11" t="n">
        <x:f>IF(I1291=0,"Sin precio",MAX(E1291:H1291))</x:f>
        <x:v>226600</x:v>
      </x:c>
      <x:c r="N1291" s="8" t="str">
        <x:f>IF(I1291=0,"Sin precio numérico",IF(I1291=1,"Único precio de referencia",I1291&amp;" precios; promedio"))</x:f>
        <x:v>4 precios; promedio</x:v>
      </x:c>
      <x:c r="O1291" s="2" t="str">
        <x:v>I119</x:v>
      </x:c>
      <x:c r="P1291" s="2" t="str">
        <x:v>I119</x:v>
      </x:c>
      <x:c r="Q1291" s="2" t="str">
        <x:v>I120</x:v>
      </x:c>
      <x:c r="R1291" s="2" t="str">
        <x:v>I120</x:v>
      </x:c>
      <x:c r="S1291" s="2" t="str"/>
    </x:row>
    <x:row r="1292" ht="42" customHeight="1">
      <x:c r="A1292" s="2" t="n">
        <x:v>107</x:v>
      </x:c>
      <x:c r="B1292" s="8" t="str">
        <x:v>SISTEMA DE REFRIGERACION</x:v>
      </x:c>
      <x:c r="C1292" s="8" t="str">
        <x:v>MANGUERA INFERIOR DEL RADIADOR</x:v>
      </x:c>
      <x:c r="D1292" s="8" t="str">
        <x:v>CHEVROLET COLORADO. Mod. 2019</x:v>
      </x:c>
      <x:c r="E1292" s="10" t="n">
        <x:v>175567.5</x:v>
      </x:c>
      <x:c r="F1292" s="10" t="n">
        <x:v>308000</x:v>
      </x:c>
      <x:c r="G1292" s="10" t="n">
        <x:v>317240</x:v>
      </x:c>
      <x:c r="H1292" s="10" t="n">
        <x:v>314160</x:v>
      </x:c>
      <x:c r="I1292" s="12" t="n">
        <x:f>COUNT(E1292:H1292)</x:f>
        <x:v>4</x:v>
      </x:c>
      <x:c r="J1292" s="11" t="n">
        <x:f>IF(I1292=0,"Sin precio",AVERAGE(E1292:H1292))</x:f>
        <x:v>278741.875</x:v>
      </x:c>
      <x:c r="K1292" s="11" t="n">
        <x:f>IF(I1292=0,"Sin precio",IF(I1292=1,J1292,ROUND(J1292,2)))</x:f>
        <x:v>278741.88</x:v>
      </x:c>
      <x:c r="L1292" s="11" t="n">
        <x:f>IF(I1292=0,"Sin precio",MIN(E1292:H1292))</x:f>
        <x:v>175567.5</x:v>
      </x:c>
      <x:c r="M1292" s="11" t="n">
        <x:f>IF(I1292=0,"Sin precio",MAX(E1292:H1292))</x:f>
        <x:v>317240</x:v>
      </x:c>
      <x:c r="N1292" s="8" t="str">
        <x:f>IF(I1292=0,"Sin precio numérico",IF(I1292=1,"Único precio de referencia",I1292&amp;" precios; promedio"))</x:f>
        <x:v>4 precios; promedio</x:v>
      </x:c>
      <x:c r="O1292" s="2" t="str">
        <x:v>J119</x:v>
      </x:c>
      <x:c r="P1292" s="2" t="str">
        <x:v>J119</x:v>
      </x:c>
      <x:c r="Q1292" s="2" t="str">
        <x:v>J120</x:v>
      </x:c>
      <x:c r="R1292" s="2" t="str">
        <x:v>J120</x:v>
      </x:c>
      <x:c r="S1292" s="2" t="str"/>
    </x:row>
    <x:row r="1293" ht="42" customHeight="1">
      <x:c r="A1293" s="2" t="n">
        <x:v>107</x:v>
      </x:c>
      <x:c r="B1293" s="8" t="str">
        <x:v>SISTEMA DE REFRIGERACION</x:v>
      </x:c>
      <x:c r="C1293" s="8" t="str">
        <x:v>MANGUERA INFERIOR DEL RADIADOR</x:v>
      </x:c>
      <x:c r="D1293" s="8" t="str">
        <x:v>CHEVROLET  TRAILBLAZER-2018</x:v>
      </x:c>
      <x:c r="E1293" s="10" t="n">
        <x:v>175567.5</x:v>
      </x:c>
      <x:c r="F1293" s="10" t="n">
        <x:v>308000</x:v>
      </x:c>
      <x:c r="G1293" s="10" t="n">
        <x:v>317240</x:v>
      </x:c>
      <x:c r="H1293" s="10" t="n">
        <x:v>314160</x:v>
      </x:c>
      <x:c r="I1293" s="12" t="n">
        <x:f>COUNT(E1293:H1293)</x:f>
        <x:v>4</x:v>
      </x:c>
      <x:c r="J1293" s="11" t="n">
        <x:f>IF(I1293=0,"Sin precio",AVERAGE(E1293:H1293))</x:f>
        <x:v>278741.875</x:v>
      </x:c>
      <x:c r="K1293" s="11" t="n">
        <x:f>IF(I1293=0,"Sin precio",IF(I1293=1,J1293,ROUND(J1293,2)))</x:f>
        <x:v>278741.88</x:v>
      </x:c>
      <x:c r="L1293" s="11" t="n">
        <x:f>IF(I1293=0,"Sin precio",MIN(E1293:H1293))</x:f>
        <x:v>175567.5</x:v>
      </x:c>
      <x:c r="M1293" s="11" t="n">
        <x:f>IF(I1293=0,"Sin precio",MAX(E1293:H1293))</x:f>
        <x:v>317240</x:v>
      </x:c>
      <x:c r="N1293" s="8" t="str">
        <x:f>IF(I1293=0,"Sin precio numérico",IF(I1293=1,"Único precio de referencia",I1293&amp;" precios; promedio"))</x:f>
        <x:v>4 precios; promedio</x:v>
      </x:c>
      <x:c r="O1293" s="2" t="str">
        <x:v>K119</x:v>
      </x:c>
      <x:c r="P1293" s="2" t="str">
        <x:v>K119</x:v>
      </x:c>
      <x:c r="Q1293" s="2" t="str">
        <x:v>K120</x:v>
      </x:c>
      <x:c r="R1293" s="2" t="str">
        <x:v>K120</x:v>
      </x:c>
      <x:c r="S1293" s="2" t="str"/>
    </x:row>
    <x:row r="1294" ht="42" customHeight="1">
      <x:c r="A1294" s="2" t="n">
        <x:v>107</x:v>
      </x:c>
      <x:c r="B1294" s="8" t="str">
        <x:v>SISTEMA DE REFRIGERACION</x:v>
      </x:c>
      <x:c r="C1294" s="8" t="str">
        <x:v>MANGUERA INFERIOR DEL RADIADOR</x:v>
      </x:c>
      <x:c r="D1294" s="8" t="str">
        <x:v>MITSUBISHI L200-2018</x:v>
      </x:c>
      <x:c r="E1294" s="10" t="n">
        <x:v>182070</x:v>
      </x:c>
      <x:c r="F1294" s="10" t="n">
        <x:v>277200</x:v>
      </x:c>
      <x:c r="G1294" s="10" t="n">
        <x:v>285516</x:v>
      </x:c>
      <x:c r="H1294" s="10" t="n">
        <x:v>282744</x:v>
      </x:c>
      <x:c r="I1294" s="12" t="n">
        <x:f>COUNT(E1294:H1294)</x:f>
        <x:v>4</x:v>
      </x:c>
      <x:c r="J1294" s="11" t="n">
        <x:f>IF(I1294=0,"Sin precio",AVERAGE(E1294:H1294))</x:f>
        <x:v>256882.5</x:v>
      </x:c>
      <x:c r="K1294" s="11" t="n">
        <x:f>IF(I1294=0,"Sin precio",IF(I1294=1,J1294,ROUND(J1294,2)))</x:f>
        <x:v>256882.5</x:v>
      </x:c>
      <x:c r="L1294" s="11" t="n">
        <x:f>IF(I1294=0,"Sin precio",MIN(E1294:H1294))</x:f>
        <x:v>182070</x:v>
      </x:c>
      <x:c r="M1294" s="11" t="n">
        <x:f>IF(I1294=0,"Sin precio",MAX(E1294:H1294))</x:f>
        <x:v>285516</x:v>
      </x:c>
      <x:c r="N1294" s="8" t="str">
        <x:f>IF(I1294=0,"Sin precio numérico",IF(I1294=1,"Único precio de referencia",I1294&amp;" precios; promedio"))</x:f>
        <x:v>4 precios; promedio</x:v>
      </x:c>
      <x:c r="O1294" s="2" t="str">
        <x:v>L119</x:v>
      </x:c>
      <x:c r="P1294" s="2" t="str">
        <x:v>L119</x:v>
      </x:c>
      <x:c r="Q1294" s="2" t="str">
        <x:v>L120</x:v>
      </x:c>
      <x:c r="R1294" s="2" t="str">
        <x:v>L120</x:v>
      </x:c>
      <x:c r="S1294" s="2" t="str"/>
    </x:row>
    <x:row r="1295" ht="42" customHeight="1">
      <x:c r="A1295" s="2" t="n">
        <x:v>107</x:v>
      </x:c>
      <x:c r="B1295" s="8" t="str">
        <x:v>SISTEMA DE REFRIGERACION</x:v>
      </x:c>
      <x:c r="C1295" s="8" t="str">
        <x:v>MANGUERA INFERIOR DEL RADIADOR</x:v>
      </x:c>
      <x:c r="D1295" s="8" t="str">
        <x:v>CHEVROLETH NHR-2019</x:v>
      </x:c>
      <x:c r="E1295" s="10" t="n">
        <x:v>240592.5</x:v>
      </x:c>
      <x:c r="F1295" s="10" t="n">
        <x:v>354200</x:v>
      </x:c>
      <x:c r="G1295" s="10" t="n">
        <x:v>364826</x:v>
      </x:c>
      <x:c r="H1295" s="10" t="n">
        <x:v>361284</x:v>
      </x:c>
      <x:c r="I1295" s="12" t="n">
        <x:f>COUNT(E1295:H1295)</x:f>
        <x:v>4</x:v>
      </x:c>
      <x:c r="J1295" s="11" t="n">
        <x:f>IF(I1295=0,"Sin precio",AVERAGE(E1295:H1295))</x:f>
        <x:v>330225.625</x:v>
      </x:c>
      <x:c r="K1295" s="11" t="n">
        <x:f>IF(I1295=0,"Sin precio",IF(I1295=1,J1295,ROUND(J1295,2)))</x:f>
        <x:v>330225.63</x:v>
      </x:c>
      <x:c r="L1295" s="11" t="n">
        <x:f>IF(I1295=0,"Sin precio",MIN(E1295:H1295))</x:f>
        <x:v>240592.5</x:v>
      </x:c>
      <x:c r="M1295" s="11" t="n">
        <x:f>IF(I1295=0,"Sin precio",MAX(E1295:H1295))</x:f>
        <x:v>364826</x:v>
      </x:c>
      <x:c r="N1295" s="8" t="str">
        <x:f>IF(I1295=0,"Sin precio numérico",IF(I1295=1,"Único precio de referencia",I1295&amp;" precios; promedio"))</x:f>
        <x:v>4 precios; promedio</x:v>
      </x:c>
      <x:c r="O1295" s="2" t="str">
        <x:v>M119</x:v>
      </x:c>
      <x:c r="P1295" s="2" t="str">
        <x:v>M119</x:v>
      </x:c>
      <x:c r="Q1295" s="2" t="str">
        <x:v>M120</x:v>
      </x:c>
      <x:c r="R1295" s="2" t="str">
        <x:v>M120</x:v>
      </x:c>
      <x:c r="S1295" s="2" t="str"/>
    </x:row>
    <x:row r="1296" ht="42" customHeight="1">
      <x:c r="A1296" s="2" t="n">
        <x:v>107</x:v>
      </x:c>
      <x:c r="B1296" s="8" t="str">
        <x:v>SISTEMA DE REFRIGERACION</x:v>
      </x:c>
      <x:c r="C1296" s="8" t="str">
        <x:v>MANGUERA INFERIOR DEL RADIADOR</x:v>
      </x:c>
      <x:c r="D1296" s="8" t="str">
        <x:v>CHEVROLET D-MAX-2017</x:v>
      </x:c>
      <x:c r="E1296" s="10" t="n">
        <x:v>175567.5</x:v>
      </x:c>
      <x:c r="F1296" s="10" t="n">
        <x:v>264000</x:v>
      </x:c>
      <x:c r="G1296" s="10" t="n">
        <x:v>271920</x:v>
      </x:c>
      <x:c r="H1296" s="10" t="n">
        <x:v>269280</x:v>
      </x:c>
      <x:c r="I1296" s="12" t="n">
        <x:f>COUNT(E1296:H1296)</x:f>
        <x:v>4</x:v>
      </x:c>
      <x:c r="J1296" s="11" t="n">
        <x:f>IF(I1296=0,"Sin precio",AVERAGE(E1296:H1296))</x:f>
        <x:v>245191.875</x:v>
      </x:c>
      <x:c r="K1296" s="11" t="n">
        <x:f>IF(I1296=0,"Sin precio",IF(I1296=1,J1296,ROUND(J1296,2)))</x:f>
        <x:v>245191.88</x:v>
      </x:c>
      <x:c r="L1296" s="11" t="n">
        <x:f>IF(I1296=0,"Sin precio",MIN(E1296:H1296))</x:f>
        <x:v>175567.5</x:v>
      </x:c>
      <x:c r="M1296" s="11" t="n">
        <x:f>IF(I1296=0,"Sin precio",MAX(E1296:H1296))</x:f>
        <x:v>271920</x:v>
      </x:c>
      <x:c r="N1296" s="8" t="str">
        <x:f>IF(I1296=0,"Sin precio numérico",IF(I1296=1,"Único precio de referencia",I1296&amp;" precios; promedio"))</x:f>
        <x:v>4 precios; promedio</x:v>
      </x:c>
      <x:c r="O1296" s="2" t="str">
        <x:v>N119</x:v>
      </x:c>
      <x:c r="P1296" s="2" t="str">
        <x:v>N119</x:v>
      </x:c>
      <x:c r="Q1296" s="2" t="str">
        <x:v>N120</x:v>
      </x:c>
      <x:c r="R1296" s="2" t="str">
        <x:v>N120</x:v>
      </x:c>
      <x:c r="S1296" s="2" t="str"/>
    </x:row>
    <x:row r="1297" ht="42" customHeight="1">
      <x:c r="A1297" s="2" t="n">
        <x:v>108</x:v>
      </x:c>
      <x:c r="B1297" s="8" t="str">
        <x:v>SISTEMA DE REFRIGERACION</x:v>
      </x:c>
      <x:c r="C1297" s="8" t="str">
        <x:v>MANGUERA SUPERIOR DEL RADIADOR</x:v>
      </x:c>
      <x:c r="D1297" s="8" t="str">
        <x:v>CHEVROLET  NPR  DIESEL-2009</x:v>
      </x:c>
      <x:c r="E1297" s="10" t="n">
        <x:v>240592.5</x:v>
      </x:c>
      <x:c r="F1297" s="10" t="n">
        <x:v>338100</x:v>
      </x:c>
      <x:c r="G1297" s="10" t="n">
        <x:v>348243</x:v>
      </x:c>
      <x:c r="H1297" s="10" t="n">
        <x:v>344862</x:v>
      </x:c>
      <x:c r="I1297" s="12" t="n">
        <x:f>COUNT(E1297:H1297)</x:f>
        <x:v>4</x:v>
      </x:c>
      <x:c r="J1297" s="11" t="n">
        <x:f>IF(I1297=0,"Sin precio",AVERAGE(E1297:H1297))</x:f>
        <x:v>317949.375</x:v>
      </x:c>
      <x:c r="K1297" s="11" t="n">
        <x:f>IF(I1297=0,"Sin precio",IF(I1297=1,J1297,ROUND(J1297,2)))</x:f>
        <x:v>317949.38</x:v>
      </x:c>
      <x:c r="L1297" s="11" t="n">
        <x:f>IF(I1297=0,"Sin precio",MIN(E1297:H1297))</x:f>
        <x:v>240592.5</x:v>
      </x:c>
      <x:c r="M1297" s="11" t="n">
        <x:f>IF(I1297=0,"Sin precio",MAX(E1297:H1297))</x:f>
        <x:v>348243</x:v>
      </x:c>
      <x:c r="N1297" s="8" t="str">
        <x:f>IF(I1297=0,"Sin precio numérico",IF(I1297=1,"Único precio de referencia",I1297&amp;" precios; promedio"))</x:f>
        <x:v>4 precios; promedio</x:v>
      </x:c>
      <x:c r="O1297" s="2" t="str">
        <x:v>C120</x:v>
      </x:c>
      <x:c r="P1297" s="2" t="str">
        <x:v>C120</x:v>
      </x:c>
      <x:c r="Q1297" s="2" t="str">
        <x:v>C121</x:v>
      </x:c>
      <x:c r="R1297" s="2" t="str">
        <x:v>C121</x:v>
      </x:c>
      <x:c r="S1297" s="2" t="str"/>
    </x:row>
    <x:row r="1298" ht="42" customHeight="1">
      <x:c r="A1298" s="2" t="n">
        <x:v>108</x:v>
      </x:c>
      <x:c r="B1298" s="8" t="str">
        <x:v>SISTEMA DE REFRIGERACION</x:v>
      </x:c>
      <x:c r="C1298" s="8" t="str">
        <x:v>MANGUERA SUPERIOR DEL RADIADOR</x:v>
      </x:c>
      <x:c r="D1298" s="8" t="str">
        <x:v>NISSAN FRONTIER DIESEL-2015</x:v>
      </x:c>
      <x:c r="E1298" s="10" t="n">
        <x:v>218484</x:v>
      </x:c>
      <x:c r="F1298" s="10" t="n">
        <x:v>338100</x:v>
      </x:c>
      <x:c r="G1298" s="10" t="n">
        <x:v>348243</x:v>
      </x:c>
      <x:c r="H1298" s="10" t="n">
        <x:v>344862</x:v>
      </x:c>
      <x:c r="I1298" s="12" t="n">
        <x:f>COUNT(E1298:H1298)</x:f>
        <x:v>4</x:v>
      </x:c>
      <x:c r="J1298" s="11" t="n">
        <x:f>IF(I1298=0,"Sin precio",AVERAGE(E1298:H1298))</x:f>
        <x:v>312422.25</x:v>
      </x:c>
      <x:c r="K1298" s="11" t="n">
        <x:f>IF(I1298=0,"Sin precio",IF(I1298=1,J1298,ROUND(J1298,2)))</x:f>
        <x:v>312422.25</x:v>
      </x:c>
      <x:c r="L1298" s="11" t="n">
        <x:f>IF(I1298=0,"Sin precio",MIN(E1298:H1298))</x:f>
        <x:v>218484</x:v>
      </x:c>
      <x:c r="M1298" s="11" t="n">
        <x:f>IF(I1298=0,"Sin precio",MAX(E1298:H1298))</x:f>
        <x:v>348243</x:v>
      </x:c>
      <x:c r="N1298" s="8" t="str">
        <x:f>IF(I1298=0,"Sin precio numérico",IF(I1298=1,"Único precio de referencia",I1298&amp;" precios; promedio"))</x:f>
        <x:v>4 precios; promedio</x:v>
      </x:c>
      <x:c r="O1298" s="2" t="str">
        <x:v>D120</x:v>
      </x:c>
      <x:c r="P1298" s="2" t="str">
        <x:v>D120</x:v>
      </x:c>
      <x:c r="Q1298" s="2" t="str">
        <x:v>D121</x:v>
      </x:c>
      <x:c r="R1298" s="2" t="str">
        <x:v>D121</x:v>
      </x:c>
      <x:c r="S1298" s="2" t="str"/>
    </x:row>
    <x:row r="1299" ht="42" customHeight="1">
      <x:c r="A1299" s="2" t="n">
        <x:v>108</x:v>
      </x:c>
      <x:c r="B1299" s="8" t="str">
        <x:v>SISTEMA DE REFRIGERACION</x:v>
      </x:c>
      <x:c r="C1299" s="8" t="str">
        <x:v>MANGUERA SUPERIOR DEL RADIADOR</x:v>
      </x:c>
      <x:c r="D1299" s="8" t="str">
        <x:v>NISSAN FRONTIER GASOLINA</x:v>
      </x:c>
      <x:c r="E1299" s="10" t="n">
        <x:v>182070</x:v>
      </x:c>
      <x:c r="F1299" s="10" t="n">
        <x:v>252000</x:v>
      </x:c>
      <x:c r="G1299" s="10" t="n">
        <x:v>259560</x:v>
      </x:c>
      <x:c r="H1299" s="10" t="n">
        <x:v>257040</x:v>
      </x:c>
      <x:c r="I1299" s="12" t="n">
        <x:f>COUNT(E1299:H1299)</x:f>
        <x:v>4</x:v>
      </x:c>
      <x:c r="J1299" s="11" t="n">
        <x:f>IF(I1299=0,"Sin precio",AVERAGE(E1299:H1299))</x:f>
        <x:v>237667.5</x:v>
      </x:c>
      <x:c r="K1299" s="11" t="n">
        <x:f>IF(I1299=0,"Sin precio",IF(I1299=1,J1299,ROUND(J1299,2)))</x:f>
        <x:v>237667.5</x:v>
      </x:c>
      <x:c r="L1299" s="11" t="n">
        <x:f>IF(I1299=0,"Sin precio",MIN(E1299:H1299))</x:f>
        <x:v>182070</x:v>
      </x:c>
      <x:c r="M1299" s="11" t="n">
        <x:f>IF(I1299=0,"Sin precio",MAX(E1299:H1299))</x:f>
        <x:v>259560</x:v>
      </x:c>
      <x:c r="N1299" s="8" t="str">
        <x:f>IF(I1299=0,"Sin precio numérico",IF(I1299=1,"Único precio de referencia",I1299&amp;" precios; promedio"))</x:f>
        <x:v>4 precios; promedio</x:v>
      </x:c>
      <x:c r="O1299" s="2" t="str">
        <x:v>E120</x:v>
      </x:c>
      <x:c r="P1299" s="2" t="str">
        <x:v>E120</x:v>
      </x:c>
      <x:c r="Q1299" s="2" t="str">
        <x:v>E121</x:v>
      </x:c>
      <x:c r="R1299" s="2" t="str">
        <x:v>E121</x:v>
      </x:c>
      <x:c r="S1299" s="2" t="str"/>
    </x:row>
    <x:row r="1300" ht="42" customHeight="1">
      <x:c r="A1300" s="2" t="n">
        <x:v>108</x:v>
      </x:c>
      <x:c r="B1300" s="8" t="str">
        <x:v>SISTEMA DE REFRIGERACION</x:v>
      </x:c>
      <x:c r="C1300" s="8" t="str">
        <x:v>MANGUERA SUPERIOR DEL RADIADOR</x:v>
      </x:c>
      <x:c r="D1300" s="8" t="str">
        <x:v>RENAULT MASTER DIESEL -2017</x:v>
      </x:c>
      <x:c r="E1300" s="10" t="n">
        <x:v>585225</x:v>
      </x:c>
      <x:c r="F1300" s="10" t="n">
        <x:v>338100</x:v>
      </x:c>
      <x:c r="G1300" s="10" t="n">
        <x:v>348243</x:v>
      </x:c>
      <x:c r="H1300" s="10" t="n">
        <x:v>344862</x:v>
      </x:c>
      <x:c r="I1300" s="12" t="n">
        <x:f>COUNT(E1300:H1300)</x:f>
        <x:v>4</x:v>
      </x:c>
      <x:c r="J1300" s="11" t="n">
        <x:f>IF(I1300=0,"Sin precio",AVERAGE(E1300:H1300))</x:f>
        <x:v>404107.5</x:v>
      </x:c>
      <x:c r="K1300" s="11" t="n">
        <x:f>IF(I1300=0,"Sin precio",IF(I1300=1,J1300,ROUND(J1300,2)))</x:f>
        <x:v>404107.5</x:v>
      </x:c>
      <x:c r="L1300" s="11" t="n">
        <x:f>IF(I1300=0,"Sin precio",MIN(E1300:H1300))</x:f>
        <x:v>338100</x:v>
      </x:c>
      <x:c r="M1300" s="11" t="n">
        <x:f>IF(I1300=0,"Sin precio",MAX(E1300:H1300))</x:f>
        <x:v>585225</x:v>
      </x:c>
      <x:c r="N1300" s="8" t="str">
        <x:f>IF(I1300=0,"Sin precio numérico",IF(I1300=1,"Único precio de referencia",I1300&amp;" precios; promedio"))</x:f>
        <x:v>4 precios; promedio</x:v>
      </x:c>
      <x:c r="O1300" s="2" t="str">
        <x:v>F120</x:v>
      </x:c>
      <x:c r="P1300" s="2" t="str">
        <x:v>F120</x:v>
      </x:c>
      <x:c r="Q1300" s="2" t="str">
        <x:v>F121</x:v>
      </x:c>
      <x:c r="R1300" s="2" t="str">
        <x:v>F121</x:v>
      </x:c>
      <x:c r="S1300" s="2" t="str"/>
    </x:row>
    <x:row r="1301" ht="42" customHeight="1">
      <x:c r="A1301" s="2" t="n">
        <x:v>108</x:v>
      </x:c>
      <x:c r="B1301" s="8" t="str">
        <x:v>SISTEMA DE REFRIGERACION</x:v>
      </x:c>
      <x:c r="C1301" s="8" t="str">
        <x:v>MANGUERA SUPERIOR DEL RADIADOR</x:v>
      </x:c>
      <x:c r="D1301" s="8" t="str">
        <x:v>CHEVROLET D-MAX-2011</x:v>
      </x:c>
      <x:c r="E1301" s="10" t="n">
        <x:v>175567.5</x:v>
      </x:c>
      <x:c r="F1301" s="10" t="n">
        <x:v>252000</x:v>
      </x:c>
      <x:c r="G1301" s="10" t="n">
        <x:v>259560</x:v>
      </x:c>
      <x:c r="H1301" s="10" t="n">
        <x:v>257040</x:v>
      </x:c>
      <x:c r="I1301" s="12" t="n">
        <x:f>COUNT(E1301:H1301)</x:f>
        <x:v>4</x:v>
      </x:c>
      <x:c r="J1301" s="11" t="n">
        <x:f>IF(I1301=0,"Sin precio",AVERAGE(E1301:H1301))</x:f>
        <x:v>236041.875</x:v>
      </x:c>
      <x:c r="K1301" s="11" t="n">
        <x:f>IF(I1301=0,"Sin precio",IF(I1301=1,J1301,ROUND(J1301,2)))</x:f>
        <x:v>236041.88</x:v>
      </x:c>
      <x:c r="L1301" s="11" t="n">
        <x:f>IF(I1301=0,"Sin precio",MIN(E1301:H1301))</x:f>
        <x:v>175567.5</x:v>
      </x:c>
      <x:c r="M1301" s="11" t="n">
        <x:f>IF(I1301=0,"Sin precio",MAX(E1301:H1301))</x:f>
        <x:v>259560</x:v>
      </x:c>
      <x:c r="N1301" s="8" t="str">
        <x:f>IF(I1301=0,"Sin precio numérico",IF(I1301=1,"Único precio de referencia",I1301&amp;" precios; promedio"))</x:f>
        <x:v>4 precios; promedio</x:v>
      </x:c>
      <x:c r="O1301" s="2" t="str">
        <x:v>G120</x:v>
      </x:c>
      <x:c r="P1301" s="2" t="str">
        <x:v>G120</x:v>
      </x:c>
      <x:c r="Q1301" s="2" t="str">
        <x:v>G121</x:v>
      </x:c>
      <x:c r="R1301" s="2" t="str">
        <x:v>G121</x:v>
      </x:c>
      <x:c r="S1301" s="2" t="str"/>
    </x:row>
    <x:row r="1302" ht="42" customHeight="1">
      <x:c r="A1302" s="2" t="n">
        <x:v>108</x:v>
      </x:c>
      <x:c r="B1302" s="8" t="str">
        <x:v>SISTEMA DE REFRIGERACION</x:v>
      </x:c>
      <x:c r="C1302" s="8" t="str">
        <x:v>MANGUERA SUPERIOR DEL RADIADOR</x:v>
      </x:c>
      <x:c r="D1302" s="8" t="str">
        <x:v>HYUNDAY HD 65C</x:v>
      </x:c>
      <x:c r="E1302" s="10" t="n">
        <x:v>585225</x:v>
      </x:c>
      <x:c r="F1302" s="10" t="n">
        <x:v>338100</x:v>
      </x:c>
      <x:c r="G1302" s="10" t="n">
        <x:v>348243</x:v>
      </x:c>
      <x:c r="H1302" s="10" t="n">
        <x:v>344862</x:v>
      </x:c>
      <x:c r="I1302" s="12" t="n">
        <x:f>COUNT(E1302:H1302)</x:f>
        <x:v>4</x:v>
      </x:c>
      <x:c r="J1302" s="11" t="n">
        <x:f>IF(I1302=0,"Sin precio",AVERAGE(E1302:H1302))</x:f>
        <x:v>404107.5</x:v>
      </x:c>
      <x:c r="K1302" s="11" t="n">
        <x:f>IF(I1302=0,"Sin precio",IF(I1302=1,J1302,ROUND(J1302,2)))</x:f>
        <x:v>404107.5</x:v>
      </x:c>
      <x:c r="L1302" s="11" t="n">
        <x:f>IF(I1302=0,"Sin precio",MIN(E1302:H1302))</x:f>
        <x:v>338100</x:v>
      </x:c>
      <x:c r="M1302" s="11" t="n">
        <x:f>IF(I1302=0,"Sin precio",MAX(E1302:H1302))</x:f>
        <x:v>585225</x:v>
      </x:c>
      <x:c r="N1302" s="8" t="str">
        <x:f>IF(I1302=0,"Sin precio numérico",IF(I1302=1,"Único precio de referencia",I1302&amp;" precios; promedio"))</x:f>
        <x:v>4 precios; promedio</x:v>
      </x:c>
      <x:c r="O1302" s="2" t="str">
        <x:v>H120</x:v>
      </x:c>
      <x:c r="P1302" s="2" t="str">
        <x:v>H120</x:v>
      </x:c>
      <x:c r="Q1302" s="2" t="str">
        <x:v>H121</x:v>
      </x:c>
      <x:c r="R1302" s="2" t="str">
        <x:v>H121</x:v>
      </x:c>
      <x:c r="S1302" s="2" t="str"/>
    </x:row>
    <x:row r="1303" ht="42" customHeight="1">
      <x:c r="A1303" s="2" t="n">
        <x:v>108</x:v>
      </x:c>
      <x:c r="B1303" s="8" t="str">
        <x:v>SISTEMA DE REFRIGERACION</x:v>
      </x:c>
      <x:c r="C1303" s="8" t="str">
        <x:v>MANGUERA SUPERIOR DEL RADIADOR</x:v>
      </x:c>
      <x:c r="D1303" s="8" t="str">
        <x:v>CHEVROLET SAIL. Mod 2019</x:v>
      </x:c>
      <x:c r="E1303" s="10" t="n">
        <x:v>156060</x:v>
      </x:c>
      <x:c r="F1303" s="10" t="n">
        <x:v>210000</x:v>
      </x:c>
      <x:c r="G1303" s="10" t="n">
        <x:v>216300</x:v>
      </x:c>
      <x:c r="H1303" s="10" t="n">
        <x:v>214200</x:v>
      </x:c>
      <x:c r="I1303" s="12" t="n">
        <x:f>COUNT(E1303:H1303)</x:f>
        <x:v>4</x:v>
      </x:c>
      <x:c r="J1303" s="11" t="n">
        <x:f>IF(I1303=0,"Sin precio",AVERAGE(E1303:H1303))</x:f>
        <x:v>199140</x:v>
      </x:c>
      <x:c r="K1303" s="11" t="n">
        <x:f>IF(I1303=0,"Sin precio",IF(I1303=1,J1303,ROUND(J1303,2)))</x:f>
        <x:v>199140</x:v>
      </x:c>
      <x:c r="L1303" s="11" t="n">
        <x:f>IF(I1303=0,"Sin precio",MIN(E1303:H1303))</x:f>
        <x:v>156060</x:v>
      </x:c>
      <x:c r="M1303" s="11" t="n">
        <x:f>IF(I1303=0,"Sin precio",MAX(E1303:H1303))</x:f>
        <x:v>216300</x:v>
      </x:c>
      <x:c r="N1303" s="8" t="str">
        <x:f>IF(I1303=0,"Sin precio numérico",IF(I1303=1,"Único precio de referencia",I1303&amp;" precios; promedio"))</x:f>
        <x:v>4 precios; promedio</x:v>
      </x:c>
      <x:c r="O1303" s="2" t="str">
        <x:v>I120</x:v>
      </x:c>
      <x:c r="P1303" s="2" t="str">
        <x:v>I120</x:v>
      </x:c>
      <x:c r="Q1303" s="2" t="str">
        <x:v>I121</x:v>
      </x:c>
      <x:c r="R1303" s="2" t="str">
        <x:v>I121</x:v>
      </x:c>
      <x:c r="S1303" s="2" t="str"/>
    </x:row>
    <x:row r="1304" ht="42" customHeight="1">
      <x:c r="A1304" s="2" t="n">
        <x:v>108</x:v>
      </x:c>
      <x:c r="B1304" s="8" t="str">
        <x:v>SISTEMA DE REFRIGERACION</x:v>
      </x:c>
      <x:c r="C1304" s="8" t="str">
        <x:v>MANGUERA SUPERIOR DEL RADIADOR</x:v>
      </x:c>
      <x:c r="D1304" s="8" t="str">
        <x:v>CHEVROLET COLORADO. Mod. 2019</x:v>
      </x:c>
      <x:c r="E1304" s="10" t="n">
        <x:v>175567.5</x:v>
      </x:c>
      <x:c r="F1304" s="10" t="n">
        <x:v>294000</x:v>
      </x:c>
      <x:c r="G1304" s="10" t="n">
        <x:v>302820</x:v>
      </x:c>
      <x:c r="H1304" s="10" t="n">
        <x:v>299880</x:v>
      </x:c>
      <x:c r="I1304" s="12" t="n">
        <x:f>COUNT(E1304:H1304)</x:f>
        <x:v>4</x:v>
      </x:c>
      <x:c r="J1304" s="11" t="n">
        <x:f>IF(I1304=0,"Sin precio",AVERAGE(E1304:H1304))</x:f>
        <x:v>268066.875</x:v>
      </x:c>
      <x:c r="K1304" s="11" t="n">
        <x:f>IF(I1304=0,"Sin precio",IF(I1304=1,J1304,ROUND(J1304,2)))</x:f>
        <x:v>268066.88</x:v>
      </x:c>
      <x:c r="L1304" s="11" t="n">
        <x:f>IF(I1304=0,"Sin precio",MIN(E1304:H1304))</x:f>
        <x:v>175567.5</x:v>
      </x:c>
      <x:c r="M1304" s="11" t="n">
        <x:f>IF(I1304=0,"Sin precio",MAX(E1304:H1304))</x:f>
        <x:v>302820</x:v>
      </x:c>
      <x:c r="N1304" s="8" t="str">
        <x:f>IF(I1304=0,"Sin precio numérico",IF(I1304=1,"Único precio de referencia",I1304&amp;" precios; promedio"))</x:f>
        <x:v>4 precios; promedio</x:v>
      </x:c>
      <x:c r="O1304" s="2" t="str">
        <x:v>J120</x:v>
      </x:c>
      <x:c r="P1304" s="2" t="str">
        <x:v>J120</x:v>
      </x:c>
      <x:c r="Q1304" s="2" t="str">
        <x:v>J121</x:v>
      </x:c>
      <x:c r="R1304" s="2" t="str">
        <x:v>J121</x:v>
      </x:c>
      <x:c r="S1304" s="2" t="str"/>
    </x:row>
    <x:row r="1305" ht="42" customHeight="1">
      <x:c r="A1305" s="2" t="n">
        <x:v>108</x:v>
      </x:c>
      <x:c r="B1305" s="8" t="str">
        <x:v>SISTEMA DE REFRIGERACION</x:v>
      </x:c>
      <x:c r="C1305" s="8" t="str">
        <x:v>MANGUERA SUPERIOR DEL RADIADOR</x:v>
      </x:c>
      <x:c r="D1305" s="8" t="str">
        <x:v>CHEVROLET  TRAILBLAZER-2018</x:v>
      </x:c>
      <x:c r="E1305" s="10" t="n">
        <x:v>175567.5</x:v>
      </x:c>
      <x:c r="F1305" s="10" t="n">
        <x:v>294000</x:v>
      </x:c>
      <x:c r="G1305" s="10" t="n">
        <x:v>302820</x:v>
      </x:c>
      <x:c r="H1305" s="10" t="n">
        <x:v>299880</x:v>
      </x:c>
      <x:c r="I1305" s="12" t="n">
        <x:f>COUNT(E1305:H1305)</x:f>
        <x:v>4</x:v>
      </x:c>
      <x:c r="J1305" s="11" t="n">
        <x:f>IF(I1305=0,"Sin precio",AVERAGE(E1305:H1305))</x:f>
        <x:v>268066.875</x:v>
      </x:c>
      <x:c r="K1305" s="11" t="n">
        <x:f>IF(I1305=0,"Sin precio",IF(I1305=1,J1305,ROUND(J1305,2)))</x:f>
        <x:v>268066.88</x:v>
      </x:c>
      <x:c r="L1305" s="11" t="n">
        <x:f>IF(I1305=0,"Sin precio",MIN(E1305:H1305))</x:f>
        <x:v>175567.5</x:v>
      </x:c>
      <x:c r="M1305" s="11" t="n">
        <x:f>IF(I1305=0,"Sin precio",MAX(E1305:H1305))</x:f>
        <x:v>302820</x:v>
      </x:c>
      <x:c r="N1305" s="8" t="str">
        <x:f>IF(I1305=0,"Sin precio numérico",IF(I1305=1,"Único precio de referencia",I1305&amp;" precios; promedio"))</x:f>
        <x:v>4 precios; promedio</x:v>
      </x:c>
      <x:c r="O1305" s="2" t="str">
        <x:v>K120</x:v>
      </x:c>
      <x:c r="P1305" s="2" t="str">
        <x:v>K120</x:v>
      </x:c>
      <x:c r="Q1305" s="2" t="str">
        <x:v>K121</x:v>
      </x:c>
      <x:c r="R1305" s="2" t="str">
        <x:v>K121</x:v>
      </x:c>
      <x:c r="S1305" s="2" t="str"/>
    </x:row>
    <x:row r="1306" ht="42" customHeight="1">
      <x:c r="A1306" s="2" t="n">
        <x:v>108</x:v>
      </x:c>
      <x:c r="B1306" s="8" t="str">
        <x:v>SISTEMA DE REFRIGERACION</x:v>
      </x:c>
      <x:c r="C1306" s="8" t="str">
        <x:v>MANGUERA SUPERIOR DEL RADIADOR</x:v>
      </x:c>
      <x:c r="D1306" s="8" t="str">
        <x:v>MITSUBISHI L200-2018</x:v>
      </x:c>
      <x:c r="E1306" s="10" t="n">
        <x:v>182070</x:v>
      </x:c>
      <x:c r="F1306" s="10" t="n">
        <x:v>264600</x:v>
      </x:c>
      <x:c r="G1306" s="10" t="n">
        <x:v>272538</x:v>
      </x:c>
      <x:c r="H1306" s="10" t="n">
        <x:v>269892</x:v>
      </x:c>
      <x:c r="I1306" s="12" t="n">
        <x:f>COUNT(E1306:H1306)</x:f>
        <x:v>4</x:v>
      </x:c>
      <x:c r="J1306" s="11" t="n">
        <x:f>IF(I1306=0,"Sin precio",AVERAGE(E1306:H1306))</x:f>
        <x:v>247275</x:v>
      </x:c>
      <x:c r="K1306" s="11" t="n">
        <x:f>IF(I1306=0,"Sin precio",IF(I1306=1,J1306,ROUND(J1306,2)))</x:f>
        <x:v>247275</x:v>
      </x:c>
      <x:c r="L1306" s="11" t="n">
        <x:f>IF(I1306=0,"Sin precio",MIN(E1306:H1306))</x:f>
        <x:v>182070</x:v>
      </x:c>
      <x:c r="M1306" s="11" t="n">
        <x:f>IF(I1306=0,"Sin precio",MAX(E1306:H1306))</x:f>
        <x:v>272538</x:v>
      </x:c>
      <x:c r="N1306" s="8" t="str">
        <x:f>IF(I1306=0,"Sin precio numérico",IF(I1306=1,"Único precio de referencia",I1306&amp;" precios; promedio"))</x:f>
        <x:v>4 precios; promedio</x:v>
      </x:c>
      <x:c r="O1306" s="2" t="str">
        <x:v>L120</x:v>
      </x:c>
      <x:c r="P1306" s="2" t="str">
        <x:v>L120</x:v>
      </x:c>
      <x:c r="Q1306" s="2" t="str">
        <x:v>L121</x:v>
      </x:c>
      <x:c r="R1306" s="2" t="str">
        <x:v>L121</x:v>
      </x:c>
      <x:c r="S1306" s="2" t="str"/>
    </x:row>
    <x:row r="1307" ht="42" customHeight="1">
      <x:c r="A1307" s="2" t="n">
        <x:v>108</x:v>
      </x:c>
      <x:c r="B1307" s="8" t="str">
        <x:v>SISTEMA DE REFRIGERACION</x:v>
      </x:c>
      <x:c r="C1307" s="8" t="str">
        <x:v>MANGUERA SUPERIOR DEL RADIADOR</x:v>
      </x:c>
      <x:c r="D1307" s="8" t="str">
        <x:v>CHEVROLETH NHR-2019</x:v>
      </x:c>
      <x:c r="E1307" s="10" t="n">
        <x:v>240592.5</x:v>
      </x:c>
      <x:c r="F1307" s="10" t="n">
        <x:v>338100</x:v>
      </x:c>
      <x:c r="G1307" s="10" t="n">
        <x:v>348243</x:v>
      </x:c>
      <x:c r="H1307" s="10" t="n">
        <x:v>344862</x:v>
      </x:c>
      <x:c r="I1307" s="12" t="n">
        <x:f>COUNT(E1307:H1307)</x:f>
        <x:v>4</x:v>
      </x:c>
      <x:c r="J1307" s="11" t="n">
        <x:f>IF(I1307=0,"Sin precio",AVERAGE(E1307:H1307))</x:f>
        <x:v>317949.375</x:v>
      </x:c>
      <x:c r="K1307" s="11" t="n">
        <x:f>IF(I1307=0,"Sin precio",IF(I1307=1,J1307,ROUND(J1307,2)))</x:f>
        <x:v>317949.38</x:v>
      </x:c>
      <x:c r="L1307" s="11" t="n">
        <x:f>IF(I1307=0,"Sin precio",MIN(E1307:H1307))</x:f>
        <x:v>240592.5</x:v>
      </x:c>
      <x:c r="M1307" s="11" t="n">
        <x:f>IF(I1307=0,"Sin precio",MAX(E1307:H1307))</x:f>
        <x:v>348243</x:v>
      </x:c>
      <x:c r="N1307" s="8" t="str">
        <x:f>IF(I1307=0,"Sin precio numérico",IF(I1307=1,"Único precio de referencia",I1307&amp;" precios; promedio"))</x:f>
        <x:v>4 precios; promedio</x:v>
      </x:c>
      <x:c r="O1307" s="2" t="str">
        <x:v>M120</x:v>
      </x:c>
      <x:c r="P1307" s="2" t="str">
        <x:v>M120</x:v>
      </x:c>
      <x:c r="Q1307" s="2" t="str">
        <x:v>M121</x:v>
      </x:c>
      <x:c r="R1307" s="2" t="str">
        <x:v>M121</x:v>
      </x:c>
      <x:c r="S1307" s="2" t="str"/>
    </x:row>
    <x:row r="1308" ht="42" customHeight="1">
      <x:c r="A1308" s="2" t="n">
        <x:v>108</x:v>
      </x:c>
      <x:c r="B1308" s="8" t="str">
        <x:v>SISTEMA DE REFRIGERACION</x:v>
      </x:c>
      <x:c r="C1308" s="8" t="str">
        <x:v>MANGUERA SUPERIOR DEL RADIADOR</x:v>
      </x:c>
      <x:c r="D1308" s="8" t="str">
        <x:v>CHEVROLET D-MAX-2017</x:v>
      </x:c>
      <x:c r="E1308" s="10" t="n">
        <x:v>175567.5</x:v>
      </x:c>
      <x:c r="F1308" s="10" t="n">
        <x:v>252000</x:v>
      </x:c>
      <x:c r="G1308" s="10" t="n">
        <x:v>259560</x:v>
      </x:c>
      <x:c r="H1308" s="10" t="n">
        <x:v>257040</x:v>
      </x:c>
      <x:c r="I1308" s="12" t="n">
        <x:f>COUNT(E1308:H1308)</x:f>
        <x:v>4</x:v>
      </x:c>
      <x:c r="J1308" s="11" t="n">
        <x:f>IF(I1308=0,"Sin precio",AVERAGE(E1308:H1308))</x:f>
        <x:v>236041.875</x:v>
      </x:c>
      <x:c r="K1308" s="11" t="n">
        <x:f>IF(I1308=0,"Sin precio",IF(I1308=1,J1308,ROUND(J1308,2)))</x:f>
        <x:v>236041.88</x:v>
      </x:c>
      <x:c r="L1308" s="11" t="n">
        <x:f>IF(I1308=0,"Sin precio",MIN(E1308:H1308))</x:f>
        <x:v>175567.5</x:v>
      </x:c>
      <x:c r="M1308" s="11" t="n">
        <x:f>IF(I1308=0,"Sin precio",MAX(E1308:H1308))</x:f>
        <x:v>259560</x:v>
      </x:c>
      <x:c r="N1308" s="8" t="str">
        <x:f>IF(I1308=0,"Sin precio numérico",IF(I1308=1,"Único precio de referencia",I1308&amp;" precios; promedio"))</x:f>
        <x:v>4 precios; promedio</x:v>
      </x:c>
      <x:c r="O1308" s="2" t="str">
        <x:v>N120</x:v>
      </x:c>
      <x:c r="P1308" s="2" t="str">
        <x:v>N120</x:v>
      </x:c>
      <x:c r="Q1308" s="2" t="str">
        <x:v>N121</x:v>
      </x:c>
      <x:c r="R1308" s="2" t="str">
        <x:v>N121</x:v>
      </x:c>
      <x:c r="S1308" s="2" t="str"/>
    </x:row>
    <x:row r="1309" ht="42" customHeight="1">
      <x:c r="A1309" s="2" t="n">
        <x:v>109</x:v>
      </x:c>
      <x:c r="B1309" s="8" t="str">
        <x:v>SISTEMA DE REFRIGERACION</x:v>
      </x:c>
      <x:c r="C1309" s="8" t="str">
        <x:v>MOTOVENTILADOR REFRIGERACION MOTOR</x:v>
      </x:c>
      <x:c r="D1309" s="8" t="str">
        <x:v>CHEVROLET  NPR  DIESEL-2009</x:v>
      </x:c>
      <x:c r="E1309" s="10" t="n">
        <x:v>2275875</x:v>
      </x:c>
      <x:c r="F1309" s="10" t="n">
        <x:v>837200</x:v>
      </x:c>
      <x:c r="G1309" s="10" t="n">
        <x:v>862316</x:v>
      </x:c>
      <x:c r="H1309" s="10" t="n">
        <x:v>853944</x:v>
      </x:c>
      <x:c r="I1309" s="12" t="n">
        <x:f>COUNT(E1309:H1309)</x:f>
        <x:v>4</x:v>
      </x:c>
      <x:c r="J1309" s="11" t="n">
        <x:f>IF(I1309=0,"Sin precio",AVERAGE(E1309:H1309))</x:f>
        <x:v>1207333.75</x:v>
      </x:c>
      <x:c r="K1309" s="11" t="n">
        <x:f>IF(I1309=0,"Sin precio",IF(I1309=1,J1309,ROUND(J1309,2)))</x:f>
        <x:v>1207333.75</x:v>
      </x:c>
      <x:c r="L1309" s="11" t="n">
        <x:f>IF(I1309=0,"Sin precio",MIN(E1309:H1309))</x:f>
        <x:v>837200</x:v>
      </x:c>
      <x:c r="M1309" s="11" t="n">
        <x:f>IF(I1309=0,"Sin precio",MAX(E1309:H1309))</x:f>
        <x:v>2275875</x:v>
      </x:c>
      <x:c r="N1309" s="8" t="str">
        <x:f>IF(I1309=0,"Sin precio numérico",IF(I1309=1,"Único precio de referencia",I1309&amp;" precios; promedio"))</x:f>
        <x:v>4 precios; promedio</x:v>
      </x:c>
      <x:c r="O1309" s="2" t="str">
        <x:v>C121</x:v>
      </x:c>
      <x:c r="P1309" s="2" t="str">
        <x:v>C121</x:v>
      </x:c>
      <x:c r="Q1309" s="2" t="str">
        <x:v>C122</x:v>
      </x:c>
      <x:c r="R1309" s="2" t="str">
        <x:v>C122</x:v>
      </x:c>
      <x:c r="S1309" s="2" t="str"/>
    </x:row>
    <x:row r="1310" ht="42" customHeight="1">
      <x:c r="A1310" s="2" t="n">
        <x:v>109</x:v>
      </x:c>
      <x:c r="B1310" s="8" t="str">
        <x:v>SISTEMA DE REFRIGERACION</x:v>
      </x:c>
      <x:c r="C1310" s="8" t="str">
        <x:v>MOTOVENTILADOR REFRIGERACION MOTOR</x:v>
      </x:c>
      <x:c r="D1310" s="8" t="str">
        <x:v>NISSAN FRONTIER DIESEL-2015</x:v>
      </x:c>
      <x:c r="E1310" s="10" t="n">
        <x:v>1976760</x:v>
      </x:c>
      <x:c r="F1310" s="10" t="n">
        <x:v>837200</x:v>
      </x:c>
      <x:c r="G1310" s="10" t="n">
        <x:v>862316</x:v>
      </x:c>
      <x:c r="H1310" s="10" t="n">
        <x:v>853944</x:v>
      </x:c>
      <x:c r="I1310" s="12" t="n">
        <x:f>COUNT(E1310:H1310)</x:f>
        <x:v>4</x:v>
      </x:c>
      <x:c r="J1310" s="11" t="n">
        <x:f>IF(I1310=0,"Sin precio",AVERAGE(E1310:H1310))</x:f>
        <x:v>1132555</x:v>
      </x:c>
      <x:c r="K1310" s="11" t="n">
        <x:f>IF(I1310=0,"Sin precio",IF(I1310=1,J1310,ROUND(J1310,2)))</x:f>
        <x:v>1132555</x:v>
      </x:c>
      <x:c r="L1310" s="11" t="n">
        <x:f>IF(I1310=0,"Sin precio",MIN(E1310:H1310))</x:f>
        <x:v>837200</x:v>
      </x:c>
      <x:c r="M1310" s="11" t="n">
        <x:f>IF(I1310=0,"Sin precio",MAX(E1310:H1310))</x:f>
        <x:v>1976760</x:v>
      </x:c>
      <x:c r="N1310" s="8" t="str">
        <x:f>IF(I1310=0,"Sin precio numérico",IF(I1310=1,"Único precio de referencia",I1310&amp;" precios; promedio"))</x:f>
        <x:v>4 precios; promedio</x:v>
      </x:c>
      <x:c r="O1310" s="2" t="str">
        <x:v>D121</x:v>
      </x:c>
      <x:c r="P1310" s="2" t="str">
        <x:v>D121</x:v>
      </x:c>
      <x:c r="Q1310" s="2" t="str">
        <x:v>D122</x:v>
      </x:c>
      <x:c r="R1310" s="2" t="str">
        <x:v>D122</x:v>
      </x:c>
      <x:c r="S1310" s="2" t="str"/>
    </x:row>
    <x:row r="1311" ht="42" customHeight="1">
      <x:c r="A1311" s="2" t="n">
        <x:v>109</x:v>
      </x:c>
      <x:c r="B1311" s="8" t="str">
        <x:v>SISTEMA DE REFRIGERACION</x:v>
      </x:c>
      <x:c r="C1311" s="8" t="str">
        <x:v>MOTOVENTILADOR REFRIGERACION MOTOR</x:v>
      </x:c>
      <x:c r="D1311" s="8" t="str">
        <x:v>NISSAN FRONTIER GASOLINA</x:v>
      </x:c>
      <x:c r="E1311" s="10" t="n">
        <x:v>1820700</x:v>
      </x:c>
      <x:c r="F1311" s="10" t="n">
        <x:v>624000</x:v>
      </x:c>
      <x:c r="G1311" s="10" t="n">
        <x:v>642720</x:v>
      </x:c>
      <x:c r="H1311" s="10" t="n">
        <x:v>636480</x:v>
      </x:c>
      <x:c r="I1311" s="12" t="n">
        <x:f>COUNT(E1311:H1311)</x:f>
        <x:v>4</x:v>
      </x:c>
      <x:c r="J1311" s="11" t="n">
        <x:f>IF(I1311=0,"Sin precio",AVERAGE(E1311:H1311))</x:f>
        <x:v>930975</x:v>
      </x:c>
      <x:c r="K1311" s="11" t="n">
        <x:f>IF(I1311=0,"Sin precio",IF(I1311=1,J1311,ROUND(J1311,2)))</x:f>
        <x:v>930975</x:v>
      </x:c>
      <x:c r="L1311" s="11" t="n">
        <x:f>IF(I1311=0,"Sin precio",MIN(E1311:H1311))</x:f>
        <x:v>624000</x:v>
      </x:c>
      <x:c r="M1311" s="11" t="n">
        <x:f>IF(I1311=0,"Sin precio",MAX(E1311:H1311))</x:f>
        <x:v>1820700</x:v>
      </x:c>
      <x:c r="N1311" s="8" t="str">
        <x:f>IF(I1311=0,"Sin precio numérico",IF(I1311=1,"Único precio de referencia",I1311&amp;" precios; promedio"))</x:f>
        <x:v>4 precios; promedio</x:v>
      </x:c>
      <x:c r="O1311" s="2" t="str">
        <x:v>E121</x:v>
      </x:c>
      <x:c r="P1311" s="2" t="str">
        <x:v>E121</x:v>
      </x:c>
      <x:c r="Q1311" s="2" t="str">
        <x:v>E122</x:v>
      </x:c>
      <x:c r="R1311" s="2" t="str">
        <x:v>E122</x:v>
      </x:c>
      <x:c r="S1311" s="2" t="str"/>
    </x:row>
    <x:row r="1312" ht="42" customHeight="1">
      <x:c r="A1312" s="2" t="n">
        <x:v>109</x:v>
      </x:c>
      <x:c r="B1312" s="8" t="str">
        <x:v>SISTEMA DE REFRIGERACION</x:v>
      </x:c>
      <x:c r="C1312" s="8" t="str">
        <x:v>MOTOVENTILADOR REFRIGERACION MOTOR</x:v>
      </x:c>
      <x:c r="D1312" s="8" t="str">
        <x:v>RENAULT MASTER DIESEL -2017</x:v>
      </x:c>
      <x:c r="E1312" s="10" t="n">
        <x:v>2405925</x:v>
      </x:c>
      <x:c r="F1312" s="10" t="n">
        <x:v>837200</x:v>
      </x:c>
      <x:c r="G1312" s="10" t="n">
        <x:v>862316</x:v>
      </x:c>
      <x:c r="H1312" s="10" t="n">
        <x:v>853944</x:v>
      </x:c>
      <x:c r="I1312" s="12" t="n">
        <x:f>COUNT(E1312:H1312)</x:f>
        <x:v>4</x:v>
      </x:c>
      <x:c r="J1312" s="11" t="n">
        <x:f>IF(I1312=0,"Sin precio",AVERAGE(E1312:H1312))</x:f>
        <x:v>1239846.25</x:v>
      </x:c>
      <x:c r="K1312" s="11" t="n">
        <x:f>IF(I1312=0,"Sin precio",IF(I1312=1,J1312,ROUND(J1312,2)))</x:f>
        <x:v>1239846.25</x:v>
      </x:c>
      <x:c r="L1312" s="11" t="n">
        <x:f>IF(I1312=0,"Sin precio",MIN(E1312:H1312))</x:f>
        <x:v>837200</x:v>
      </x:c>
      <x:c r="M1312" s="11" t="n">
        <x:f>IF(I1312=0,"Sin precio",MAX(E1312:H1312))</x:f>
        <x:v>2405925</x:v>
      </x:c>
      <x:c r="N1312" s="8" t="str">
        <x:f>IF(I1312=0,"Sin precio numérico",IF(I1312=1,"Único precio de referencia",I1312&amp;" precios; promedio"))</x:f>
        <x:v>4 precios; promedio</x:v>
      </x:c>
      <x:c r="O1312" s="2" t="str">
        <x:v>F121</x:v>
      </x:c>
      <x:c r="P1312" s="2" t="str">
        <x:v>F121</x:v>
      </x:c>
      <x:c r="Q1312" s="2" t="str">
        <x:v>F122</x:v>
      </x:c>
      <x:c r="R1312" s="2" t="str">
        <x:v>F122</x:v>
      </x:c>
      <x:c r="S1312" s="2" t="str"/>
    </x:row>
    <x:row r="1313" ht="42" customHeight="1">
      <x:c r="A1313" s="2" t="n">
        <x:v>109</x:v>
      </x:c>
      <x:c r="B1313" s="8" t="str">
        <x:v>SISTEMA DE REFRIGERACION</x:v>
      </x:c>
      <x:c r="C1313" s="8" t="str">
        <x:v>MOTOVENTILADOR REFRIGERACION MOTOR</x:v>
      </x:c>
      <x:c r="D1313" s="8" t="str">
        <x:v>CHEVROLET D-MAX-2011</x:v>
      </x:c>
      <x:c r="E1313" s="10" t="n">
        <x:v>1625625</x:v>
      </x:c>
      <x:c r="F1313" s="10" t="n">
        <x:v>624000</x:v>
      </x:c>
      <x:c r="G1313" s="10" t="n">
        <x:v>642720</x:v>
      </x:c>
      <x:c r="H1313" s="10" t="n">
        <x:v>636480</x:v>
      </x:c>
      <x:c r="I1313" s="12" t="n">
        <x:f>COUNT(E1313:H1313)</x:f>
        <x:v>4</x:v>
      </x:c>
      <x:c r="J1313" s="11" t="n">
        <x:f>IF(I1313=0,"Sin precio",AVERAGE(E1313:H1313))</x:f>
        <x:v>882206.25</x:v>
      </x:c>
      <x:c r="K1313" s="11" t="n">
        <x:f>IF(I1313=0,"Sin precio",IF(I1313=1,J1313,ROUND(J1313,2)))</x:f>
        <x:v>882206.25</x:v>
      </x:c>
      <x:c r="L1313" s="11" t="n">
        <x:f>IF(I1313=0,"Sin precio",MIN(E1313:H1313))</x:f>
        <x:v>624000</x:v>
      </x:c>
      <x:c r="M1313" s="11" t="n">
        <x:f>IF(I1313=0,"Sin precio",MAX(E1313:H1313))</x:f>
        <x:v>1625625</x:v>
      </x:c>
      <x:c r="N1313" s="8" t="str">
        <x:f>IF(I1313=0,"Sin precio numérico",IF(I1313=1,"Único precio de referencia",I1313&amp;" precios; promedio"))</x:f>
        <x:v>4 precios; promedio</x:v>
      </x:c>
      <x:c r="O1313" s="2" t="str">
        <x:v>G121</x:v>
      </x:c>
      <x:c r="P1313" s="2" t="str">
        <x:v>G121</x:v>
      </x:c>
      <x:c r="Q1313" s="2" t="str">
        <x:v>G122</x:v>
      </x:c>
      <x:c r="R1313" s="2" t="str">
        <x:v>G122</x:v>
      </x:c>
      <x:c r="S1313" s="2" t="str"/>
    </x:row>
    <x:row r="1314" ht="42" customHeight="1">
      <x:c r="A1314" s="2" t="n">
        <x:v>109</x:v>
      </x:c>
      <x:c r="B1314" s="8" t="str">
        <x:v>SISTEMA DE REFRIGERACION</x:v>
      </x:c>
      <x:c r="C1314" s="8" t="str">
        <x:v>MOTOVENTILADOR REFRIGERACION MOTOR</x:v>
      </x:c>
      <x:c r="D1314" s="8" t="str">
        <x:v>HYUNDAY HD 65C</x:v>
      </x:c>
      <x:c r="E1314" s="10" t="n">
        <x:v>2405925</x:v>
      </x:c>
      <x:c r="F1314" s="10" t="n">
        <x:v>837200</x:v>
      </x:c>
      <x:c r="G1314" s="10" t="n">
        <x:v>862316</x:v>
      </x:c>
      <x:c r="H1314" s="10" t="n">
        <x:v>853944</x:v>
      </x:c>
      <x:c r="I1314" s="12" t="n">
        <x:f>COUNT(E1314:H1314)</x:f>
        <x:v>4</x:v>
      </x:c>
      <x:c r="J1314" s="11" t="n">
        <x:f>IF(I1314=0,"Sin precio",AVERAGE(E1314:H1314))</x:f>
        <x:v>1239846.25</x:v>
      </x:c>
      <x:c r="K1314" s="11" t="n">
        <x:f>IF(I1314=0,"Sin precio",IF(I1314=1,J1314,ROUND(J1314,2)))</x:f>
        <x:v>1239846.25</x:v>
      </x:c>
      <x:c r="L1314" s="11" t="n">
        <x:f>IF(I1314=0,"Sin precio",MIN(E1314:H1314))</x:f>
        <x:v>837200</x:v>
      </x:c>
      <x:c r="M1314" s="11" t="n">
        <x:f>IF(I1314=0,"Sin precio",MAX(E1314:H1314))</x:f>
        <x:v>2405925</x:v>
      </x:c>
      <x:c r="N1314" s="8" t="str">
        <x:f>IF(I1314=0,"Sin precio numérico",IF(I1314=1,"Único precio de referencia",I1314&amp;" precios; promedio"))</x:f>
        <x:v>4 precios; promedio</x:v>
      </x:c>
      <x:c r="O1314" s="2" t="str">
        <x:v>H121</x:v>
      </x:c>
      <x:c r="P1314" s="2" t="str">
        <x:v>H121</x:v>
      </x:c>
      <x:c r="Q1314" s="2" t="str">
        <x:v>H122</x:v>
      </x:c>
      <x:c r="R1314" s="2" t="str">
        <x:v>H122</x:v>
      </x:c>
      <x:c r="S1314" s="2" t="str"/>
    </x:row>
    <x:row r="1315" ht="42" customHeight="1">
      <x:c r="A1315" s="2" t="n">
        <x:v>109</x:v>
      </x:c>
      <x:c r="B1315" s="8" t="str">
        <x:v>SISTEMA DE REFRIGERACION</x:v>
      </x:c>
      <x:c r="C1315" s="8" t="str">
        <x:v>MOTOVENTILADOR REFRIGERACION MOTOR</x:v>
      </x:c>
      <x:c r="D1315" s="8" t="str">
        <x:v>CHEVROLET SAIL. Mod 2019</x:v>
      </x:c>
      <x:c r="E1315" s="10" t="n">
        <x:v>1638630</x:v>
      </x:c>
      <x:c r="F1315" s="10" t="n">
        <x:v>520000</x:v>
      </x:c>
      <x:c r="G1315" s="10" t="n">
        <x:v>535600</x:v>
      </x:c>
      <x:c r="H1315" s="10" t="n">
        <x:v>530400</x:v>
      </x:c>
      <x:c r="I1315" s="12" t="n">
        <x:f>COUNT(E1315:H1315)</x:f>
        <x:v>4</x:v>
      </x:c>
      <x:c r="J1315" s="11" t="n">
        <x:f>IF(I1315=0,"Sin precio",AVERAGE(E1315:H1315))</x:f>
        <x:v>806157.5</x:v>
      </x:c>
      <x:c r="K1315" s="11" t="n">
        <x:f>IF(I1315=0,"Sin precio",IF(I1315=1,J1315,ROUND(J1315,2)))</x:f>
        <x:v>806157.5</x:v>
      </x:c>
      <x:c r="L1315" s="11" t="n">
        <x:f>IF(I1315=0,"Sin precio",MIN(E1315:H1315))</x:f>
        <x:v>520000</x:v>
      </x:c>
      <x:c r="M1315" s="11" t="n">
        <x:f>IF(I1315=0,"Sin precio",MAX(E1315:H1315))</x:f>
        <x:v>1638630</x:v>
      </x:c>
      <x:c r="N1315" s="8" t="str">
        <x:f>IF(I1315=0,"Sin precio numérico",IF(I1315=1,"Único precio de referencia",I1315&amp;" precios; promedio"))</x:f>
        <x:v>4 precios; promedio</x:v>
      </x:c>
      <x:c r="O1315" s="2" t="str">
        <x:v>I121</x:v>
      </x:c>
      <x:c r="P1315" s="2" t="str">
        <x:v>I121</x:v>
      </x:c>
      <x:c r="Q1315" s="2" t="str">
        <x:v>I122</x:v>
      </x:c>
      <x:c r="R1315" s="2" t="str">
        <x:v>I122</x:v>
      </x:c>
      <x:c r="S1315" s="2" t="str"/>
    </x:row>
    <x:row r="1316" ht="42" customHeight="1">
      <x:c r="A1316" s="2" t="n">
        <x:v>109</x:v>
      </x:c>
      <x:c r="B1316" s="8" t="str">
        <x:v>SISTEMA DE REFRIGERACION</x:v>
      </x:c>
      <x:c r="C1316" s="8" t="str">
        <x:v>MOTOVENTILADOR REFRIGERACION MOTOR</x:v>
      </x:c>
      <x:c r="D1316" s="8" t="str">
        <x:v>CHEVROLET COLORADO. Mod. 2019</x:v>
      </x:c>
      <x:c r="E1316" s="10" t="n">
        <x:v>1625625</x:v>
      </x:c>
      <x:c r="F1316" s="10" t="n">
        <x:v>728000</x:v>
      </x:c>
      <x:c r="G1316" s="10" t="n">
        <x:v>749840</x:v>
      </x:c>
      <x:c r="H1316" s="10" t="n">
        <x:v>742560</x:v>
      </x:c>
      <x:c r="I1316" s="12" t="n">
        <x:f>COUNT(E1316:H1316)</x:f>
        <x:v>4</x:v>
      </x:c>
      <x:c r="J1316" s="11" t="n">
        <x:f>IF(I1316=0,"Sin precio",AVERAGE(E1316:H1316))</x:f>
        <x:v>961506.25</x:v>
      </x:c>
      <x:c r="K1316" s="11" t="n">
        <x:f>IF(I1316=0,"Sin precio",IF(I1316=1,J1316,ROUND(J1316,2)))</x:f>
        <x:v>961506.25</x:v>
      </x:c>
      <x:c r="L1316" s="11" t="n">
        <x:f>IF(I1316=0,"Sin precio",MIN(E1316:H1316))</x:f>
        <x:v>728000</x:v>
      </x:c>
      <x:c r="M1316" s="11" t="n">
        <x:f>IF(I1316=0,"Sin precio",MAX(E1316:H1316))</x:f>
        <x:v>1625625</x:v>
      </x:c>
      <x:c r="N1316" s="8" t="str">
        <x:f>IF(I1316=0,"Sin precio numérico",IF(I1316=1,"Único precio de referencia",I1316&amp;" precios; promedio"))</x:f>
        <x:v>4 precios; promedio</x:v>
      </x:c>
      <x:c r="O1316" s="2" t="str">
        <x:v>J121</x:v>
      </x:c>
      <x:c r="P1316" s="2" t="str">
        <x:v>J121</x:v>
      </x:c>
      <x:c r="Q1316" s="2" t="str">
        <x:v>J122</x:v>
      </x:c>
      <x:c r="R1316" s="2" t="str">
        <x:v>J122</x:v>
      </x:c>
      <x:c r="S1316" s="2" t="str"/>
    </x:row>
    <x:row r="1317" ht="42" customHeight="1">
      <x:c r="A1317" s="2" t="n">
        <x:v>109</x:v>
      </x:c>
      <x:c r="B1317" s="8" t="str">
        <x:v>SISTEMA DE REFRIGERACION</x:v>
      </x:c>
      <x:c r="C1317" s="8" t="str">
        <x:v>MOTOVENTILADOR REFRIGERACION MOTOR</x:v>
      </x:c>
      <x:c r="D1317" s="8" t="str">
        <x:v>CHEVROLET  TRAILBLAZER-2018</x:v>
      </x:c>
      <x:c r="E1317" s="10" t="n">
        <x:v>1625625</x:v>
      </x:c>
      <x:c r="F1317" s="10" t="n">
        <x:v>728000</x:v>
      </x:c>
      <x:c r="G1317" s="10" t="n">
        <x:v>749840</x:v>
      </x:c>
      <x:c r="H1317" s="10" t="n">
        <x:v>742560</x:v>
      </x:c>
      <x:c r="I1317" s="12" t="n">
        <x:f>COUNT(E1317:H1317)</x:f>
        <x:v>4</x:v>
      </x:c>
      <x:c r="J1317" s="11" t="n">
        <x:f>IF(I1317=0,"Sin precio",AVERAGE(E1317:H1317))</x:f>
        <x:v>961506.25</x:v>
      </x:c>
      <x:c r="K1317" s="11" t="n">
        <x:f>IF(I1317=0,"Sin precio",IF(I1317=1,J1317,ROUND(J1317,2)))</x:f>
        <x:v>961506.25</x:v>
      </x:c>
      <x:c r="L1317" s="11" t="n">
        <x:f>IF(I1317=0,"Sin precio",MIN(E1317:H1317))</x:f>
        <x:v>728000</x:v>
      </x:c>
      <x:c r="M1317" s="11" t="n">
        <x:f>IF(I1317=0,"Sin precio",MAX(E1317:H1317))</x:f>
        <x:v>1625625</x:v>
      </x:c>
      <x:c r="N1317" s="8" t="str">
        <x:f>IF(I1317=0,"Sin precio numérico",IF(I1317=1,"Único precio de referencia",I1317&amp;" precios; promedio"))</x:f>
        <x:v>4 precios; promedio</x:v>
      </x:c>
      <x:c r="O1317" s="2" t="str">
        <x:v>K121</x:v>
      </x:c>
      <x:c r="P1317" s="2" t="str">
        <x:v>K121</x:v>
      </x:c>
      <x:c r="Q1317" s="2" t="str">
        <x:v>K122</x:v>
      </x:c>
      <x:c r="R1317" s="2" t="str">
        <x:v>K122</x:v>
      </x:c>
      <x:c r="S1317" s="2" t="str"/>
    </x:row>
    <x:row r="1318" ht="42" customHeight="1">
      <x:c r="A1318" s="2" t="n">
        <x:v>109</x:v>
      </x:c>
      <x:c r="B1318" s="8" t="str">
        <x:v>SISTEMA DE REFRIGERACION</x:v>
      </x:c>
      <x:c r="C1318" s="8" t="str">
        <x:v>MOTOVENTILADOR REFRIGERACION MOTOR</x:v>
      </x:c>
      <x:c r="D1318" s="8" t="str">
        <x:v>MITSUBISHI L200-2018</x:v>
      </x:c>
      <x:c r="E1318" s="10" t="n">
        <x:v>1820700</x:v>
      </x:c>
      <x:c r="F1318" s="10" t="n">
        <x:v>655200</x:v>
      </x:c>
      <x:c r="G1318" s="10" t="n">
        <x:v>674856</x:v>
      </x:c>
      <x:c r="H1318" s="10" t="n">
        <x:v>668304</x:v>
      </x:c>
      <x:c r="I1318" s="12" t="n">
        <x:f>COUNT(E1318:H1318)</x:f>
        <x:v>4</x:v>
      </x:c>
      <x:c r="J1318" s="11" t="n">
        <x:f>IF(I1318=0,"Sin precio",AVERAGE(E1318:H1318))</x:f>
        <x:v>954765</x:v>
      </x:c>
      <x:c r="K1318" s="11" t="n">
        <x:f>IF(I1318=0,"Sin precio",IF(I1318=1,J1318,ROUND(J1318,2)))</x:f>
        <x:v>954765</x:v>
      </x:c>
      <x:c r="L1318" s="11" t="n">
        <x:f>IF(I1318=0,"Sin precio",MIN(E1318:H1318))</x:f>
        <x:v>655200</x:v>
      </x:c>
      <x:c r="M1318" s="11" t="n">
        <x:f>IF(I1318=0,"Sin precio",MAX(E1318:H1318))</x:f>
        <x:v>1820700</x:v>
      </x:c>
      <x:c r="N1318" s="8" t="str">
        <x:f>IF(I1318=0,"Sin precio numérico",IF(I1318=1,"Único precio de referencia",I1318&amp;" precios; promedio"))</x:f>
        <x:v>4 precios; promedio</x:v>
      </x:c>
      <x:c r="O1318" s="2" t="str">
        <x:v>L121</x:v>
      </x:c>
      <x:c r="P1318" s="2" t="str">
        <x:v>L121</x:v>
      </x:c>
      <x:c r="Q1318" s="2" t="str">
        <x:v>L122</x:v>
      </x:c>
      <x:c r="R1318" s="2" t="str">
        <x:v>L122</x:v>
      </x:c>
      <x:c r="S1318" s="2" t="str"/>
    </x:row>
    <x:row r="1319" ht="42" customHeight="1">
      <x:c r="A1319" s="2" t="n">
        <x:v>109</x:v>
      </x:c>
      <x:c r="B1319" s="8" t="str">
        <x:v>SISTEMA DE REFRIGERACION</x:v>
      </x:c>
      <x:c r="C1319" s="8" t="str">
        <x:v>MOTOVENTILADOR REFRIGERACION MOTOR</x:v>
      </x:c>
      <x:c r="D1319" s="8" t="str">
        <x:v>CHEVROLETH NHR-2019</x:v>
      </x:c>
      <x:c r="E1319" s="10" t="n">
        <x:v>2275875</x:v>
      </x:c>
      <x:c r="F1319" s="10" t="n">
        <x:v>837200</x:v>
      </x:c>
      <x:c r="G1319" s="10" t="n">
        <x:v>862316</x:v>
      </x:c>
      <x:c r="H1319" s="10" t="n">
        <x:v>853944</x:v>
      </x:c>
      <x:c r="I1319" s="12" t="n">
        <x:f>COUNT(E1319:H1319)</x:f>
        <x:v>4</x:v>
      </x:c>
      <x:c r="J1319" s="11" t="n">
        <x:f>IF(I1319=0,"Sin precio",AVERAGE(E1319:H1319))</x:f>
        <x:v>1207333.75</x:v>
      </x:c>
      <x:c r="K1319" s="11" t="n">
        <x:f>IF(I1319=0,"Sin precio",IF(I1319=1,J1319,ROUND(J1319,2)))</x:f>
        <x:v>1207333.75</x:v>
      </x:c>
      <x:c r="L1319" s="11" t="n">
        <x:f>IF(I1319=0,"Sin precio",MIN(E1319:H1319))</x:f>
        <x:v>837200</x:v>
      </x:c>
      <x:c r="M1319" s="11" t="n">
        <x:f>IF(I1319=0,"Sin precio",MAX(E1319:H1319))</x:f>
        <x:v>2275875</x:v>
      </x:c>
      <x:c r="N1319" s="8" t="str">
        <x:f>IF(I1319=0,"Sin precio numérico",IF(I1319=1,"Único precio de referencia",I1319&amp;" precios; promedio"))</x:f>
        <x:v>4 precios; promedio</x:v>
      </x:c>
      <x:c r="O1319" s="2" t="str">
        <x:v>M121</x:v>
      </x:c>
      <x:c r="P1319" s="2" t="str">
        <x:v>M121</x:v>
      </x:c>
      <x:c r="Q1319" s="2" t="str">
        <x:v>M122</x:v>
      </x:c>
      <x:c r="R1319" s="2" t="str">
        <x:v>M122</x:v>
      </x:c>
      <x:c r="S1319" s="2" t="str"/>
    </x:row>
    <x:row r="1320" ht="42" customHeight="1">
      <x:c r="A1320" s="2" t="n">
        <x:v>109</x:v>
      </x:c>
      <x:c r="B1320" s="8" t="str">
        <x:v>SISTEMA DE REFRIGERACION</x:v>
      </x:c>
      <x:c r="C1320" s="8" t="str">
        <x:v>MOTOVENTILADOR REFRIGERACION MOTOR</x:v>
      </x:c>
      <x:c r="D1320" s="8" t="str">
        <x:v>CHEVROLET D-MAX-2017</x:v>
      </x:c>
      <x:c r="E1320" s="10" t="n">
        <x:v>1625625</x:v>
      </x:c>
      <x:c r="F1320" s="10" t="n">
        <x:v>624000</x:v>
      </x:c>
      <x:c r="G1320" s="10" t="n">
        <x:v>642720</x:v>
      </x:c>
      <x:c r="H1320" s="10" t="n">
        <x:v>636480</x:v>
      </x:c>
      <x:c r="I1320" s="12" t="n">
        <x:f>COUNT(E1320:H1320)</x:f>
        <x:v>4</x:v>
      </x:c>
      <x:c r="J1320" s="11" t="n">
        <x:f>IF(I1320=0,"Sin precio",AVERAGE(E1320:H1320))</x:f>
        <x:v>882206.25</x:v>
      </x:c>
      <x:c r="K1320" s="11" t="n">
        <x:f>IF(I1320=0,"Sin precio",IF(I1320=1,J1320,ROUND(J1320,2)))</x:f>
        <x:v>882206.25</x:v>
      </x:c>
      <x:c r="L1320" s="11" t="n">
        <x:f>IF(I1320=0,"Sin precio",MIN(E1320:H1320))</x:f>
        <x:v>624000</x:v>
      </x:c>
      <x:c r="M1320" s="11" t="n">
        <x:f>IF(I1320=0,"Sin precio",MAX(E1320:H1320))</x:f>
        <x:v>1625625</x:v>
      </x:c>
      <x:c r="N1320" s="8" t="str">
        <x:f>IF(I1320=0,"Sin precio numérico",IF(I1320=1,"Único precio de referencia",I1320&amp;" precios; promedio"))</x:f>
        <x:v>4 precios; promedio</x:v>
      </x:c>
      <x:c r="O1320" s="2" t="str">
        <x:v>N121</x:v>
      </x:c>
      <x:c r="P1320" s="2" t="str">
        <x:v>N121</x:v>
      </x:c>
      <x:c r="Q1320" s="2" t="str">
        <x:v>N122</x:v>
      </x:c>
      <x:c r="R1320" s="2" t="str">
        <x:v>N122</x:v>
      </x:c>
      <x:c r="S1320" s="2" t="str"/>
    </x:row>
    <x:row r="1321" ht="42" customHeight="1">
      <x:c r="A1321" s="2" t="n">
        <x:v>110</x:v>
      </x:c>
      <x:c r="B1321" s="8" t="str">
        <x:v>SISTEMA DE REFRIGERACION</x:v>
      </x:c>
      <x:c r="C1321" s="8" t="str">
        <x:v>RADIADOR</x:v>
      </x:c>
      <x:c r="D1321" s="8" t="str">
        <x:v>CHEVROLET  NPR  DIESEL-2009</x:v>
      </x:c>
      <x:c r="E1321" s="10" t="n">
        <x:v>2405925</x:v>
      </x:c>
      <x:c r="F1321" s="10" t="n">
        <x:v>966000</x:v>
      </x:c>
      <x:c r="G1321" s="10" t="n">
        <x:v>994980</x:v>
      </x:c>
      <x:c r="H1321" s="10" t="n">
        <x:v>985320</x:v>
      </x:c>
      <x:c r="I1321" s="12" t="n">
        <x:f>COUNT(E1321:H1321)</x:f>
        <x:v>4</x:v>
      </x:c>
      <x:c r="J1321" s="11" t="n">
        <x:f>IF(I1321=0,"Sin precio",AVERAGE(E1321:H1321))</x:f>
        <x:v>1338056.25</x:v>
      </x:c>
      <x:c r="K1321" s="11" t="n">
        <x:f>IF(I1321=0,"Sin precio",IF(I1321=1,J1321,ROUND(J1321,2)))</x:f>
        <x:v>1338056.25</x:v>
      </x:c>
      <x:c r="L1321" s="11" t="n">
        <x:f>IF(I1321=0,"Sin precio",MIN(E1321:H1321))</x:f>
        <x:v>966000</x:v>
      </x:c>
      <x:c r="M1321" s="11" t="n">
        <x:f>IF(I1321=0,"Sin precio",MAX(E1321:H1321))</x:f>
        <x:v>2405925</x:v>
      </x:c>
      <x:c r="N1321" s="8" t="str">
        <x:f>IF(I1321=0,"Sin precio numérico",IF(I1321=1,"Único precio de referencia",I1321&amp;" precios; promedio"))</x:f>
        <x:v>4 precios; promedio</x:v>
      </x:c>
      <x:c r="O1321" s="2" t="str">
        <x:v>C122</x:v>
      </x:c>
      <x:c r="P1321" s="2" t="str">
        <x:v>C122</x:v>
      </x:c>
      <x:c r="Q1321" s="2" t="str">
        <x:v>C123</x:v>
      </x:c>
      <x:c r="R1321" s="2" t="str">
        <x:v>C123</x:v>
      </x:c>
      <x:c r="S1321" s="2" t="str"/>
    </x:row>
    <x:row r="1322" ht="42" customHeight="1">
      <x:c r="A1322" s="2" t="n">
        <x:v>110</x:v>
      </x:c>
      <x:c r="B1322" s="8" t="str">
        <x:v>SISTEMA DE REFRIGERACION</x:v>
      </x:c>
      <x:c r="C1322" s="8" t="str">
        <x:v>RADIADOR</x:v>
      </x:c>
      <x:c r="D1322" s="8" t="str">
        <x:v>NISSAN FRONTIER DIESEL-2015</x:v>
      </x:c>
      <x:c r="E1322" s="10" t="n">
        <x:v>2906617.5</x:v>
      </x:c>
      <x:c r="F1322" s="10" t="n">
        <x:v>966000</x:v>
      </x:c>
      <x:c r="G1322" s="10" t="n">
        <x:v>994980</x:v>
      </x:c>
      <x:c r="H1322" s="10" t="n">
        <x:v>985320</x:v>
      </x:c>
      <x:c r="I1322" s="12" t="n">
        <x:f>COUNT(E1322:H1322)</x:f>
        <x:v>4</x:v>
      </x:c>
      <x:c r="J1322" s="11" t="n">
        <x:f>IF(I1322=0,"Sin precio",AVERAGE(E1322:H1322))</x:f>
        <x:v>1463229.375</x:v>
      </x:c>
      <x:c r="K1322" s="11" t="n">
        <x:f>IF(I1322=0,"Sin precio",IF(I1322=1,J1322,ROUND(J1322,2)))</x:f>
        <x:v>1463229.38</x:v>
      </x:c>
      <x:c r="L1322" s="11" t="n">
        <x:f>IF(I1322=0,"Sin precio",MIN(E1322:H1322))</x:f>
        <x:v>966000</x:v>
      </x:c>
      <x:c r="M1322" s="11" t="n">
        <x:f>IF(I1322=0,"Sin precio",MAX(E1322:H1322))</x:f>
        <x:v>2906617.5</x:v>
      </x:c>
      <x:c r="N1322" s="8" t="str">
        <x:f>IF(I1322=0,"Sin precio numérico",IF(I1322=1,"Único precio de referencia",I1322&amp;" precios; promedio"))</x:f>
        <x:v>4 precios; promedio</x:v>
      </x:c>
      <x:c r="O1322" s="2" t="str">
        <x:v>D122</x:v>
      </x:c>
      <x:c r="P1322" s="2" t="str">
        <x:v>D122</x:v>
      </x:c>
      <x:c r="Q1322" s="2" t="str">
        <x:v>D123</x:v>
      </x:c>
      <x:c r="R1322" s="2" t="str">
        <x:v>D123</x:v>
      </x:c>
      <x:c r="S1322" s="2" t="str"/>
    </x:row>
    <x:row r="1323" ht="42" customHeight="1">
      <x:c r="A1323" s="2" t="n">
        <x:v>110</x:v>
      </x:c>
      <x:c r="B1323" s="8" t="str">
        <x:v>SISTEMA DE REFRIGERACION</x:v>
      </x:c>
      <x:c r="C1323" s="8" t="str">
        <x:v>RADIADOR</x:v>
      </x:c>
      <x:c r="D1323" s="8" t="str">
        <x:v>NISSAN FRONTIER GASOLINA</x:v>
      </x:c>
      <x:c r="E1323" s="10" t="n">
        <x:v>2574990</x:v>
      </x:c>
      <x:c r="F1323" s="10" t="n">
        <x:v>720000</x:v>
      </x:c>
      <x:c r="G1323" s="10" t="n">
        <x:v>741600</x:v>
      </x:c>
      <x:c r="H1323" s="10" t="n">
        <x:v>734400</x:v>
      </x:c>
      <x:c r="I1323" s="12" t="n">
        <x:f>COUNT(E1323:H1323)</x:f>
        <x:v>4</x:v>
      </x:c>
      <x:c r="J1323" s="11" t="n">
        <x:f>IF(I1323=0,"Sin precio",AVERAGE(E1323:H1323))</x:f>
        <x:v>1192747.5</x:v>
      </x:c>
      <x:c r="K1323" s="11" t="n">
        <x:f>IF(I1323=0,"Sin precio",IF(I1323=1,J1323,ROUND(J1323,2)))</x:f>
        <x:v>1192747.5</x:v>
      </x:c>
      <x:c r="L1323" s="11" t="n">
        <x:f>IF(I1323=0,"Sin precio",MIN(E1323:H1323))</x:f>
        <x:v>720000</x:v>
      </x:c>
      <x:c r="M1323" s="11" t="n">
        <x:f>IF(I1323=0,"Sin precio",MAX(E1323:H1323))</x:f>
        <x:v>2574990</x:v>
      </x:c>
      <x:c r="N1323" s="8" t="str">
        <x:f>IF(I1323=0,"Sin precio numérico",IF(I1323=1,"Único precio de referencia",I1323&amp;" precios; promedio"))</x:f>
        <x:v>4 precios; promedio</x:v>
      </x:c>
      <x:c r="O1323" s="2" t="str">
        <x:v>E122</x:v>
      </x:c>
      <x:c r="P1323" s="2" t="str">
        <x:v>E122</x:v>
      </x:c>
      <x:c r="Q1323" s="2" t="str">
        <x:v>E123</x:v>
      </x:c>
      <x:c r="R1323" s="2" t="str">
        <x:v>E123</x:v>
      </x:c>
      <x:c r="S1323" s="2" t="str"/>
    </x:row>
    <x:row r="1324" ht="42" customHeight="1">
      <x:c r="A1324" s="2" t="n">
        <x:v>110</x:v>
      </x:c>
      <x:c r="B1324" s="8" t="str">
        <x:v>SISTEMA DE REFRIGERACION</x:v>
      </x:c>
      <x:c r="C1324" s="8" t="str">
        <x:v>RADIADOR</x:v>
      </x:c>
      <x:c r="D1324" s="8" t="str">
        <x:v>RENAULT MASTER DIESEL -2017</x:v>
      </x:c>
      <x:c r="E1324" s="10" t="n">
        <x:v>4226625</x:v>
      </x:c>
      <x:c r="F1324" s="10" t="n">
        <x:v>966000</x:v>
      </x:c>
      <x:c r="G1324" s="10" t="n">
        <x:v>994980</x:v>
      </x:c>
      <x:c r="H1324" s="10" t="n">
        <x:v>985320</x:v>
      </x:c>
      <x:c r="I1324" s="12" t="n">
        <x:f>COUNT(E1324:H1324)</x:f>
        <x:v>4</x:v>
      </x:c>
      <x:c r="J1324" s="11" t="n">
        <x:f>IF(I1324=0,"Sin precio",AVERAGE(E1324:H1324))</x:f>
        <x:v>1793231.25</x:v>
      </x:c>
      <x:c r="K1324" s="11" t="n">
        <x:f>IF(I1324=0,"Sin precio",IF(I1324=1,J1324,ROUND(J1324,2)))</x:f>
        <x:v>1793231.25</x:v>
      </x:c>
      <x:c r="L1324" s="11" t="n">
        <x:f>IF(I1324=0,"Sin precio",MIN(E1324:H1324))</x:f>
        <x:v>966000</x:v>
      </x:c>
      <x:c r="M1324" s="11" t="n">
        <x:f>IF(I1324=0,"Sin precio",MAX(E1324:H1324))</x:f>
        <x:v>4226625</x:v>
      </x:c>
      <x:c r="N1324" s="8" t="str">
        <x:f>IF(I1324=0,"Sin precio numérico",IF(I1324=1,"Único precio de referencia",I1324&amp;" precios; promedio"))</x:f>
        <x:v>4 precios; promedio</x:v>
      </x:c>
      <x:c r="O1324" s="2" t="str">
        <x:v>F122</x:v>
      </x:c>
      <x:c r="P1324" s="2" t="str">
        <x:v>F122</x:v>
      </x:c>
      <x:c r="Q1324" s="2" t="str">
        <x:v>F123</x:v>
      </x:c>
      <x:c r="R1324" s="2" t="str">
        <x:v>F123</x:v>
      </x:c>
      <x:c r="S1324" s="2" t="str"/>
    </x:row>
    <x:row r="1325" ht="42" customHeight="1">
      <x:c r="A1325" s="2" t="n">
        <x:v>110</x:v>
      </x:c>
      <x:c r="B1325" s="8" t="str">
        <x:v>SISTEMA DE REFRIGERACION</x:v>
      </x:c>
      <x:c r="C1325" s="8" t="str">
        <x:v>RADIADOR</x:v>
      </x:c>
      <x:c r="D1325" s="8" t="str">
        <x:v>CHEVROLET D-MAX-2011</x:v>
      </x:c>
      <x:c r="E1325" s="10" t="n">
        <x:v>2314890</x:v>
      </x:c>
      <x:c r="F1325" s="10" t="n">
        <x:v>720000</x:v>
      </x:c>
      <x:c r="G1325" s="10" t="n">
        <x:v>741600</x:v>
      </x:c>
      <x:c r="H1325" s="10" t="n">
        <x:v>734400</x:v>
      </x:c>
      <x:c r="I1325" s="12" t="n">
        <x:f>COUNT(E1325:H1325)</x:f>
        <x:v>4</x:v>
      </x:c>
      <x:c r="J1325" s="11" t="n">
        <x:f>IF(I1325=0,"Sin precio",AVERAGE(E1325:H1325))</x:f>
        <x:v>1127722.5</x:v>
      </x:c>
      <x:c r="K1325" s="11" t="n">
        <x:f>IF(I1325=0,"Sin precio",IF(I1325=1,J1325,ROUND(J1325,2)))</x:f>
        <x:v>1127722.5</x:v>
      </x:c>
      <x:c r="L1325" s="11" t="n">
        <x:f>IF(I1325=0,"Sin precio",MIN(E1325:H1325))</x:f>
        <x:v>720000</x:v>
      </x:c>
      <x:c r="M1325" s="11" t="n">
        <x:f>IF(I1325=0,"Sin precio",MAX(E1325:H1325))</x:f>
        <x:v>2314890</x:v>
      </x:c>
      <x:c r="N1325" s="8" t="str">
        <x:f>IF(I1325=0,"Sin precio numérico",IF(I1325=1,"Único precio de referencia",I1325&amp;" precios; promedio"))</x:f>
        <x:v>4 precios; promedio</x:v>
      </x:c>
      <x:c r="O1325" s="2" t="str">
        <x:v>G122</x:v>
      </x:c>
      <x:c r="P1325" s="2" t="str">
        <x:v>G122</x:v>
      </x:c>
      <x:c r="Q1325" s="2" t="str">
        <x:v>G123</x:v>
      </x:c>
      <x:c r="R1325" s="2" t="str">
        <x:v>G123</x:v>
      </x:c>
      <x:c r="S1325" s="2" t="str"/>
    </x:row>
    <x:row r="1326" ht="42" customHeight="1">
      <x:c r="A1326" s="2" t="n">
        <x:v>110</x:v>
      </x:c>
      <x:c r="B1326" s="8" t="str">
        <x:v>SISTEMA DE REFRIGERACION</x:v>
      </x:c>
      <x:c r="C1326" s="8" t="str">
        <x:v>RADIADOR</x:v>
      </x:c>
      <x:c r="D1326" s="8" t="str">
        <x:v>HYUNDAY HD 65C</x:v>
      </x:c>
      <x:c r="E1326" s="10" t="n">
        <x:v>4226625</x:v>
      </x:c>
      <x:c r="F1326" s="10" t="n">
        <x:v>966000</x:v>
      </x:c>
      <x:c r="G1326" s="10" t="n">
        <x:v>994980</x:v>
      </x:c>
      <x:c r="H1326" s="10" t="n">
        <x:v>985320</x:v>
      </x:c>
      <x:c r="I1326" s="12" t="n">
        <x:f>COUNT(E1326:H1326)</x:f>
        <x:v>4</x:v>
      </x:c>
      <x:c r="J1326" s="11" t="n">
        <x:f>IF(I1326=0,"Sin precio",AVERAGE(E1326:H1326))</x:f>
        <x:v>1793231.25</x:v>
      </x:c>
      <x:c r="K1326" s="11" t="n">
        <x:f>IF(I1326=0,"Sin precio",IF(I1326=1,J1326,ROUND(J1326,2)))</x:f>
        <x:v>1793231.25</x:v>
      </x:c>
      <x:c r="L1326" s="11" t="n">
        <x:f>IF(I1326=0,"Sin precio",MIN(E1326:H1326))</x:f>
        <x:v>966000</x:v>
      </x:c>
      <x:c r="M1326" s="11" t="n">
        <x:f>IF(I1326=0,"Sin precio",MAX(E1326:H1326))</x:f>
        <x:v>4226625</x:v>
      </x:c>
      <x:c r="N1326" s="8" t="str">
        <x:f>IF(I1326=0,"Sin precio numérico",IF(I1326=1,"Único precio de referencia",I1326&amp;" precios; promedio"))</x:f>
        <x:v>4 precios; promedio</x:v>
      </x:c>
      <x:c r="O1326" s="2" t="str">
        <x:v>H122</x:v>
      </x:c>
      <x:c r="P1326" s="2" t="str">
        <x:v>H122</x:v>
      </x:c>
      <x:c r="Q1326" s="2" t="str">
        <x:v>H123</x:v>
      </x:c>
      <x:c r="R1326" s="2" t="str">
        <x:v>H123</x:v>
      </x:c>
      <x:c r="S1326" s="2" t="str"/>
    </x:row>
    <x:row r="1327" ht="42" customHeight="1">
      <x:c r="A1327" s="2" t="n">
        <x:v>110</x:v>
      </x:c>
      <x:c r="B1327" s="8" t="str">
        <x:v>SISTEMA DE REFRIGERACION</x:v>
      </x:c>
      <x:c r="C1327" s="8" t="str">
        <x:v>RADIADOR</x:v>
      </x:c>
      <x:c r="D1327" s="8" t="str">
        <x:v>CHEVROLET SAIL. Mod 2019</x:v>
      </x:c>
      <x:c r="E1327" s="10" t="n">
        <x:v>2067795</x:v>
      </x:c>
      <x:c r="F1327" s="10" t="n">
        <x:v>600000</x:v>
      </x:c>
      <x:c r="G1327" s="10" t="n">
        <x:v>618000</x:v>
      </x:c>
      <x:c r="H1327" s="10" t="n">
        <x:v>612000</x:v>
      </x:c>
      <x:c r="I1327" s="12" t="n">
        <x:f>COUNT(E1327:H1327)</x:f>
        <x:v>4</x:v>
      </x:c>
      <x:c r="J1327" s="11" t="n">
        <x:f>IF(I1327=0,"Sin precio",AVERAGE(E1327:H1327))</x:f>
        <x:v>974448.75</x:v>
      </x:c>
      <x:c r="K1327" s="11" t="n">
        <x:f>IF(I1327=0,"Sin precio",IF(I1327=1,J1327,ROUND(J1327,2)))</x:f>
        <x:v>974448.75</x:v>
      </x:c>
      <x:c r="L1327" s="11" t="n">
        <x:f>IF(I1327=0,"Sin precio",MIN(E1327:H1327))</x:f>
        <x:v>600000</x:v>
      </x:c>
      <x:c r="M1327" s="11" t="n">
        <x:f>IF(I1327=0,"Sin precio",MAX(E1327:H1327))</x:f>
        <x:v>2067795</x:v>
      </x:c>
      <x:c r="N1327" s="8" t="str">
        <x:f>IF(I1327=0,"Sin precio numérico",IF(I1327=1,"Único precio de referencia",I1327&amp;" precios; promedio"))</x:f>
        <x:v>4 precios; promedio</x:v>
      </x:c>
      <x:c r="O1327" s="2" t="str">
        <x:v>I122</x:v>
      </x:c>
      <x:c r="P1327" s="2" t="str">
        <x:v>I122</x:v>
      </x:c>
      <x:c r="Q1327" s="2" t="str">
        <x:v>I123</x:v>
      </x:c>
      <x:c r="R1327" s="2" t="str">
        <x:v>I123</x:v>
      </x:c>
      <x:c r="S1327" s="2" t="str"/>
    </x:row>
    <x:row r="1328" ht="42" customHeight="1">
      <x:c r="A1328" s="2" t="n">
        <x:v>110</x:v>
      </x:c>
      <x:c r="B1328" s="8" t="str">
        <x:v>SISTEMA DE REFRIGERACION</x:v>
      </x:c>
      <x:c r="C1328" s="8" t="str">
        <x:v>RADIADOR</x:v>
      </x:c>
      <x:c r="D1328" s="8" t="str">
        <x:v>CHEVROLET COLORADO. Mod. 2019</x:v>
      </x:c>
      <x:c r="E1328" s="10" t="n">
        <x:v>2314890</x:v>
      </x:c>
      <x:c r="F1328" s="10" t="n">
        <x:v>840000</x:v>
      </x:c>
      <x:c r="G1328" s="10" t="n">
        <x:v>865200</x:v>
      </x:c>
      <x:c r="H1328" s="10" t="n">
        <x:v>856800</x:v>
      </x:c>
      <x:c r="I1328" s="12" t="n">
        <x:f>COUNT(E1328:H1328)</x:f>
        <x:v>4</x:v>
      </x:c>
      <x:c r="J1328" s="11" t="n">
        <x:f>IF(I1328=0,"Sin precio",AVERAGE(E1328:H1328))</x:f>
        <x:v>1219222.5</x:v>
      </x:c>
      <x:c r="K1328" s="11" t="n">
        <x:f>IF(I1328=0,"Sin precio",IF(I1328=1,J1328,ROUND(J1328,2)))</x:f>
        <x:v>1219222.5</x:v>
      </x:c>
      <x:c r="L1328" s="11" t="n">
        <x:f>IF(I1328=0,"Sin precio",MIN(E1328:H1328))</x:f>
        <x:v>840000</x:v>
      </x:c>
      <x:c r="M1328" s="11" t="n">
        <x:f>IF(I1328=0,"Sin precio",MAX(E1328:H1328))</x:f>
        <x:v>2314890</x:v>
      </x:c>
      <x:c r="N1328" s="8" t="str">
        <x:f>IF(I1328=0,"Sin precio numérico",IF(I1328=1,"Único precio de referencia",I1328&amp;" precios; promedio"))</x:f>
        <x:v>4 precios; promedio</x:v>
      </x:c>
      <x:c r="O1328" s="2" t="str">
        <x:v>J122</x:v>
      </x:c>
      <x:c r="P1328" s="2" t="str">
        <x:v>J122</x:v>
      </x:c>
      <x:c r="Q1328" s="2" t="str">
        <x:v>J123</x:v>
      </x:c>
      <x:c r="R1328" s="2" t="str">
        <x:v>J123</x:v>
      </x:c>
      <x:c r="S1328" s="2" t="str"/>
    </x:row>
    <x:row r="1329" ht="42" customHeight="1">
      <x:c r="A1329" s="2" t="n">
        <x:v>110</x:v>
      </x:c>
      <x:c r="B1329" s="8" t="str">
        <x:v>SISTEMA DE REFRIGERACION</x:v>
      </x:c>
      <x:c r="C1329" s="8" t="str">
        <x:v>RADIADOR</x:v>
      </x:c>
      <x:c r="D1329" s="8" t="str">
        <x:v>CHEVROLET  TRAILBLAZER-2018</x:v>
      </x:c>
      <x:c r="E1329" s="10" t="n">
        <x:v>2314890</x:v>
      </x:c>
      <x:c r="F1329" s="10" t="n">
        <x:v>840000</x:v>
      </x:c>
      <x:c r="G1329" s="10" t="n">
        <x:v>865200</x:v>
      </x:c>
      <x:c r="H1329" s="10" t="n">
        <x:v>856800</x:v>
      </x:c>
      <x:c r="I1329" s="12" t="n">
        <x:f>COUNT(E1329:H1329)</x:f>
        <x:v>4</x:v>
      </x:c>
      <x:c r="J1329" s="11" t="n">
        <x:f>IF(I1329=0,"Sin precio",AVERAGE(E1329:H1329))</x:f>
        <x:v>1219222.5</x:v>
      </x:c>
      <x:c r="K1329" s="11" t="n">
        <x:f>IF(I1329=0,"Sin precio",IF(I1329=1,J1329,ROUND(J1329,2)))</x:f>
        <x:v>1219222.5</x:v>
      </x:c>
      <x:c r="L1329" s="11" t="n">
        <x:f>IF(I1329=0,"Sin precio",MIN(E1329:H1329))</x:f>
        <x:v>840000</x:v>
      </x:c>
      <x:c r="M1329" s="11" t="n">
        <x:f>IF(I1329=0,"Sin precio",MAX(E1329:H1329))</x:f>
        <x:v>2314890</x:v>
      </x:c>
      <x:c r="N1329" s="8" t="str">
        <x:f>IF(I1329=0,"Sin precio numérico",IF(I1329=1,"Único precio de referencia",I1329&amp;" precios; promedio"))</x:f>
        <x:v>4 precios; promedio</x:v>
      </x:c>
      <x:c r="O1329" s="2" t="str">
        <x:v>K122</x:v>
      </x:c>
      <x:c r="P1329" s="2" t="str">
        <x:v>K122</x:v>
      </x:c>
      <x:c r="Q1329" s="2" t="str">
        <x:v>K123</x:v>
      </x:c>
      <x:c r="R1329" s="2" t="str">
        <x:v>K123</x:v>
      </x:c>
      <x:c r="S1329" s="2" t="str"/>
    </x:row>
    <x:row r="1330" ht="42" customHeight="1">
      <x:c r="A1330" s="2" t="n">
        <x:v>110</x:v>
      </x:c>
      <x:c r="B1330" s="8" t="str">
        <x:v>SISTEMA DE REFRIGERACION</x:v>
      </x:c>
      <x:c r="C1330" s="8" t="str">
        <x:v>RADIADOR</x:v>
      </x:c>
      <x:c r="D1330" s="8" t="str">
        <x:v>MITSUBISHI L200-2018</x:v>
      </x:c>
      <x:c r="E1330" s="10" t="n">
        <x:v>2991150</x:v>
      </x:c>
      <x:c r="F1330" s="10" t="n">
        <x:v>756000</x:v>
      </x:c>
      <x:c r="G1330" s="10" t="n">
        <x:v>778680</x:v>
      </x:c>
      <x:c r="H1330" s="10" t="n">
        <x:v>771120</x:v>
      </x:c>
      <x:c r="I1330" s="12" t="n">
        <x:f>COUNT(E1330:H1330)</x:f>
        <x:v>4</x:v>
      </x:c>
      <x:c r="J1330" s="11" t="n">
        <x:f>IF(I1330=0,"Sin precio",AVERAGE(E1330:H1330))</x:f>
        <x:v>1324237.5</x:v>
      </x:c>
      <x:c r="K1330" s="11" t="n">
        <x:f>IF(I1330=0,"Sin precio",IF(I1330=1,J1330,ROUND(J1330,2)))</x:f>
        <x:v>1324237.5</x:v>
      </x:c>
      <x:c r="L1330" s="11" t="n">
        <x:f>IF(I1330=0,"Sin precio",MIN(E1330:H1330))</x:f>
        <x:v>756000</x:v>
      </x:c>
      <x:c r="M1330" s="11" t="n">
        <x:f>IF(I1330=0,"Sin precio",MAX(E1330:H1330))</x:f>
        <x:v>2991150</x:v>
      </x:c>
      <x:c r="N1330" s="8" t="str">
        <x:f>IF(I1330=0,"Sin precio numérico",IF(I1330=1,"Único precio de referencia",I1330&amp;" precios; promedio"))</x:f>
        <x:v>4 precios; promedio</x:v>
      </x:c>
      <x:c r="O1330" s="2" t="str">
        <x:v>L122</x:v>
      </x:c>
      <x:c r="P1330" s="2" t="str">
        <x:v>L122</x:v>
      </x:c>
      <x:c r="Q1330" s="2" t="str">
        <x:v>L123</x:v>
      </x:c>
      <x:c r="R1330" s="2" t="str">
        <x:v>L123</x:v>
      </x:c>
      <x:c r="S1330" s="2" t="str"/>
    </x:row>
    <x:row r="1331" ht="42" customHeight="1">
      <x:c r="A1331" s="2" t="n">
        <x:v>110</x:v>
      </x:c>
      <x:c r="B1331" s="8" t="str">
        <x:v>SISTEMA DE REFRIGERACION</x:v>
      </x:c>
      <x:c r="C1331" s="8" t="str">
        <x:v>RADIADOR</x:v>
      </x:c>
      <x:c r="D1331" s="8" t="str">
        <x:v>CHEVROLETH NHR-2019</x:v>
      </x:c>
      <x:c r="E1331" s="10" t="n">
        <x:v>2405925</x:v>
      </x:c>
      <x:c r="F1331" s="10" t="n">
        <x:v>966000</x:v>
      </x:c>
      <x:c r="G1331" s="10" t="n">
        <x:v>994980</x:v>
      </x:c>
      <x:c r="H1331" s="10" t="n">
        <x:v>985320</x:v>
      </x:c>
      <x:c r="I1331" s="12" t="n">
        <x:f>COUNT(E1331:H1331)</x:f>
        <x:v>4</x:v>
      </x:c>
      <x:c r="J1331" s="11" t="n">
        <x:f>IF(I1331=0,"Sin precio",AVERAGE(E1331:H1331))</x:f>
        <x:v>1338056.25</x:v>
      </x:c>
      <x:c r="K1331" s="11" t="n">
        <x:f>IF(I1331=0,"Sin precio",IF(I1331=1,J1331,ROUND(J1331,2)))</x:f>
        <x:v>1338056.25</x:v>
      </x:c>
      <x:c r="L1331" s="11" t="n">
        <x:f>IF(I1331=0,"Sin precio",MIN(E1331:H1331))</x:f>
        <x:v>966000</x:v>
      </x:c>
      <x:c r="M1331" s="11" t="n">
        <x:f>IF(I1331=0,"Sin precio",MAX(E1331:H1331))</x:f>
        <x:v>2405925</x:v>
      </x:c>
      <x:c r="N1331" s="8" t="str">
        <x:f>IF(I1331=0,"Sin precio numérico",IF(I1331=1,"Único precio de referencia",I1331&amp;" precios; promedio"))</x:f>
        <x:v>4 precios; promedio</x:v>
      </x:c>
      <x:c r="O1331" s="2" t="str">
        <x:v>M122</x:v>
      </x:c>
      <x:c r="P1331" s="2" t="str">
        <x:v>M122</x:v>
      </x:c>
      <x:c r="Q1331" s="2" t="str">
        <x:v>M123</x:v>
      </x:c>
      <x:c r="R1331" s="2" t="str">
        <x:v>M123</x:v>
      </x:c>
      <x:c r="S1331" s="2" t="str"/>
    </x:row>
    <x:row r="1332" ht="42" customHeight="1">
      <x:c r="A1332" s="2" t="n">
        <x:v>110</x:v>
      </x:c>
      <x:c r="B1332" s="8" t="str">
        <x:v>SISTEMA DE REFRIGERACION</x:v>
      </x:c>
      <x:c r="C1332" s="8" t="str">
        <x:v>RADIADOR</x:v>
      </x:c>
      <x:c r="D1332" s="8" t="str">
        <x:v>CHEVROLET D-MAX-2017</x:v>
      </x:c>
      <x:c r="E1332" s="10" t="n">
        <x:v>2314890</x:v>
      </x:c>
      <x:c r="F1332" s="10" t="n">
        <x:v>720000</x:v>
      </x:c>
      <x:c r="G1332" s="10" t="n">
        <x:v>741600</x:v>
      </x:c>
      <x:c r="H1332" s="10" t="n">
        <x:v>734400</x:v>
      </x:c>
      <x:c r="I1332" s="12" t="n">
        <x:f>COUNT(E1332:H1332)</x:f>
        <x:v>4</x:v>
      </x:c>
      <x:c r="J1332" s="11" t="n">
        <x:f>IF(I1332=0,"Sin precio",AVERAGE(E1332:H1332))</x:f>
        <x:v>1127722.5</x:v>
      </x:c>
      <x:c r="K1332" s="11" t="n">
        <x:f>IF(I1332=0,"Sin precio",IF(I1332=1,J1332,ROUND(J1332,2)))</x:f>
        <x:v>1127722.5</x:v>
      </x:c>
      <x:c r="L1332" s="11" t="n">
        <x:f>IF(I1332=0,"Sin precio",MIN(E1332:H1332))</x:f>
        <x:v>720000</x:v>
      </x:c>
      <x:c r="M1332" s="11" t="n">
        <x:f>IF(I1332=0,"Sin precio",MAX(E1332:H1332))</x:f>
        <x:v>2314890</x:v>
      </x:c>
      <x:c r="N1332" s="8" t="str">
        <x:f>IF(I1332=0,"Sin precio numérico",IF(I1332=1,"Único precio de referencia",I1332&amp;" precios; promedio"))</x:f>
        <x:v>4 precios; promedio</x:v>
      </x:c>
      <x:c r="O1332" s="2" t="str">
        <x:v>N122</x:v>
      </x:c>
      <x:c r="P1332" s="2" t="str">
        <x:v>N122</x:v>
      </x:c>
      <x:c r="Q1332" s="2" t="str">
        <x:v>N123</x:v>
      </x:c>
      <x:c r="R1332" s="2" t="str">
        <x:v>N123</x:v>
      </x:c>
      <x:c r="S1332" s="2" t="str"/>
    </x:row>
    <x:row r="1333" ht="42" customHeight="1">
      <x:c r="A1333" s="2" t="n">
        <x:v>111</x:v>
      </x:c>
      <x:c r="B1333" s="8" t="str">
        <x:v>SISTEMA DE REFRIGERACION</x:v>
      </x:c>
      <x:c r="C1333" s="8" t="str">
        <x:v>TANQUE INFERIOR RADIADOR</x:v>
      </x:c>
      <x:c r="D1333" s="8" t="str">
        <x:v>CHEVROLET  NPR  DIESEL-2009</x:v>
      </x:c>
      <x:c r="E1333" s="10" t="n">
        <x:v>500692.5</x:v>
      </x:c>
      <x:c r="F1333" s="10" t="n">
        <x:v>515200</x:v>
      </x:c>
      <x:c r="G1333" s="10" t="n">
        <x:v>530656</x:v>
      </x:c>
      <x:c r="H1333" s="10" t="n">
        <x:v>525504</x:v>
      </x:c>
      <x:c r="I1333" s="12" t="n">
        <x:f>COUNT(E1333:H1333)</x:f>
        <x:v>4</x:v>
      </x:c>
      <x:c r="J1333" s="11" t="n">
        <x:f>IF(I1333=0,"Sin precio",AVERAGE(E1333:H1333))</x:f>
        <x:v>518013.125</x:v>
      </x:c>
      <x:c r="K1333" s="11" t="n">
        <x:f>IF(I1333=0,"Sin precio",IF(I1333=1,J1333,ROUND(J1333,2)))</x:f>
        <x:v>518013.13</x:v>
      </x:c>
      <x:c r="L1333" s="11" t="n">
        <x:f>IF(I1333=0,"Sin precio",MIN(E1333:H1333))</x:f>
        <x:v>500692.5</x:v>
      </x:c>
      <x:c r="M1333" s="11" t="n">
        <x:f>IF(I1333=0,"Sin precio",MAX(E1333:H1333))</x:f>
        <x:v>530656</x:v>
      </x:c>
      <x:c r="N1333" s="8" t="str">
        <x:f>IF(I1333=0,"Sin precio numérico",IF(I1333=1,"Único precio de referencia",I1333&amp;" precios; promedio"))</x:f>
        <x:v>4 precios; promedio</x:v>
      </x:c>
      <x:c r="O1333" s="2" t="str">
        <x:v>C123</x:v>
      </x:c>
      <x:c r="P1333" s="2" t="str">
        <x:v>C123</x:v>
      </x:c>
      <x:c r="Q1333" s="2" t="str">
        <x:v>C124</x:v>
      </x:c>
      <x:c r="R1333" s="2" t="str">
        <x:v>C124</x:v>
      </x:c>
      <x:c r="S1333" s="2" t="str"/>
    </x:row>
    <x:row r="1334" ht="42" customHeight="1">
      <x:c r="A1334" s="2" t="n">
        <x:v>111</x:v>
      </x:c>
      <x:c r="B1334" s="8" t="str">
        <x:v>SISTEMA DE REFRIGERACION</x:v>
      </x:c>
      <x:c r="C1334" s="8" t="str">
        <x:v>TANQUE INFERIOR RADIADOR</x:v>
      </x:c>
      <x:c r="D1334" s="8" t="str">
        <x:v>NISSAN FRONTIER DIESEL-2015</x:v>
      </x:c>
      <x:c r="E1334" s="10" t="n">
        <x:v>507195</x:v>
      </x:c>
      <x:c r="F1334" s="10" t="n">
        <x:v>515200</x:v>
      </x:c>
      <x:c r="G1334" s="10" t="n">
        <x:v>530656</x:v>
      </x:c>
      <x:c r="H1334" s="10" t="n">
        <x:v>525504</x:v>
      </x:c>
      <x:c r="I1334" s="12" t="n">
        <x:f>COUNT(E1334:H1334)</x:f>
        <x:v>4</x:v>
      </x:c>
      <x:c r="J1334" s="11" t="n">
        <x:f>IF(I1334=0,"Sin precio",AVERAGE(E1334:H1334))</x:f>
        <x:v>519638.75</x:v>
      </x:c>
      <x:c r="K1334" s="11" t="n">
        <x:f>IF(I1334=0,"Sin precio",IF(I1334=1,J1334,ROUND(J1334,2)))</x:f>
        <x:v>519638.75</x:v>
      </x:c>
      <x:c r="L1334" s="11" t="n">
        <x:f>IF(I1334=0,"Sin precio",MIN(E1334:H1334))</x:f>
        <x:v>507195</x:v>
      </x:c>
      <x:c r="M1334" s="11" t="n">
        <x:f>IF(I1334=0,"Sin precio",MAX(E1334:H1334))</x:f>
        <x:v>530656</x:v>
      </x:c>
      <x:c r="N1334" s="8" t="str">
        <x:f>IF(I1334=0,"Sin precio numérico",IF(I1334=1,"Único precio de referencia",I1334&amp;" precios; promedio"))</x:f>
        <x:v>4 precios; promedio</x:v>
      </x:c>
      <x:c r="O1334" s="2" t="str">
        <x:v>D123</x:v>
      </x:c>
      <x:c r="P1334" s="2" t="str">
        <x:v>D123</x:v>
      </x:c>
      <x:c r="Q1334" s="2" t="str">
        <x:v>D124</x:v>
      </x:c>
      <x:c r="R1334" s="2" t="str">
        <x:v>D124</x:v>
      </x:c>
      <x:c r="S1334" s="2" t="str"/>
    </x:row>
    <x:row r="1335" ht="42" customHeight="1">
      <x:c r="A1335" s="2" t="n">
        <x:v>111</x:v>
      </x:c>
      <x:c r="B1335" s="8" t="str">
        <x:v>SISTEMA DE REFRIGERACION</x:v>
      </x:c>
      <x:c r="C1335" s="8" t="str">
        <x:v>TANQUE INFERIOR RADIADOR</x:v>
      </x:c>
      <x:c r="D1335" s="8" t="str">
        <x:v>NISSAN FRONTIER GASOLINA</x:v>
      </x:c>
      <x:c r="E1335" s="10" t="n">
        <x:v>455175</x:v>
      </x:c>
      <x:c r="F1335" s="10" t="n">
        <x:v>384000</x:v>
      </x:c>
      <x:c r="G1335" s="10" t="n">
        <x:v>395520</x:v>
      </x:c>
      <x:c r="H1335" s="10" t="n">
        <x:v>391680</x:v>
      </x:c>
      <x:c r="I1335" s="12" t="n">
        <x:f>COUNT(E1335:H1335)</x:f>
        <x:v>4</x:v>
      </x:c>
      <x:c r="J1335" s="11" t="n">
        <x:f>IF(I1335=0,"Sin precio",AVERAGE(E1335:H1335))</x:f>
        <x:v>406593.75</x:v>
      </x:c>
      <x:c r="K1335" s="11" t="n">
        <x:f>IF(I1335=0,"Sin precio",IF(I1335=1,J1335,ROUND(J1335,2)))</x:f>
        <x:v>406593.75</x:v>
      </x:c>
      <x:c r="L1335" s="11" t="n">
        <x:f>IF(I1335=0,"Sin precio",MIN(E1335:H1335))</x:f>
        <x:v>384000</x:v>
      </x:c>
      <x:c r="M1335" s="11" t="n">
        <x:f>IF(I1335=0,"Sin precio",MAX(E1335:H1335))</x:f>
        <x:v>455175</x:v>
      </x:c>
      <x:c r="N1335" s="8" t="str">
        <x:f>IF(I1335=0,"Sin precio numérico",IF(I1335=1,"Único precio de referencia",I1335&amp;" precios; promedio"))</x:f>
        <x:v>4 precios; promedio</x:v>
      </x:c>
      <x:c r="O1335" s="2" t="str">
        <x:v>E123</x:v>
      </x:c>
      <x:c r="P1335" s="2" t="str">
        <x:v>E123</x:v>
      </x:c>
      <x:c r="Q1335" s="2" t="str">
        <x:v>E124</x:v>
      </x:c>
      <x:c r="R1335" s="2" t="str">
        <x:v>E124</x:v>
      </x:c>
      <x:c r="S1335" s="2" t="str"/>
    </x:row>
    <x:row r="1336" ht="42" customHeight="1">
      <x:c r="A1336" s="2" t="n">
        <x:v>111</x:v>
      </x:c>
      <x:c r="B1336" s="8" t="str">
        <x:v>SISTEMA DE REFRIGERACION</x:v>
      </x:c>
      <x:c r="C1336" s="8" t="str">
        <x:v>TANQUE INFERIOR RADIADOR</x:v>
      </x:c>
      <x:c r="D1336" s="8" t="str">
        <x:v>RENAULT MASTER DIESEL -2017</x:v>
      </x:c>
      <x:c r="E1336" s="10" t="n">
        <x:v>624240</x:v>
      </x:c>
      <x:c r="F1336" s="10" t="n">
        <x:v>515200</x:v>
      </x:c>
      <x:c r="G1336" s="10" t="n">
        <x:v>530656</x:v>
      </x:c>
      <x:c r="H1336" s="10" t="n">
        <x:v>525504</x:v>
      </x:c>
      <x:c r="I1336" s="12" t="n">
        <x:f>COUNT(E1336:H1336)</x:f>
        <x:v>4</x:v>
      </x:c>
      <x:c r="J1336" s="11" t="n">
        <x:f>IF(I1336=0,"Sin precio",AVERAGE(E1336:H1336))</x:f>
        <x:v>548900</x:v>
      </x:c>
      <x:c r="K1336" s="11" t="n">
        <x:f>IF(I1336=0,"Sin precio",IF(I1336=1,J1336,ROUND(J1336,2)))</x:f>
        <x:v>548900</x:v>
      </x:c>
      <x:c r="L1336" s="11" t="n">
        <x:f>IF(I1336=0,"Sin precio",MIN(E1336:H1336))</x:f>
        <x:v>515200</x:v>
      </x:c>
      <x:c r="M1336" s="11" t="n">
        <x:f>IF(I1336=0,"Sin precio",MAX(E1336:H1336))</x:f>
        <x:v>624240</x:v>
      </x:c>
      <x:c r="N1336" s="8" t="str">
        <x:f>IF(I1336=0,"Sin precio numérico",IF(I1336=1,"Único precio de referencia",I1336&amp;" precios; promedio"))</x:f>
        <x:v>4 precios; promedio</x:v>
      </x:c>
      <x:c r="O1336" s="2" t="str">
        <x:v>F123</x:v>
      </x:c>
      <x:c r="P1336" s="2" t="str">
        <x:v>F123</x:v>
      </x:c>
      <x:c r="Q1336" s="2" t="str">
        <x:v>F124</x:v>
      </x:c>
      <x:c r="R1336" s="2" t="str">
        <x:v>F124</x:v>
      </x:c>
      <x:c r="S1336" s="2" t="str"/>
    </x:row>
    <x:row r="1337" ht="42" customHeight="1">
      <x:c r="A1337" s="2" t="n">
        <x:v>111</x:v>
      </x:c>
      <x:c r="B1337" s="8" t="str">
        <x:v>SISTEMA DE REFRIGERACION</x:v>
      </x:c>
      <x:c r="C1337" s="8" t="str">
        <x:v>TANQUE INFERIOR RADIADOR</x:v>
      </x:c>
      <x:c r="D1337" s="8" t="str">
        <x:v>CHEVROLET D-MAX-2011</x:v>
      </x:c>
      <x:c r="E1337" s="10" t="n">
        <x:v>435667.5</x:v>
      </x:c>
      <x:c r="F1337" s="10" t="n">
        <x:v>384000</x:v>
      </x:c>
      <x:c r="G1337" s="10" t="n">
        <x:v>395520</x:v>
      </x:c>
      <x:c r="H1337" s="10" t="n">
        <x:v>391680</x:v>
      </x:c>
      <x:c r="I1337" s="12" t="n">
        <x:f>COUNT(E1337:H1337)</x:f>
        <x:v>4</x:v>
      </x:c>
      <x:c r="J1337" s="11" t="n">
        <x:f>IF(I1337=0,"Sin precio",AVERAGE(E1337:H1337))</x:f>
        <x:v>401716.875</x:v>
      </x:c>
      <x:c r="K1337" s="11" t="n">
        <x:f>IF(I1337=0,"Sin precio",IF(I1337=1,J1337,ROUND(J1337,2)))</x:f>
        <x:v>401716.88</x:v>
      </x:c>
      <x:c r="L1337" s="11" t="n">
        <x:f>IF(I1337=0,"Sin precio",MIN(E1337:H1337))</x:f>
        <x:v>384000</x:v>
      </x:c>
      <x:c r="M1337" s="11" t="n">
        <x:f>IF(I1337=0,"Sin precio",MAX(E1337:H1337))</x:f>
        <x:v>435667.5</x:v>
      </x:c>
      <x:c r="N1337" s="8" t="str">
        <x:f>IF(I1337=0,"Sin precio numérico",IF(I1337=1,"Único precio de referencia",I1337&amp;" precios; promedio"))</x:f>
        <x:v>4 precios; promedio</x:v>
      </x:c>
      <x:c r="O1337" s="2" t="str">
        <x:v>G123</x:v>
      </x:c>
      <x:c r="P1337" s="2" t="str">
        <x:v>G123</x:v>
      </x:c>
      <x:c r="Q1337" s="2" t="str">
        <x:v>G124</x:v>
      </x:c>
      <x:c r="R1337" s="2" t="str">
        <x:v>G124</x:v>
      </x:c>
      <x:c r="S1337" s="2" t="str"/>
    </x:row>
    <x:row r="1338" ht="42" customHeight="1">
      <x:c r="A1338" s="2" t="n">
        <x:v>111</x:v>
      </x:c>
      <x:c r="B1338" s="8" t="str">
        <x:v>SISTEMA DE REFRIGERACION</x:v>
      </x:c>
      <x:c r="C1338" s="8" t="str">
        <x:v>TANQUE INFERIOR RADIADOR</x:v>
      </x:c>
      <x:c r="D1338" s="8" t="str">
        <x:v>HYUNDAY HD 65C</x:v>
      </x:c>
      <x:c r="E1338" s="10" t="n">
        <x:v>624240</x:v>
      </x:c>
      <x:c r="F1338" s="10" t="n">
        <x:v>515200</x:v>
      </x:c>
      <x:c r="G1338" s="10" t="n">
        <x:v>530656</x:v>
      </x:c>
      <x:c r="H1338" s="10" t="n">
        <x:v>525504</x:v>
      </x:c>
      <x:c r="I1338" s="12" t="n">
        <x:f>COUNT(E1338:H1338)</x:f>
        <x:v>4</x:v>
      </x:c>
      <x:c r="J1338" s="11" t="n">
        <x:f>IF(I1338=0,"Sin precio",AVERAGE(E1338:H1338))</x:f>
        <x:v>548900</x:v>
      </x:c>
      <x:c r="K1338" s="11" t="n">
        <x:f>IF(I1338=0,"Sin precio",IF(I1338=1,J1338,ROUND(J1338,2)))</x:f>
        <x:v>548900</x:v>
      </x:c>
      <x:c r="L1338" s="11" t="n">
        <x:f>IF(I1338=0,"Sin precio",MIN(E1338:H1338))</x:f>
        <x:v>515200</x:v>
      </x:c>
      <x:c r="M1338" s="11" t="n">
        <x:f>IF(I1338=0,"Sin precio",MAX(E1338:H1338))</x:f>
        <x:v>624240</x:v>
      </x:c>
      <x:c r="N1338" s="8" t="str">
        <x:f>IF(I1338=0,"Sin precio numérico",IF(I1338=1,"Único precio de referencia",I1338&amp;" precios; promedio"))</x:f>
        <x:v>4 precios; promedio</x:v>
      </x:c>
      <x:c r="O1338" s="2" t="str">
        <x:v>H123</x:v>
      </x:c>
      <x:c r="P1338" s="2" t="str">
        <x:v>H123</x:v>
      </x:c>
      <x:c r="Q1338" s="2" t="str">
        <x:v>H124</x:v>
      </x:c>
      <x:c r="R1338" s="2" t="str">
        <x:v>H124</x:v>
      </x:c>
      <x:c r="S1338" s="2" t="str"/>
    </x:row>
    <x:row r="1339" ht="42" customHeight="1">
      <x:c r="A1339" s="2" t="n">
        <x:v>111</x:v>
      </x:c>
      <x:c r="B1339" s="8" t="str">
        <x:v>SISTEMA DE REFRIGERACION</x:v>
      </x:c>
      <x:c r="C1339" s="8" t="str">
        <x:v>TANQUE INFERIOR RADIADOR</x:v>
      </x:c>
      <x:c r="D1339" s="8" t="str">
        <x:v>CHEVROLET SAIL. Mod 2019</x:v>
      </x:c>
      <x:c r="E1339" s="10" t="n">
        <x:v>325125</x:v>
      </x:c>
      <x:c r="F1339" s="10" t="n">
        <x:v>320000</x:v>
      </x:c>
      <x:c r="G1339" s="10" t="n">
        <x:v>329600</x:v>
      </x:c>
      <x:c r="H1339" s="10" t="n">
        <x:v>326400</x:v>
      </x:c>
      <x:c r="I1339" s="12" t="n">
        <x:f>COUNT(E1339:H1339)</x:f>
        <x:v>4</x:v>
      </x:c>
      <x:c r="J1339" s="11" t="n">
        <x:f>IF(I1339=0,"Sin precio",AVERAGE(E1339:H1339))</x:f>
        <x:v>325281.25</x:v>
      </x:c>
      <x:c r="K1339" s="11" t="n">
        <x:f>IF(I1339=0,"Sin precio",IF(I1339=1,J1339,ROUND(J1339,2)))</x:f>
        <x:v>325281.25</x:v>
      </x:c>
      <x:c r="L1339" s="11" t="n">
        <x:f>IF(I1339=0,"Sin precio",MIN(E1339:H1339))</x:f>
        <x:v>320000</x:v>
      </x:c>
      <x:c r="M1339" s="11" t="n">
        <x:f>IF(I1339=0,"Sin precio",MAX(E1339:H1339))</x:f>
        <x:v>329600</x:v>
      </x:c>
      <x:c r="N1339" s="8" t="str">
        <x:f>IF(I1339=0,"Sin precio numérico",IF(I1339=1,"Único precio de referencia",I1339&amp;" precios; promedio"))</x:f>
        <x:v>4 precios; promedio</x:v>
      </x:c>
      <x:c r="O1339" s="2" t="str">
        <x:v>I123</x:v>
      </x:c>
      <x:c r="P1339" s="2" t="str">
        <x:v>I123</x:v>
      </x:c>
      <x:c r="Q1339" s="2" t="str">
        <x:v>I124</x:v>
      </x:c>
      <x:c r="R1339" s="2" t="str">
        <x:v>I124</x:v>
      </x:c>
      <x:c r="S1339" s="2" t="str"/>
    </x:row>
    <x:row r="1340" ht="42" customHeight="1">
      <x:c r="A1340" s="2" t="n">
        <x:v>111</x:v>
      </x:c>
      <x:c r="B1340" s="8" t="str">
        <x:v>SISTEMA DE REFRIGERACION</x:v>
      </x:c>
      <x:c r="C1340" s="8" t="str">
        <x:v>TANQUE INFERIOR RADIADOR</x:v>
      </x:c>
      <x:c r="D1340" s="8" t="str">
        <x:v>CHEVROLET COLORADO. Mod. 2019</x:v>
      </x:c>
      <x:c r="E1340" s="10" t="n">
        <x:v>435667.5</x:v>
      </x:c>
      <x:c r="F1340" s="10" t="n">
        <x:v>448000</x:v>
      </x:c>
      <x:c r="G1340" s="10" t="n">
        <x:v>461440</x:v>
      </x:c>
      <x:c r="H1340" s="10" t="n">
        <x:v>456960</x:v>
      </x:c>
      <x:c r="I1340" s="12" t="n">
        <x:f>COUNT(E1340:H1340)</x:f>
        <x:v>4</x:v>
      </x:c>
      <x:c r="J1340" s="11" t="n">
        <x:f>IF(I1340=0,"Sin precio",AVERAGE(E1340:H1340))</x:f>
        <x:v>450516.875</x:v>
      </x:c>
      <x:c r="K1340" s="11" t="n">
        <x:f>IF(I1340=0,"Sin precio",IF(I1340=1,J1340,ROUND(J1340,2)))</x:f>
        <x:v>450516.88</x:v>
      </x:c>
      <x:c r="L1340" s="11" t="n">
        <x:f>IF(I1340=0,"Sin precio",MIN(E1340:H1340))</x:f>
        <x:v>435667.5</x:v>
      </x:c>
      <x:c r="M1340" s="11" t="n">
        <x:f>IF(I1340=0,"Sin precio",MAX(E1340:H1340))</x:f>
        <x:v>461440</x:v>
      </x:c>
      <x:c r="N1340" s="8" t="str">
        <x:f>IF(I1340=0,"Sin precio numérico",IF(I1340=1,"Único precio de referencia",I1340&amp;" precios; promedio"))</x:f>
        <x:v>4 precios; promedio</x:v>
      </x:c>
      <x:c r="O1340" s="2" t="str">
        <x:v>J123</x:v>
      </x:c>
      <x:c r="P1340" s="2" t="str">
        <x:v>J123</x:v>
      </x:c>
      <x:c r="Q1340" s="2" t="str">
        <x:v>J124</x:v>
      </x:c>
      <x:c r="R1340" s="2" t="str">
        <x:v>J124</x:v>
      </x:c>
      <x:c r="S1340" s="2" t="str"/>
    </x:row>
    <x:row r="1341" ht="42" customHeight="1">
      <x:c r="A1341" s="2" t="n">
        <x:v>111</x:v>
      </x:c>
      <x:c r="B1341" s="8" t="str">
        <x:v>SISTEMA DE REFRIGERACION</x:v>
      </x:c>
      <x:c r="C1341" s="8" t="str">
        <x:v>TANQUE INFERIOR RADIADOR</x:v>
      </x:c>
      <x:c r="D1341" s="8" t="str">
        <x:v>CHEVROLET  TRAILBLAZER-2018</x:v>
      </x:c>
      <x:c r="E1341" s="10" t="n">
        <x:v>435667.5</x:v>
      </x:c>
      <x:c r="F1341" s="10" t="n">
        <x:v>448000</x:v>
      </x:c>
      <x:c r="G1341" s="10" t="n">
        <x:v>461440</x:v>
      </x:c>
      <x:c r="H1341" s="10" t="n">
        <x:v>456960</x:v>
      </x:c>
      <x:c r="I1341" s="12" t="n">
        <x:f>COUNT(E1341:H1341)</x:f>
        <x:v>4</x:v>
      </x:c>
      <x:c r="J1341" s="11" t="n">
        <x:f>IF(I1341=0,"Sin precio",AVERAGE(E1341:H1341))</x:f>
        <x:v>450516.875</x:v>
      </x:c>
      <x:c r="K1341" s="11" t="n">
        <x:f>IF(I1341=0,"Sin precio",IF(I1341=1,J1341,ROUND(J1341,2)))</x:f>
        <x:v>450516.88</x:v>
      </x:c>
      <x:c r="L1341" s="11" t="n">
        <x:f>IF(I1341=0,"Sin precio",MIN(E1341:H1341))</x:f>
        <x:v>435667.5</x:v>
      </x:c>
      <x:c r="M1341" s="11" t="n">
        <x:f>IF(I1341=0,"Sin precio",MAX(E1341:H1341))</x:f>
        <x:v>461440</x:v>
      </x:c>
      <x:c r="N1341" s="8" t="str">
        <x:f>IF(I1341=0,"Sin precio numérico",IF(I1341=1,"Único precio de referencia",I1341&amp;" precios; promedio"))</x:f>
        <x:v>4 precios; promedio</x:v>
      </x:c>
      <x:c r="O1341" s="2" t="str">
        <x:v>K123</x:v>
      </x:c>
      <x:c r="P1341" s="2" t="str">
        <x:v>K123</x:v>
      </x:c>
      <x:c r="Q1341" s="2" t="str">
        <x:v>K124</x:v>
      </x:c>
      <x:c r="R1341" s="2" t="str">
        <x:v>K124</x:v>
      </x:c>
      <x:c r="S1341" s="2" t="str"/>
    </x:row>
    <x:row r="1342" ht="42" customHeight="1">
      <x:c r="A1342" s="2" t="n">
        <x:v>111</x:v>
      </x:c>
      <x:c r="B1342" s="8" t="str">
        <x:v>SISTEMA DE REFRIGERACION</x:v>
      </x:c>
      <x:c r="C1342" s="8" t="str">
        <x:v>TANQUE INFERIOR RADIADOR</x:v>
      </x:c>
      <x:c r="D1342" s="8" t="str">
        <x:v>MITSUBISHI L200-2018</x:v>
      </x:c>
      <x:c r="E1342" s="10" t="n">
        <x:v>390150</x:v>
      </x:c>
      <x:c r="F1342" s="10" t="n">
        <x:v>403200</x:v>
      </x:c>
      <x:c r="G1342" s="10" t="n">
        <x:v>415296</x:v>
      </x:c>
      <x:c r="H1342" s="10" t="n">
        <x:v>411264</x:v>
      </x:c>
      <x:c r="I1342" s="12" t="n">
        <x:f>COUNT(E1342:H1342)</x:f>
        <x:v>4</x:v>
      </x:c>
      <x:c r="J1342" s="11" t="n">
        <x:f>IF(I1342=0,"Sin precio",AVERAGE(E1342:H1342))</x:f>
        <x:v>404977.5</x:v>
      </x:c>
      <x:c r="K1342" s="11" t="n">
        <x:f>IF(I1342=0,"Sin precio",IF(I1342=1,J1342,ROUND(J1342,2)))</x:f>
        <x:v>404977.5</x:v>
      </x:c>
      <x:c r="L1342" s="11" t="n">
        <x:f>IF(I1342=0,"Sin precio",MIN(E1342:H1342))</x:f>
        <x:v>390150</x:v>
      </x:c>
      <x:c r="M1342" s="11" t="n">
        <x:f>IF(I1342=0,"Sin precio",MAX(E1342:H1342))</x:f>
        <x:v>415296</x:v>
      </x:c>
      <x:c r="N1342" s="8" t="str">
        <x:f>IF(I1342=0,"Sin precio numérico",IF(I1342=1,"Único precio de referencia",I1342&amp;" precios; promedio"))</x:f>
        <x:v>4 precios; promedio</x:v>
      </x:c>
      <x:c r="O1342" s="2" t="str">
        <x:v>L123</x:v>
      </x:c>
      <x:c r="P1342" s="2" t="str">
        <x:v>L123</x:v>
      </x:c>
      <x:c r="Q1342" s="2" t="str">
        <x:v>L124</x:v>
      </x:c>
      <x:c r="R1342" s="2" t="str">
        <x:v>L124</x:v>
      </x:c>
      <x:c r="S1342" s="2" t="str"/>
    </x:row>
    <x:row r="1343" ht="42" customHeight="1">
      <x:c r="A1343" s="2" t="n">
        <x:v>111</x:v>
      </x:c>
      <x:c r="B1343" s="8" t="str">
        <x:v>SISTEMA DE REFRIGERACION</x:v>
      </x:c>
      <x:c r="C1343" s="8" t="str">
        <x:v>TANQUE INFERIOR RADIADOR</x:v>
      </x:c>
      <x:c r="D1343" s="8" t="str">
        <x:v>CHEVROLETH NHR-2019</x:v>
      </x:c>
      <x:c r="E1343" s="10" t="n">
        <x:v>500692.5</x:v>
      </x:c>
      <x:c r="F1343" s="10" t="n">
        <x:v>515200</x:v>
      </x:c>
      <x:c r="G1343" s="10" t="n">
        <x:v>530656</x:v>
      </x:c>
      <x:c r="H1343" s="10" t="n">
        <x:v>525504</x:v>
      </x:c>
      <x:c r="I1343" s="12" t="n">
        <x:f>COUNT(E1343:H1343)</x:f>
        <x:v>4</x:v>
      </x:c>
      <x:c r="J1343" s="11" t="n">
        <x:f>IF(I1343=0,"Sin precio",AVERAGE(E1343:H1343))</x:f>
        <x:v>518013.125</x:v>
      </x:c>
      <x:c r="K1343" s="11" t="n">
        <x:f>IF(I1343=0,"Sin precio",IF(I1343=1,J1343,ROUND(J1343,2)))</x:f>
        <x:v>518013.13</x:v>
      </x:c>
      <x:c r="L1343" s="11" t="n">
        <x:f>IF(I1343=0,"Sin precio",MIN(E1343:H1343))</x:f>
        <x:v>500692.5</x:v>
      </x:c>
      <x:c r="M1343" s="11" t="n">
        <x:f>IF(I1343=0,"Sin precio",MAX(E1343:H1343))</x:f>
        <x:v>530656</x:v>
      </x:c>
      <x:c r="N1343" s="8" t="str">
        <x:f>IF(I1343=0,"Sin precio numérico",IF(I1343=1,"Único precio de referencia",I1343&amp;" precios; promedio"))</x:f>
        <x:v>4 precios; promedio</x:v>
      </x:c>
      <x:c r="O1343" s="2" t="str">
        <x:v>M123</x:v>
      </x:c>
      <x:c r="P1343" s="2" t="str">
        <x:v>M123</x:v>
      </x:c>
      <x:c r="Q1343" s="2" t="str">
        <x:v>M124</x:v>
      </x:c>
      <x:c r="R1343" s="2" t="str">
        <x:v>M124</x:v>
      </x:c>
      <x:c r="S1343" s="2" t="str"/>
    </x:row>
    <x:row r="1344" ht="42" customHeight="1">
      <x:c r="A1344" s="2" t="n">
        <x:v>111</x:v>
      </x:c>
      <x:c r="B1344" s="8" t="str">
        <x:v>SISTEMA DE REFRIGERACION</x:v>
      </x:c>
      <x:c r="C1344" s="8" t="str">
        <x:v>TANQUE INFERIOR RADIADOR</x:v>
      </x:c>
      <x:c r="D1344" s="8" t="str">
        <x:v>CHEVROLET D-MAX-2017</x:v>
      </x:c>
      <x:c r="E1344" s="10" t="n">
        <x:v>435667.5</x:v>
      </x:c>
      <x:c r="F1344" s="10" t="n">
        <x:v>384000</x:v>
      </x:c>
      <x:c r="G1344" s="10" t="n">
        <x:v>395520</x:v>
      </x:c>
      <x:c r="H1344" s="10" t="n">
        <x:v>391680</x:v>
      </x:c>
      <x:c r="I1344" s="12" t="n">
        <x:f>COUNT(E1344:H1344)</x:f>
        <x:v>4</x:v>
      </x:c>
      <x:c r="J1344" s="11" t="n">
        <x:f>IF(I1344=0,"Sin precio",AVERAGE(E1344:H1344))</x:f>
        <x:v>401716.875</x:v>
      </x:c>
      <x:c r="K1344" s="11" t="n">
        <x:f>IF(I1344=0,"Sin precio",IF(I1344=1,J1344,ROUND(J1344,2)))</x:f>
        <x:v>401716.88</x:v>
      </x:c>
      <x:c r="L1344" s="11" t="n">
        <x:f>IF(I1344=0,"Sin precio",MIN(E1344:H1344))</x:f>
        <x:v>384000</x:v>
      </x:c>
      <x:c r="M1344" s="11" t="n">
        <x:f>IF(I1344=0,"Sin precio",MAX(E1344:H1344))</x:f>
        <x:v>435667.5</x:v>
      </x:c>
      <x:c r="N1344" s="8" t="str">
        <x:f>IF(I1344=0,"Sin precio numérico",IF(I1344=1,"Único precio de referencia",I1344&amp;" precios; promedio"))</x:f>
        <x:v>4 precios; promedio</x:v>
      </x:c>
      <x:c r="O1344" s="2" t="str">
        <x:v>N123</x:v>
      </x:c>
      <x:c r="P1344" s="2" t="str">
        <x:v>N123</x:v>
      </x:c>
      <x:c r="Q1344" s="2" t="str">
        <x:v>N124</x:v>
      </x:c>
      <x:c r="R1344" s="2" t="str">
        <x:v>N124</x:v>
      </x:c>
      <x:c r="S1344" s="2" t="str"/>
    </x:row>
    <x:row r="1345" ht="42" customHeight="1">
      <x:c r="A1345" s="2" t="n">
        <x:v>112</x:v>
      </x:c>
      <x:c r="B1345" s="8" t="str">
        <x:v>SISTEMA DE REFRIGERACION</x:v>
      </x:c>
      <x:c r="C1345" s="8" t="str">
        <x:v>TANQUE SUPERIOR RADIADOR</x:v>
      </x:c>
      <x:c r="D1345" s="8" t="str">
        <x:v>CHEVROLET  NPR  DIESEL-2009</x:v>
      </x:c>
      <x:c r="E1345" s="10" t="n">
        <x:v>504594</x:v>
      </x:c>
      <x:c r="F1345" s="10" t="n">
        <x:v>515200</x:v>
      </x:c>
      <x:c r="G1345" s="10" t="n">
        <x:v>530656</x:v>
      </x:c>
      <x:c r="H1345" s="10" t="n">
        <x:v>525504</x:v>
      </x:c>
      <x:c r="I1345" s="12" t="n">
        <x:f>COUNT(E1345:H1345)</x:f>
        <x:v>4</x:v>
      </x:c>
      <x:c r="J1345" s="11" t="n">
        <x:f>IF(I1345=0,"Sin precio",AVERAGE(E1345:H1345))</x:f>
        <x:v>518988.5</x:v>
      </x:c>
      <x:c r="K1345" s="11" t="n">
        <x:f>IF(I1345=0,"Sin precio",IF(I1345=1,J1345,ROUND(J1345,2)))</x:f>
        <x:v>518988.5</x:v>
      </x:c>
      <x:c r="L1345" s="11" t="n">
        <x:f>IF(I1345=0,"Sin precio",MIN(E1345:H1345))</x:f>
        <x:v>504594</x:v>
      </x:c>
      <x:c r="M1345" s="11" t="n">
        <x:f>IF(I1345=0,"Sin precio",MAX(E1345:H1345))</x:f>
        <x:v>530656</x:v>
      </x:c>
      <x:c r="N1345" s="8" t="str">
        <x:f>IF(I1345=0,"Sin precio numérico",IF(I1345=1,"Único precio de referencia",I1345&amp;" precios; promedio"))</x:f>
        <x:v>4 precios; promedio</x:v>
      </x:c>
      <x:c r="O1345" s="2" t="str">
        <x:v>C124</x:v>
      </x:c>
      <x:c r="P1345" s="2" t="str">
        <x:v>C124</x:v>
      </x:c>
      <x:c r="Q1345" s="2" t="str">
        <x:v>C125</x:v>
      </x:c>
      <x:c r="R1345" s="2" t="str">
        <x:v>C125</x:v>
      </x:c>
      <x:c r="S1345" s="2" t="str"/>
    </x:row>
    <x:row r="1346" ht="42" customHeight="1">
      <x:c r="A1346" s="2" t="n">
        <x:v>112</x:v>
      </x:c>
      <x:c r="B1346" s="8" t="str">
        <x:v>SISTEMA DE REFRIGERACION</x:v>
      </x:c>
      <x:c r="C1346" s="8" t="str">
        <x:v>TANQUE SUPERIOR RADIADOR</x:v>
      </x:c>
      <x:c r="D1346" s="8" t="str">
        <x:v>NISSAN FRONTIER DIESEL-2015</x:v>
      </x:c>
      <x:c r="E1346" s="10" t="n">
        <x:v>507195</x:v>
      </x:c>
      <x:c r="F1346" s="10" t="n">
        <x:v>515200</x:v>
      </x:c>
      <x:c r="G1346" s="10" t="n">
        <x:v>530656</x:v>
      </x:c>
      <x:c r="H1346" s="10" t="n">
        <x:v>525504</x:v>
      </x:c>
      <x:c r="I1346" s="12" t="n">
        <x:f>COUNT(E1346:H1346)</x:f>
        <x:v>4</x:v>
      </x:c>
      <x:c r="J1346" s="11" t="n">
        <x:f>IF(I1346=0,"Sin precio",AVERAGE(E1346:H1346))</x:f>
        <x:v>519638.75</x:v>
      </x:c>
      <x:c r="K1346" s="11" t="n">
        <x:f>IF(I1346=0,"Sin precio",IF(I1346=1,J1346,ROUND(J1346,2)))</x:f>
        <x:v>519638.75</x:v>
      </x:c>
      <x:c r="L1346" s="11" t="n">
        <x:f>IF(I1346=0,"Sin precio",MIN(E1346:H1346))</x:f>
        <x:v>507195</x:v>
      </x:c>
      <x:c r="M1346" s="11" t="n">
        <x:f>IF(I1346=0,"Sin precio",MAX(E1346:H1346))</x:f>
        <x:v>530656</x:v>
      </x:c>
      <x:c r="N1346" s="8" t="str">
        <x:f>IF(I1346=0,"Sin precio numérico",IF(I1346=1,"Único precio de referencia",I1346&amp;" precios; promedio"))</x:f>
        <x:v>4 precios; promedio</x:v>
      </x:c>
      <x:c r="O1346" s="2" t="str">
        <x:v>D124</x:v>
      </x:c>
      <x:c r="P1346" s="2" t="str">
        <x:v>D124</x:v>
      </x:c>
      <x:c r="Q1346" s="2" t="str">
        <x:v>D125</x:v>
      </x:c>
      <x:c r="R1346" s="2" t="str">
        <x:v>D125</x:v>
      </x:c>
      <x:c r="S1346" s="2" t="str"/>
    </x:row>
    <x:row r="1347" ht="42" customHeight="1">
      <x:c r="A1347" s="2" t="n">
        <x:v>112</x:v>
      </x:c>
      <x:c r="B1347" s="8" t="str">
        <x:v>SISTEMA DE REFRIGERACION</x:v>
      </x:c>
      <x:c r="C1347" s="8" t="str">
        <x:v>TANQUE SUPERIOR RADIADOR</x:v>
      </x:c>
      <x:c r="D1347" s="8" t="str">
        <x:v>NISSAN FRONTIER GASOLINA</x:v>
      </x:c>
      <x:c r="E1347" s="10" t="n">
        <x:v>455175</x:v>
      </x:c>
      <x:c r="F1347" s="10" t="n">
        <x:v>384000</x:v>
      </x:c>
      <x:c r="G1347" s="10" t="n">
        <x:v>395520</x:v>
      </x:c>
      <x:c r="H1347" s="10" t="n">
        <x:v>391680</x:v>
      </x:c>
      <x:c r="I1347" s="12" t="n">
        <x:f>COUNT(E1347:H1347)</x:f>
        <x:v>4</x:v>
      </x:c>
      <x:c r="J1347" s="11" t="n">
        <x:f>IF(I1347=0,"Sin precio",AVERAGE(E1347:H1347))</x:f>
        <x:v>406593.75</x:v>
      </x:c>
      <x:c r="K1347" s="11" t="n">
        <x:f>IF(I1347=0,"Sin precio",IF(I1347=1,J1347,ROUND(J1347,2)))</x:f>
        <x:v>406593.75</x:v>
      </x:c>
      <x:c r="L1347" s="11" t="n">
        <x:f>IF(I1347=0,"Sin precio",MIN(E1347:H1347))</x:f>
        <x:v>384000</x:v>
      </x:c>
      <x:c r="M1347" s="11" t="n">
        <x:f>IF(I1347=0,"Sin precio",MAX(E1347:H1347))</x:f>
        <x:v>455175</x:v>
      </x:c>
      <x:c r="N1347" s="8" t="str">
        <x:f>IF(I1347=0,"Sin precio numérico",IF(I1347=1,"Único precio de referencia",I1347&amp;" precios; promedio"))</x:f>
        <x:v>4 precios; promedio</x:v>
      </x:c>
      <x:c r="O1347" s="2" t="str">
        <x:v>E124</x:v>
      </x:c>
      <x:c r="P1347" s="2" t="str">
        <x:v>E124</x:v>
      </x:c>
      <x:c r="Q1347" s="2" t="str">
        <x:v>E125</x:v>
      </x:c>
      <x:c r="R1347" s="2" t="str">
        <x:v>E125</x:v>
      </x:c>
      <x:c r="S1347" s="2" t="str"/>
    </x:row>
    <x:row r="1348" ht="42" customHeight="1">
      <x:c r="A1348" s="2" t="n">
        <x:v>112</x:v>
      </x:c>
      <x:c r="B1348" s="8" t="str">
        <x:v>SISTEMA DE REFRIGERACION</x:v>
      </x:c>
      <x:c r="C1348" s="8" t="str">
        <x:v>TANQUE SUPERIOR RADIADOR</x:v>
      </x:c>
      <x:c r="D1348" s="8" t="str">
        <x:v>RENAULT MASTER DIESEL -2017</x:v>
      </x:c>
      <x:c r="E1348" s="10" t="n">
        <x:v>630742.5</x:v>
      </x:c>
      <x:c r="F1348" s="10" t="n">
        <x:v>515200</x:v>
      </x:c>
      <x:c r="G1348" s="10" t="n">
        <x:v>530656</x:v>
      </x:c>
      <x:c r="H1348" s="10" t="n">
        <x:v>525504</x:v>
      </x:c>
      <x:c r="I1348" s="12" t="n">
        <x:f>COUNT(E1348:H1348)</x:f>
        <x:v>4</x:v>
      </x:c>
      <x:c r="J1348" s="11" t="n">
        <x:f>IF(I1348=0,"Sin precio",AVERAGE(E1348:H1348))</x:f>
        <x:v>550525.625</x:v>
      </x:c>
      <x:c r="K1348" s="11" t="n">
        <x:f>IF(I1348=0,"Sin precio",IF(I1348=1,J1348,ROUND(J1348,2)))</x:f>
        <x:v>550525.63</x:v>
      </x:c>
      <x:c r="L1348" s="11" t="n">
        <x:f>IF(I1348=0,"Sin precio",MIN(E1348:H1348))</x:f>
        <x:v>515200</x:v>
      </x:c>
      <x:c r="M1348" s="11" t="n">
        <x:f>IF(I1348=0,"Sin precio",MAX(E1348:H1348))</x:f>
        <x:v>630742.5</x:v>
      </x:c>
      <x:c r="N1348" s="8" t="str">
        <x:f>IF(I1348=0,"Sin precio numérico",IF(I1348=1,"Único precio de referencia",I1348&amp;" precios; promedio"))</x:f>
        <x:v>4 precios; promedio</x:v>
      </x:c>
      <x:c r="O1348" s="2" t="str">
        <x:v>F124</x:v>
      </x:c>
      <x:c r="P1348" s="2" t="str">
        <x:v>F124</x:v>
      </x:c>
      <x:c r="Q1348" s="2" t="str">
        <x:v>F125</x:v>
      </x:c>
      <x:c r="R1348" s="2" t="str">
        <x:v>F125</x:v>
      </x:c>
      <x:c r="S1348" s="2" t="str"/>
    </x:row>
    <x:row r="1349" ht="42" customHeight="1">
      <x:c r="A1349" s="2" t="n">
        <x:v>112</x:v>
      </x:c>
      <x:c r="B1349" s="8" t="str">
        <x:v>SISTEMA DE REFRIGERACION</x:v>
      </x:c>
      <x:c r="C1349" s="8" t="str">
        <x:v>TANQUE SUPERIOR RADIADOR</x:v>
      </x:c>
      <x:c r="D1349" s="8" t="str">
        <x:v>CHEVROLET D-MAX-2011</x:v>
      </x:c>
      <x:c r="E1349" s="10" t="n">
        <x:v>435667.5</x:v>
      </x:c>
      <x:c r="F1349" s="10" t="n">
        <x:v>384000</x:v>
      </x:c>
      <x:c r="G1349" s="10" t="n">
        <x:v>395520</x:v>
      </x:c>
      <x:c r="H1349" s="10" t="n">
        <x:v>391680</x:v>
      </x:c>
      <x:c r="I1349" s="12" t="n">
        <x:f>COUNT(E1349:H1349)</x:f>
        <x:v>4</x:v>
      </x:c>
      <x:c r="J1349" s="11" t="n">
        <x:f>IF(I1349=0,"Sin precio",AVERAGE(E1349:H1349))</x:f>
        <x:v>401716.875</x:v>
      </x:c>
      <x:c r="K1349" s="11" t="n">
        <x:f>IF(I1349=0,"Sin precio",IF(I1349=1,J1349,ROUND(J1349,2)))</x:f>
        <x:v>401716.88</x:v>
      </x:c>
      <x:c r="L1349" s="11" t="n">
        <x:f>IF(I1349=0,"Sin precio",MIN(E1349:H1349))</x:f>
        <x:v>384000</x:v>
      </x:c>
      <x:c r="M1349" s="11" t="n">
        <x:f>IF(I1349=0,"Sin precio",MAX(E1349:H1349))</x:f>
        <x:v>435667.5</x:v>
      </x:c>
      <x:c r="N1349" s="8" t="str">
        <x:f>IF(I1349=0,"Sin precio numérico",IF(I1349=1,"Único precio de referencia",I1349&amp;" precios; promedio"))</x:f>
        <x:v>4 precios; promedio</x:v>
      </x:c>
      <x:c r="O1349" s="2" t="str">
        <x:v>G124</x:v>
      </x:c>
      <x:c r="P1349" s="2" t="str">
        <x:v>G124</x:v>
      </x:c>
      <x:c r="Q1349" s="2" t="str">
        <x:v>G125</x:v>
      </x:c>
      <x:c r="R1349" s="2" t="str">
        <x:v>G125</x:v>
      </x:c>
      <x:c r="S1349" s="2" t="str"/>
    </x:row>
    <x:row r="1350" ht="42" customHeight="1">
      <x:c r="A1350" s="2" t="n">
        <x:v>112</x:v>
      </x:c>
      <x:c r="B1350" s="8" t="str">
        <x:v>SISTEMA DE REFRIGERACION</x:v>
      </x:c>
      <x:c r="C1350" s="8" t="str">
        <x:v>TANQUE SUPERIOR RADIADOR</x:v>
      </x:c>
      <x:c r="D1350" s="8" t="str">
        <x:v>HYUNDAY HD 65C</x:v>
      </x:c>
      <x:c r="E1350" s="10" t="n">
        <x:v>630742.5</x:v>
      </x:c>
      <x:c r="F1350" s="10" t="n">
        <x:v>515200</x:v>
      </x:c>
      <x:c r="G1350" s="10" t="n">
        <x:v>530656</x:v>
      </x:c>
      <x:c r="H1350" s="10" t="n">
        <x:v>525504</x:v>
      </x:c>
      <x:c r="I1350" s="12" t="n">
        <x:f>COUNT(E1350:H1350)</x:f>
        <x:v>4</x:v>
      </x:c>
      <x:c r="J1350" s="11" t="n">
        <x:f>IF(I1350=0,"Sin precio",AVERAGE(E1350:H1350))</x:f>
        <x:v>550525.625</x:v>
      </x:c>
      <x:c r="K1350" s="11" t="n">
        <x:f>IF(I1350=0,"Sin precio",IF(I1350=1,J1350,ROUND(J1350,2)))</x:f>
        <x:v>550525.63</x:v>
      </x:c>
      <x:c r="L1350" s="11" t="n">
        <x:f>IF(I1350=0,"Sin precio",MIN(E1350:H1350))</x:f>
        <x:v>515200</x:v>
      </x:c>
      <x:c r="M1350" s="11" t="n">
        <x:f>IF(I1350=0,"Sin precio",MAX(E1350:H1350))</x:f>
        <x:v>630742.5</x:v>
      </x:c>
      <x:c r="N1350" s="8" t="str">
        <x:f>IF(I1350=0,"Sin precio numérico",IF(I1350=1,"Único precio de referencia",I1350&amp;" precios; promedio"))</x:f>
        <x:v>4 precios; promedio</x:v>
      </x:c>
      <x:c r="O1350" s="2" t="str">
        <x:v>H124</x:v>
      </x:c>
      <x:c r="P1350" s="2" t="str">
        <x:v>H124</x:v>
      </x:c>
      <x:c r="Q1350" s="2" t="str">
        <x:v>H125</x:v>
      </x:c>
      <x:c r="R1350" s="2" t="str">
        <x:v>H125</x:v>
      </x:c>
      <x:c r="S1350" s="2" t="str"/>
    </x:row>
    <x:row r="1351" ht="42" customHeight="1">
      <x:c r="A1351" s="2" t="n">
        <x:v>112</x:v>
      </x:c>
      <x:c r="B1351" s="8" t="str">
        <x:v>SISTEMA DE REFRIGERACION</x:v>
      </x:c>
      <x:c r="C1351" s="8" t="str">
        <x:v>TANQUE SUPERIOR RADIADOR</x:v>
      </x:c>
      <x:c r="D1351" s="8" t="str">
        <x:v>CHEVROLET SAIL. Mod 2019</x:v>
      </x:c>
      <x:c r="E1351" s="10" t="n">
        <x:v>325125</x:v>
      </x:c>
      <x:c r="F1351" s="10" t="n">
        <x:v>320000</x:v>
      </x:c>
      <x:c r="G1351" s="10" t="n">
        <x:v>329600</x:v>
      </x:c>
      <x:c r="H1351" s="10" t="n">
        <x:v>326400</x:v>
      </x:c>
      <x:c r="I1351" s="12" t="n">
        <x:f>COUNT(E1351:H1351)</x:f>
        <x:v>4</x:v>
      </x:c>
      <x:c r="J1351" s="11" t="n">
        <x:f>IF(I1351=0,"Sin precio",AVERAGE(E1351:H1351))</x:f>
        <x:v>325281.25</x:v>
      </x:c>
      <x:c r="K1351" s="11" t="n">
        <x:f>IF(I1351=0,"Sin precio",IF(I1351=1,J1351,ROUND(J1351,2)))</x:f>
        <x:v>325281.25</x:v>
      </x:c>
      <x:c r="L1351" s="11" t="n">
        <x:f>IF(I1351=0,"Sin precio",MIN(E1351:H1351))</x:f>
        <x:v>320000</x:v>
      </x:c>
      <x:c r="M1351" s="11" t="n">
        <x:f>IF(I1351=0,"Sin precio",MAX(E1351:H1351))</x:f>
        <x:v>329600</x:v>
      </x:c>
      <x:c r="N1351" s="8" t="str">
        <x:f>IF(I1351=0,"Sin precio numérico",IF(I1351=1,"Único precio de referencia",I1351&amp;" precios; promedio"))</x:f>
        <x:v>4 precios; promedio</x:v>
      </x:c>
      <x:c r="O1351" s="2" t="str">
        <x:v>I124</x:v>
      </x:c>
      <x:c r="P1351" s="2" t="str">
        <x:v>I124</x:v>
      </x:c>
      <x:c r="Q1351" s="2" t="str">
        <x:v>I125</x:v>
      </x:c>
      <x:c r="R1351" s="2" t="str">
        <x:v>I125</x:v>
      </x:c>
      <x:c r="S1351" s="2" t="str"/>
    </x:row>
    <x:row r="1352" ht="42" customHeight="1">
      <x:c r="A1352" s="2" t="n">
        <x:v>112</x:v>
      </x:c>
      <x:c r="B1352" s="8" t="str">
        <x:v>SISTEMA DE REFRIGERACION</x:v>
      </x:c>
      <x:c r="C1352" s="8" t="str">
        <x:v>TANQUE SUPERIOR RADIADOR</x:v>
      </x:c>
      <x:c r="D1352" s="8" t="str">
        <x:v>CHEVROLET COLORADO. Mod. 2019</x:v>
      </x:c>
      <x:c r="E1352" s="10" t="n">
        <x:v>435667.5</x:v>
      </x:c>
      <x:c r="F1352" s="10" t="n">
        <x:v>448000</x:v>
      </x:c>
      <x:c r="G1352" s="10" t="n">
        <x:v>461440</x:v>
      </x:c>
      <x:c r="H1352" s="10" t="n">
        <x:v>456960</x:v>
      </x:c>
      <x:c r="I1352" s="12" t="n">
        <x:f>COUNT(E1352:H1352)</x:f>
        <x:v>4</x:v>
      </x:c>
      <x:c r="J1352" s="11" t="n">
        <x:f>IF(I1352=0,"Sin precio",AVERAGE(E1352:H1352))</x:f>
        <x:v>450516.875</x:v>
      </x:c>
      <x:c r="K1352" s="11" t="n">
        <x:f>IF(I1352=0,"Sin precio",IF(I1352=1,J1352,ROUND(J1352,2)))</x:f>
        <x:v>450516.88</x:v>
      </x:c>
      <x:c r="L1352" s="11" t="n">
        <x:f>IF(I1352=0,"Sin precio",MIN(E1352:H1352))</x:f>
        <x:v>435667.5</x:v>
      </x:c>
      <x:c r="M1352" s="11" t="n">
        <x:f>IF(I1352=0,"Sin precio",MAX(E1352:H1352))</x:f>
        <x:v>461440</x:v>
      </x:c>
      <x:c r="N1352" s="8" t="str">
        <x:f>IF(I1352=0,"Sin precio numérico",IF(I1352=1,"Único precio de referencia",I1352&amp;" precios; promedio"))</x:f>
        <x:v>4 precios; promedio</x:v>
      </x:c>
      <x:c r="O1352" s="2" t="str">
        <x:v>J124</x:v>
      </x:c>
      <x:c r="P1352" s="2" t="str">
        <x:v>J124</x:v>
      </x:c>
      <x:c r="Q1352" s="2" t="str">
        <x:v>J125</x:v>
      </x:c>
      <x:c r="R1352" s="2" t="str">
        <x:v>J125</x:v>
      </x:c>
      <x:c r="S1352" s="2" t="str"/>
    </x:row>
    <x:row r="1353" ht="42" customHeight="1">
      <x:c r="A1353" s="2" t="n">
        <x:v>112</x:v>
      </x:c>
      <x:c r="B1353" s="8" t="str">
        <x:v>SISTEMA DE REFRIGERACION</x:v>
      </x:c>
      <x:c r="C1353" s="8" t="str">
        <x:v>TANQUE SUPERIOR RADIADOR</x:v>
      </x:c>
      <x:c r="D1353" s="8" t="str">
        <x:v>CHEVROLET  TRAILBLAZER-2018</x:v>
      </x:c>
      <x:c r="E1353" s="10" t="n">
        <x:v>435667.5</x:v>
      </x:c>
      <x:c r="F1353" s="10" t="n">
        <x:v>448000</x:v>
      </x:c>
      <x:c r="G1353" s="10" t="n">
        <x:v>461440</x:v>
      </x:c>
      <x:c r="H1353" s="10" t="n">
        <x:v>456960</x:v>
      </x:c>
      <x:c r="I1353" s="12" t="n">
        <x:f>COUNT(E1353:H1353)</x:f>
        <x:v>4</x:v>
      </x:c>
      <x:c r="J1353" s="11" t="n">
        <x:f>IF(I1353=0,"Sin precio",AVERAGE(E1353:H1353))</x:f>
        <x:v>450516.875</x:v>
      </x:c>
      <x:c r="K1353" s="11" t="n">
        <x:f>IF(I1353=0,"Sin precio",IF(I1353=1,J1353,ROUND(J1353,2)))</x:f>
        <x:v>450516.88</x:v>
      </x:c>
      <x:c r="L1353" s="11" t="n">
        <x:f>IF(I1353=0,"Sin precio",MIN(E1353:H1353))</x:f>
        <x:v>435667.5</x:v>
      </x:c>
      <x:c r="M1353" s="11" t="n">
        <x:f>IF(I1353=0,"Sin precio",MAX(E1353:H1353))</x:f>
        <x:v>461440</x:v>
      </x:c>
      <x:c r="N1353" s="8" t="str">
        <x:f>IF(I1353=0,"Sin precio numérico",IF(I1353=1,"Único precio de referencia",I1353&amp;" precios; promedio"))</x:f>
        <x:v>4 precios; promedio</x:v>
      </x:c>
      <x:c r="O1353" s="2" t="str">
        <x:v>K124</x:v>
      </x:c>
      <x:c r="P1353" s="2" t="str">
        <x:v>K124</x:v>
      </x:c>
      <x:c r="Q1353" s="2" t="str">
        <x:v>K125</x:v>
      </x:c>
      <x:c r="R1353" s="2" t="str">
        <x:v>K125</x:v>
      </x:c>
      <x:c r="S1353" s="2" t="str"/>
    </x:row>
    <x:row r="1354" ht="42" customHeight="1">
      <x:c r="A1354" s="2" t="n">
        <x:v>112</x:v>
      </x:c>
      <x:c r="B1354" s="8" t="str">
        <x:v>SISTEMA DE REFRIGERACION</x:v>
      </x:c>
      <x:c r="C1354" s="8" t="str">
        <x:v>TANQUE SUPERIOR RADIADOR</x:v>
      </x:c>
      <x:c r="D1354" s="8" t="str">
        <x:v>MITSUBISHI L200-2018</x:v>
      </x:c>
      <x:c r="E1354" s="10" t="n">
        <x:v>390150</x:v>
      </x:c>
      <x:c r="F1354" s="10" t="n">
        <x:v>403200</x:v>
      </x:c>
      <x:c r="G1354" s="10" t="n">
        <x:v>415296</x:v>
      </x:c>
      <x:c r="H1354" s="10" t="n">
        <x:v>411264</x:v>
      </x:c>
      <x:c r="I1354" s="12" t="n">
        <x:f>COUNT(E1354:H1354)</x:f>
        <x:v>4</x:v>
      </x:c>
      <x:c r="J1354" s="11" t="n">
        <x:f>IF(I1354=0,"Sin precio",AVERAGE(E1354:H1354))</x:f>
        <x:v>404977.5</x:v>
      </x:c>
      <x:c r="K1354" s="11" t="n">
        <x:f>IF(I1354=0,"Sin precio",IF(I1354=1,J1354,ROUND(J1354,2)))</x:f>
        <x:v>404977.5</x:v>
      </x:c>
      <x:c r="L1354" s="11" t="n">
        <x:f>IF(I1354=0,"Sin precio",MIN(E1354:H1354))</x:f>
        <x:v>390150</x:v>
      </x:c>
      <x:c r="M1354" s="11" t="n">
        <x:f>IF(I1354=0,"Sin precio",MAX(E1354:H1354))</x:f>
        <x:v>415296</x:v>
      </x:c>
      <x:c r="N1354" s="8" t="str">
        <x:f>IF(I1354=0,"Sin precio numérico",IF(I1354=1,"Único precio de referencia",I1354&amp;" precios; promedio"))</x:f>
        <x:v>4 precios; promedio</x:v>
      </x:c>
      <x:c r="O1354" s="2" t="str">
        <x:v>L124</x:v>
      </x:c>
      <x:c r="P1354" s="2" t="str">
        <x:v>L124</x:v>
      </x:c>
      <x:c r="Q1354" s="2" t="str">
        <x:v>L125</x:v>
      </x:c>
      <x:c r="R1354" s="2" t="str">
        <x:v>L125</x:v>
      </x:c>
      <x:c r="S1354" s="2" t="str"/>
    </x:row>
    <x:row r="1355" ht="42" customHeight="1">
      <x:c r="A1355" s="2" t="n">
        <x:v>112</x:v>
      </x:c>
      <x:c r="B1355" s="8" t="str">
        <x:v>SISTEMA DE REFRIGERACION</x:v>
      </x:c>
      <x:c r="C1355" s="8" t="str">
        <x:v>TANQUE SUPERIOR RADIADOR</x:v>
      </x:c>
      <x:c r="D1355" s="8" t="str">
        <x:v>CHEVROLETH NHR-2019</x:v>
      </x:c>
      <x:c r="E1355" s="10" t="n">
        <x:v>504594</x:v>
      </x:c>
      <x:c r="F1355" s="10" t="n">
        <x:v>515200</x:v>
      </x:c>
      <x:c r="G1355" s="10" t="n">
        <x:v>530656</x:v>
      </x:c>
      <x:c r="H1355" s="10" t="n">
        <x:v>525504</x:v>
      </x:c>
      <x:c r="I1355" s="12" t="n">
        <x:f>COUNT(E1355:H1355)</x:f>
        <x:v>4</x:v>
      </x:c>
      <x:c r="J1355" s="11" t="n">
        <x:f>IF(I1355=0,"Sin precio",AVERAGE(E1355:H1355))</x:f>
        <x:v>518988.5</x:v>
      </x:c>
      <x:c r="K1355" s="11" t="n">
        <x:f>IF(I1355=0,"Sin precio",IF(I1355=1,J1355,ROUND(J1355,2)))</x:f>
        <x:v>518988.5</x:v>
      </x:c>
      <x:c r="L1355" s="11" t="n">
        <x:f>IF(I1355=0,"Sin precio",MIN(E1355:H1355))</x:f>
        <x:v>504594</x:v>
      </x:c>
      <x:c r="M1355" s="11" t="n">
        <x:f>IF(I1355=0,"Sin precio",MAX(E1355:H1355))</x:f>
        <x:v>530656</x:v>
      </x:c>
      <x:c r="N1355" s="8" t="str">
        <x:f>IF(I1355=0,"Sin precio numérico",IF(I1355=1,"Único precio de referencia",I1355&amp;" precios; promedio"))</x:f>
        <x:v>4 precios; promedio</x:v>
      </x:c>
      <x:c r="O1355" s="2" t="str">
        <x:v>M124</x:v>
      </x:c>
      <x:c r="P1355" s="2" t="str">
        <x:v>M124</x:v>
      </x:c>
      <x:c r="Q1355" s="2" t="str">
        <x:v>M125</x:v>
      </x:c>
      <x:c r="R1355" s="2" t="str">
        <x:v>M125</x:v>
      </x:c>
      <x:c r="S1355" s="2" t="str"/>
    </x:row>
    <x:row r="1356" ht="42" customHeight="1">
      <x:c r="A1356" s="2" t="n">
        <x:v>112</x:v>
      </x:c>
      <x:c r="B1356" s="8" t="str">
        <x:v>SISTEMA DE REFRIGERACION</x:v>
      </x:c>
      <x:c r="C1356" s="8" t="str">
        <x:v>TANQUE SUPERIOR RADIADOR</x:v>
      </x:c>
      <x:c r="D1356" s="8" t="str">
        <x:v>CHEVROLET D-MAX-2017</x:v>
      </x:c>
      <x:c r="E1356" s="10" t="n">
        <x:v>435667.5</x:v>
      </x:c>
      <x:c r="F1356" s="10" t="n">
        <x:v>384000</x:v>
      </x:c>
      <x:c r="G1356" s="10" t="n">
        <x:v>395520</x:v>
      </x:c>
      <x:c r="H1356" s="10" t="n">
        <x:v>391680</x:v>
      </x:c>
      <x:c r="I1356" s="12" t="n">
        <x:f>COUNT(E1356:H1356)</x:f>
        <x:v>4</x:v>
      </x:c>
      <x:c r="J1356" s="11" t="n">
        <x:f>IF(I1356=0,"Sin precio",AVERAGE(E1356:H1356))</x:f>
        <x:v>401716.875</x:v>
      </x:c>
      <x:c r="K1356" s="11" t="n">
        <x:f>IF(I1356=0,"Sin precio",IF(I1356=1,J1356,ROUND(J1356,2)))</x:f>
        <x:v>401716.88</x:v>
      </x:c>
      <x:c r="L1356" s="11" t="n">
        <x:f>IF(I1356=0,"Sin precio",MIN(E1356:H1356))</x:f>
        <x:v>384000</x:v>
      </x:c>
      <x:c r="M1356" s="11" t="n">
        <x:f>IF(I1356=0,"Sin precio",MAX(E1356:H1356))</x:f>
        <x:v>435667.5</x:v>
      </x:c>
      <x:c r="N1356" s="8" t="str">
        <x:f>IF(I1356=0,"Sin precio numérico",IF(I1356=1,"Único precio de referencia",I1356&amp;" precios; promedio"))</x:f>
        <x:v>4 precios; promedio</x:v>
      </x:c>
      <x:c r="O1356" s="2" t="str">
        <x:v>N124</x:v>
      </x:c>
      <x:c r="P1356" s="2" t="str">
        <x:v>N124</x:v>
      </x:c>
      <x:c r="Q1356" s="2" t="str">
        <x:v>N125</x:v>
      </x:c>
      <x:c r="R1356" s="2" t="str">
        <x:v>N125</x:v>
      </x:c>
      <x:c r="S1356" s="2" t="str"/>
    </x:row>
    <x:row r="1357" ht="42" customHeight="1">
      <x:c r="A1357" s="2" t="n">
        <x:v>113</x:v>
      </x:c>
      <x:c r="B1357" s="8" t="str">
        <x:v>SISTEMA DE REFRIGERACION</x:v>
      </x:c>
      <x:c r="C1357" s="8" t="str">
        <x:v>TAPA DEL RADIADOR</x:v>
      </x:c>
      <x:c r="D1357" s="8" t="str">
        <x:v>CHEVROLET  NPR  DIESEL-2009</x:v>
      </x:c>
      <x:c r="E1357" s="10" t="n">
        <x:v>188572.5</x:v>
      </x:c>
      <x:c r="F1357" s="10" t="n">
        <x:v>96600</x:v>
      </x:c>
      <x:c r="G1357" s="10" t="n">
        <x:v>99498</x:v>
      </x:c>
      <x:c r="H1357" s="10" t="n">
        <x:v>98532</x:v>
      </x:c>
      <x:c r="I1357" s="12" t="n">
        <x:f>COUNT(E1357:H1357)</x:f>
        <x:v>4</x:v>
      </x:c>
      <x:c r="J1357" s="11" t="n">
        <x:f>IF(I1357=0,"Sin precio",AVERAGE(E1357:H1357))</x:f>
        <x:v>120800.625</x:v>
      </x:c>
      <x:c r="K1357" s="11" t="n">
        <x:f>IF(I1357=0,"Sin precio",IF(I1357=1,J1357,ROUND(J1357,2)))</x:f>
        <x:v>120800.63</x:v>
      </x:c>
      <x:c r="L1357" s="11" t="n">
        <x:f>IF(I1357=0,"Sin precio",MIN(E1357:H1357))</x:f>
        <x:v>96600</x:v>
      </x:c>
      <x:c r="M1357" s="11" t="n">
        <x:f>IF(I1357=0,"Sin precio",MAX(E1357:H1357))</x:f>
        <x:v>188572.5</x:v>
      </x:c>
      <x:c r="N1357" s="8" t="str">
        <x:f>IF(I1357=0,"Sin precio numérico",IF(I1357=1,"Único precio de referencia",I1357&amp;" precios; promedio"))</x:f>
        <x:v>4 precios; promedio</x:v>
      </x:c>
      <x:c r="O1357" s="2" t="str">
        <x:v>C125</x:v>
      </x:c>
      <x:c r="P1357" s="2" t="str">
        <x:v>C125</x:v>
      </x:c>
      <x:c r="Q1357" s="2" t="str">
        <x:v>C126</x:v>
      </x:c>
      <x:c r="R1357" s="2" t="str">
        <x:v>C126</x:v>
      </x:c>
      <x:c r="S1357" s="2" t="str"/>
    </x:row>
    <x:row r="1358" ht="42" customHeight="1">
      <x:c r="A1358" s="2" t="n">
        <x:v>113</x:v>
      </x:c>
      <x:c r="B1358" s="8" t="str">
        <x:v>SISTEMA DE REFRIGERACION</x:v>
      </x:c>
      <x:c r="C1358" s="8" t="str">
        <x:v>TAPA DEL RADIADOR</x:v>
      </x:c>
      <x:c r="D1358" s="8" t="str">
        <x:v>NISSAN FRONTIER DIESEL-2015</x:v>
      </x:c>
      <x:c r="E1358" s="10" t="n">
        <x:v>214582.5</x:v>
      </x:c>
      <x:c r="F1358" s="10" t="n">
        <x:v>96600</x:v>
      </x:c>
      <x:c r="G1358" s="10" t="n">
        <x:v>99498</x:v>
      </x:c>
      <x:c r="H1358" s="10" t="n">
        <x:v>98532</x:v>
      </x:c>
      <x:c r="I1358" s="12" t="n">
        <x:f>COUNT(E1358:H1358)</x:f>
        <x:v>4</x:v>
      </x:c>
      <x:c r="J1358" s="11" t="n">
        <x:f>IF(I1358=0,"Sin precio",AVERAGE(E1358:H1358))</x:f>
        <x:v>127303.125</x:v>
      </x:c>
      <x:c r="K1358" s="11" t="n">
        <x:f>IF(I1358=0,"Sin precio",IF(I1358=1,J1358,ROUND(J1358,2)))</x:f>
        <x:v>127303.13</x:v>
      </x:c>
      <x:c r="L1358" s="11" t="n">
        <x:f>IF(I1358=0,"Sin precio",MIN(E1358:H1358))</x:f>
        <x:v>96600</x:v>
      </x:c>
      <x:c r="M1358" s="11" t="n">
        <x:f>IF(I1358=0,"Sin precio",MAX(E1358:H1358))</x:f>
        <x:v>214582.5</x:v>
      </x:c>
      <x:c r="N1358" s="8" t="str">
        <x:f>IF(I1358=0,"Sin precio numérico",IF(I1358=1,"Único precio de referencia",I1358&amp;" precios; promedio"))</x:f>
        <x:v>4 precios; promedio</x:v>
      </x:c>
      <x:c r="O1358" s="2" t="str">
        <x:v>D125</x:v>
      </x:c>
      <x:c r="P1358" s="2" t="str">
        <x:v>D125</x:v>
      </x:c>
      <x:c r="Q1358" s="2" t="str">
        <x:v>D126</x:v>
      </x:c>
      <x:c r="R1358" s="2" t="str">
        <x:v>D126</x:v>
      </x:c>
      <x:c r="S1358" s="2" t="str"/>
    </x:row>
    <x:row r="1359" ht="42" customHeight="1">
      <x:c r="A1359" s="2" t="n">
        <x:v>113</x:v>
      </x:c>
      <x:c r="B1359" s="8" t="str">
        <x:v>SISTEMA DE REFRIGERACION</x:v>
      </x:c>
      <x:c r="C1359" s="8" t="str">
        <x:v>TAPA DEL RADIADOR</x:v>
      </x:c>
      <x:c r="D1359" s="8" t="str">
        <x:v>NISSAN FRONTIER GASOLINA</x:v>
      </x:c>
      <x:c r="E1359" s="10" t="n">
        <x:v>214582.5</x:v>
      </x:c>
      <x:c r="F1359" s="10" t="n">
        <x:v>72000</x:v>
      </x:c>
      <x:c r="G1359" s="10" t="n">
        <x:v>74160</x:v>
      </x:c>
      <x:c r="H1359" s="10" t="n">
        <x:v>73440</x:v>
      </x:c>
      <x:c r="I1359" s="12" t="n">
        <x:f>COUNT(E1359:H1359)</x:f>
        <x:v>4</x:v>
      </x:c>
      <x:c r="J1359" s="11" t="n">
        <x:f>IF(I1359=0,"Sin precio",AVERAGE(E1359:H1359))</x:f>
        <x:v>108545.625</x:v>
      </x:c>
      <x:c r="K1359" s="11" t="n">
        <x:f>IF(I1359=0,"Sin precio",IF(I1359=1,J1359,ROUND(J1359,2)))</x:f>
        <x:v>108545.63</x:v>
      </x:c>
      <x:c r="L1359" s="11" t="n">
        <x:f>IF(I1359=0,"Sin precio",MIN(E1359:H1359))</x:f>
        <x:v>72000</x:v>
      </x:c>
      <x:c r="M1359" s="11" t="n">
        <x:f>IF(I1359=0,"Sin precio",MAX(E1359:H1359))</x:f>
        <x:v>214582.5</x:v>
      </x:c>
      <x:c r="N1359" s="8" t="str">
        <x:f>IF(I1359=0,"Sin precio numérico",IF(I1359=1,"Único precio de referencia",I1359&amp;" precios; promedio"))</x:f>
        <x:v>4 precios; promedio</x:v>
      </x:c>
      <x:c r="O1359" s="2" t="str">
        <x:v>E125</x:v>
      </x:c>
      <x:c r="P1359" s="2" t="str">
        <x:v>E125</x:v>
      </x:c>
      <x:c r="Q1359" s="2" t="str">
        <x:v>E126</x:v>
      </x:c>
      <x:c r="R1359" s="2" t="str">
        <x:v>E126</x:v>
      </x:c>
      <x:c r="S1359" s="2" t="str"/>
    </x:row>
    <x:row r="1360" ht="42" customHeight="1">
      <x:c r="A1360" s="2" t="n">
        <x:v>113</x:v>
      </x:c>
      <x:c r="B1360" s="8" t="str">
        <x:v>SISTEMA DE REFRIGERACION</x:v>
      </x:c>
      <x:c r="C1360" s="8" t="str">
        <x:v>TAPA DEL RADIADOR</x:v>
      </x:c>
      <x:c r="D1360" s="8" t="str">
        <x:v>RENAULT MASTER DIESEL -2017</x:v>
      </x:c>
      <x:c r="E1360" s="10" t="n">
        <x:v>227587.5</x:v>
      </x:c>
      <x:c r="F1360" s="10" t="n">
        <x:v>96600</x:v>
      </x:c>
      <x:c r="G1360" s="10" t="n">
        <x:v>99498</x:v>
      </x:c>
      <x:c r="H1360" s="10" t="n">
        <x:v>98532</x:v>
      </x:c>
      <x:c r="I1360" s="12" t="n">
        <x:f>COUNT(E1360:H1360)</x:f>
        <x:v>4</x:v>
      </x:c>
      <x:c r="J1360" s="11" t="n">
        <x:f>IF(I1360=0,"Sin precio",AVERAGE(E1360:H1360))</x:f>
        <x:v>130554.375</x:v>
      </x:c>
      <x:c r="K1360" s="11" t="n">
        <x:f>IF(I1360=0,"Sin precio",IF(I1360=1,J1360,ROUND(J1360,2)))</x:f>
        <x:v>130554.38</x:v>
      </x:c>
      <x:c r="L1360" s="11" t="n">
        <x:f>IF(I1360=0,"Sin precio",MIN(E1360:H1360))</x:f>
        <x:v>96600</x:v>
      </x:c>
      <x:c r="M1360" s="11" t="n">
        <x:f>IF(I1360=0,"Sin precio",MAX(E1360:H1360))</x:f>
        <x:v>227587.5</x:v>
      </x:c>
      <x:c r="N1360" s="8" t="str">
        <x:f>IF(I1360=0,"Sin precio numérico",IF(I1360=1,"Único precio de referencia",I1360&amp;" precios; promedio"))</x:f>
        <x:v>4 precios; promedio</x:v>
      </x:c>
      <x:c r="O1360" s="2" t="str">
        <x:v>F125</x:v>
      </x:c>
      <x:c r="P1360" s="2" t="str">
        <x:v>F125</x:v>
      </x:c>
      <x:c r="Q1360" s="2" t="str">
        <x:v>F126</x:v>
      </x:c>
      <x:c r="R1360" s="2" t="str">
        <x:v>F126</x:v>
      </x:c>
      <x:c r="S1360" s="2" t="str"/>
    </x:row>
    <x:row r="1361" ht="42" customHeight="1">
      <x:c r="A1361" s="2" t="n">
        <x:v>113</x:v>
      </x:c>
      <x:c r="B1361" s="8" t="str">
        <x:v>SISTEMA DE REFRIGERACION</x:v>
      </x:c>
      <x:c r="C1361" s="8" t="str">
        <x:v>TAPA DEL RADIADOR</x:v>
      </x:c>
      <x:c r="D1361" s="8" t="str">
        <x:v>CHEVROLET D-MAX-2011</x:v>
      </x:c>
      <x:c r="E1361" s="10" t="n">
        <x:v>188572.5</x:v>
      </x:c>
      <x:c r="F1361" s="10" t="n">
        <x:v>72000</x:v>
      </x:c>
      <x:c r="G1361" s="10" t="n">
        <x:v>74160</x:v>
      </x:c>
      <x:c r="H1361" s="10" t="n">
        <x:v>73440</x:v>
      </x:c>
      <x:c r="I1361" s="12" t="n">
        <x:f>COUNT(E1361:H1361)</x:f>
        <x:v>4</x:v>
      </x:c>
      <x:c r="J1361" s="11" t="n">
        <x:f>IF(I1361=0,"Sin precio",AVERAGE(E1361:H1361))</x:f>
        <x:v>102043.125</x:v>
      </x:c>
      <x:c r="K1361" s="11" t="n">
        <x:f>IF(I1361=0,"Sin precio",IF(I1361=1,J1361,ROUND(J1361,2)))</x:f>
        <x:v>102043.13</x:v>
      </x:c>
      <x:c r="L1361" s="11" t="n">
        <x:f>IF(I1361=0,"Sin precio",MIN(E1361:H1361))</x:f>
        <x:v>72000</x:v>
      </x:c>
      <x:c r="M1361" s="11" t="n">
        <x:f>IF(I1361=0,"Sin precio",MAX(E1361:H1361))</x:f>
        <x:v>188572.5</x:v>
      </x:c>
      <x:c r="N1361" s="8" t="str">
        <x:f>IF(I1361=0,"Sin precio numérico",IF(I1361=1,"Único precio de referencia",I1361&amp;" precios; promedio"))</x:f>
        <x:v>4 precios; promedio</x:v>
      </x:c>
      <x:c r="O1361" s="2" t="str">
        <x:v>G125</x:v>
      </x:c>
      <x:c r="P1361" s="2" t="str">
        <x:v>G125</x:v>
      </x:c>
      <x:c r="Q1361" s="2" t="str">
        <x:v>G126</x:v>
      </x:c>
      <x:c r="R1361" s="2" t="str">
        <x:v>G126</x:v>
      </x:c>
      <x:c r="S1361" s="2" t="str"/>
    </x:row>
    <x:row r="1362" ht="42" customHeight="1">
      <x:c r="A1362" s="2" t="n">
        <x:v>113</x:v>
      </x:c>
      <x:c r="B1362" s="8" t="str">
        <x:v>SISTEMA DE REFRIGERACION</x:v>
      </x:c>
      <x:c r="C1362" s="8" t="str">
        <x:v>TAPA DEL RADIADOR</x:v>
      </x:c>
      <x:c r="D1362" s="8" t="str">
        <x:v>HYUNDAY HD 65C</x:v>
      </x:c>
      <x:c r="E1362" s="10" t="n">
        <x:v>227587.5</x:v>
      </x:c>
      <x:c r="F1362" s="10" t="n">
        <x:v>96600</x:v>
      </x:c>
      <x:c r="G1362" s="10" t="n">
        <x:v>99498</x:v>
      </x:c>
      <x:c r="H1362" s="10" t="n">
        <x:v>98532</x:v>
      </x:c>
      <x:c r="I1362" s="12" t="n">
        <x:f>COUNT(E1362:H1362)</x:f>
        <x:v>4</x:v>
      </x:c>
      <x:c r="J1362" s="11" t="n">
        <x:f>IF(I1362=0,"Sin precio",AVERAGE(E1362:H1362))</x:f>
        <x:v>130554.375</x:v>
      </x:c>
      <x:c r="K1362" s="11" t="n">
        <x:f>IF(I1362=0,"Sin precio",IF(I1362=1,J1362,ROUND(J1362,2)))</x:f>
        <x:v>130554.38</x:v>
      </x:c>
      <x:c r="L1362" s="11" t="n">
        <x:f>IF(I1362=0,"Sin precio",MIN(E1362:H1362))</x:f>
        <x:v>96600</x:v>
      </x:c>
      <x:c r="M1362" s="11" t="n">
        <x:f>IF(I1362=0,"Sin precio",MAX(E1362:H1362))</x:f>
        <x:v>227587.5</x:v>
      </x:c>
      <x:c r="N1362" s="8" t="str">
        <x:f>IF(I1362=0,"Sin precio numérico",IF(I1362=1,"Único precio de referencia",I1362&amp;" precios; promedio"))</x:f>
        <x:v>4 precios; promedio</x:v>
      </x:c>
      <x:c r="O1362" s="2" t="str">
        <x:v>H125</x:v>
      </x:c>
      <x:c r="P1362" s="2" t="str">
        <x:v>H125</x:v>
      </x:c>
      <x:c r="Q1362" s="2" t="str">
        <x:v>H126</x:v>
      </x:c>
      <x:c r="R1362" s="2" t="str">
        <x:v>H126</x:v>
      </x:c>
      <x:c r="S1362" s="2" t="str"/>
    </x:row>
    <x:row r="1363" ht="42" customHeight="1">
      <x:c r="A1363" s="2" t="n">
        <x:v>113</x:v>
      </x:c>
      <x:c r="B1363" s="8" t="str">
        <x:v>SISTEMA DE REFRIGERACION</x:v>
      </x:c>
      <x:c r="C1363" s="8" t="str">
        <x:v>TAPA DEL RADIADOR</x:v>
      </x:c>
      <x:c r="D1363" s="8" t="str">
        <x:v>CHEVROLET SAIL. Mod 2019</x:v>
      </x:c>
      <x:c r="E1363" s="10" t="n">
        <x:v>167114.25</x:v>
      </x:c>
      <x:c r="F1363" s="10" t="n">
        <x:v>60000</x:v>
      </x:c>
      <x:c r="G1363" s="10" t="n">
        <x:v>61800</x:v>
      </x:c>
      <x:c r="H1363" s="10" t="n">
        <x:v>61200</x:v>
      </x:c>
      <x:c r="I1363" s="12" t="n">
        <x:f>COUNT(E1363:H1363)</x:f>
        <x:v>4</x:v>
      </x:c>
      <x:c r="J1363" s="11" t="n">
        <x:f>IF(I1363=0,"Sin precio",AVERAGE(E1363:H1363))</x:f>
        <x:v>87528.5625</x:v>
      </x:c>
      <x:c r="K1363" s="11" t="n">
        <x:f>IF(I1363=0,"Sin precio",IF(I1363=1,J1363,ROUND(J1363,2)))</x:f>
        <x:v>87528.56</x:v>
      </x:c>
      <x:c r="L1363" s="11" t="n">
        <x:f>IF(I1363=0,"Sin precio",MIN(E1363:H1363))</x:f>
        <x:v>60000</x:v>
      </x:c>
      <x:c r="M1363" s="11" t="n">
        <x:f>IF(I1363=0,"Sin precio",MAX(E1363:H1363))</x:f>
        <x:v>167114.25</x:v>
      </x:c>
      <x:c r="N1363" s="8" t="str">
        <x:f>IF(I1363=0,"Sin precio numérico",IF(I1363=1,"Único precio de referencia",I1363&amp;" precios; promedio"))</x:f>
        <x:v>4 precios; promedio</x:v>
      </x:c>
      <x:c r="O1363" s="2" t="str">
        <x:v>I125</x:v>
      </x:c>
      <x:c r="P1363" s="2" t="str">
        <x:v>I125</x:v>
      </x:c>
      <x:c r="Q1363" s="2" t="str">
        <x:v>I126</x:v>
      </x:c>
      <x:c r="R1363" s="2" t="str">
        <x:v>I126</x:v>
      </x:c>
      <x:c r="S1363" s="2" t="str"/>
    </x:row>
    <x:row r="1364" ht="42" customHeight="1">
      <x:c r="A1364" s="2" t="n">
        <x:v>113</x:v>
      </x:c>
      <x:c r="B1364" s="8" t="str">
        <x:v>SISTEMA DE REFRIGERACION</x:v>
      </x:c>
      <x:c r="C1364" s="8" t="str">
        <x:v>TAPA DEL RADIADOR</x:v>
      </x:c>
      <x:c r="D1364" s="8" t="str">
        <x:v>CHEVROLET COLORADO. Mod. 2019</x:v>
      </x:c>
      <x:c r="E1364" s="10" t="n">
        <x:v>188572.5</x:v>
      </x:c>
      <x:c r="F1364" s="10" t="n">
        <x:v>84000</x:v>
      </x:c>
      <x:c r="G1364" s="10" t="n">
        <x:v>86520</x:v>
      </x:c>
      <x:c r="H1364" s="10" t="n">
        <x:v>85680</x:v>
      </x:c>
      <x:c r="I1364" s="12" t="n">
        <x:f>COUNT(E1364:H1364)</x:f>
        <x:v>4</x:v>
      </x:c>
      <x:c r="J1364" s="11" t="n">
        <x:f>IF(I1364=0,"Sin precio",AVERAGE(E1364:H1364))</x:f>
        <x:v>111193.125</x:v>
      </x:c>
      <x:c r="K1364" s="11" t="n">
        <x:f>IF(I1364=0,"Sin precio",IF(I1364=1,J1364,ROUND(J1364,2)))</x:f>
        <x:v>111193.13</x:v>
      </x:c>
      <x:c r="L1364" s="11" t="n">
        <x:f>IF(I1364=0,"Sin precio",MIN(E1364:H1364))</x:f>
        <x:v>84000</x:v>
      </x:c>
      <x:c r="M1364" s="11" t="n">
        <x:f>IF(I1364=0,"Sin precio",MAX(E1364:H1364))</x:f>
        <x:v>188572.5</x:v>
      </x:c>
      <x:c r="N1364" s="8" t="str">
        <x:f>IF(I1364=0,"Sin precio numérico",IF(I1364=1,"Único precio de referencia",I1364&amp;" precios; promedio"))</x:f>
        <x:v>4 precios; promedio</x:v>
      </x:c>
      <x:c r="O1364" s="2" t="str">
        <x:v>J125</x:v>
      </x:c>
      <x:c r="P1364" s="2" t="str">
        <x:v>J125</x:v>
      </x:c>
      <x:c r="Q1364" s="2" t="str">
        <x:v>J126</x:v>
      </x:c>
      <x:c r="R1364" s="2" t="str">
        <x:v>J126</x:v>
      </x:c>
      <x:c r="S1364" s="2" t="str"/>
    </x:row>
    <x:row r="1365" ht="42" customHeight="1">
      <x:c r="A1365" s="2" t="n">
        <x:v>113</x:v>
      </x:c>
      <x:c r="B1365" s="8" t="str">
        <x:v>SISTEMA DE REFRIGERACION</x:v>
      </x:c>
      <x:c r="C1365" s="8" t="str">
        <x:v>TAPA DEL RADIADOR</x:v>
      </x:c>
      <x:c r="D1365" s="8" t="str">
        <x:v>CHEVROLET  TRAILBLAZER-2018</x:v>
      </x:c>
      <x:c r="E1365" s="10" t="n">
        <x:v>188572.5</x:v>
      </x:c>
      <x:c r="F1365" s="10" t="n">
        <x:v>84000</x:v>
      </x:c>
      <x:c r="G1365" s="10" t="n">
        <x:v>86520</x:v>
      </x:c>
      <x:c r="H1365" s="10" t="n">
        <x:v>85680</x:v>
      </x:c>
      <x:c r="I1365" s="12" t="n">
        <x:f>COUNT(E1365:H1365)</x:f>
        <x:v>4</x:v>
      </x:c>
      <x:c r="J1365" s="11" t="n">
        <x:f>IF(I1365=0,"Sin precio",AVERAGE(E1365:H1365))</x:f>
        <x:v>111193.125</x:v>
      </x:c>
      <x:c r="K1365" s="11" t="n">
        <x:f>IF(I1365=0,"Sin precio",IF(I1365=1,J1365,ROUND(J1365,2)))</x:f>
        <x:v>111193.13</x:v>
      </x:c>
      <x:c r="L1365" s="11" t="n">
        <x:f>IF(I1365=0,"Sin precio",MIN(E1365:H1365))</x:f>
        <x:v>84000</x:v>
      </x:c>
      <x:c r="M1365" s="11" t="n">
        <x:f>IF(I1365=0,"Sin precio",MAX(E1365:H1365))</x:f>
        <x:v>188572.5</x:v>
      </x:c>
      <x:c r="N1365" s="8" t="str">
        <x:f>IF(I1365=0,"Sin precio numérico",IF(I1365=1,"Único precio de referencia",I1365&amp;" precios; promedio"))</x:f>
        <x:v>4 precios; promedio</x:v>
      </x:c>
      <x:c r="O1365" s="2" t="str">
        <x:v>K125</x:v>
      </x:c>
      <x:c r="P1365" s="2" t="str">
        <x:v>K125</x:v>
      </x:c>
      <x:c r="Q1365" s="2" t="str">
        <x:v>K126</x:v>
      </x:c>
      <x:c r="R1365" s="2" t="str">
        <x:v>K126</x:v>
      </x:c>
      <x:c r="S1365" s="2" t="str"/>
    </x:row>
    <x:row r="1366" ht="42" customHeight="1">
      <x:c r="A1366" s="2" t="n">
        <x:v>113</x:v>
      </x:c>
      <x:c r="B1366" s="8" t="str">
        <x:v>SISTEMA DE REFRIGERACION</x:v>
      </x:c>
      <x:c r="C1366" s="8" t="str">
        <x:v>TAPA DEL RADIADOR</x:v>
      </x:c>
      <x:c r="D1366" s="8" t="str">
        <x:v>MITSUBISHI L200-2018</x:v>
      </x:c>
      <x:c r="E1366" s="10" t="n">
        <x:v>219134.25</x:v>
      </x:c>
      <x:c r="F1366" s="10" t="n">
        <x:v>75600</x:v>
      </x:c>
      <x:c r="G1366" s="10" t="n">
        <x:v>77868</x:v>
      </x:c>
      <x:c r="H1366" s="10" t="n">
        <x:v>77112</x:v>
      </x:c>
      <x:c r="I1366" s="12" t="n">
        <x:f>COUNT(E1366:H1366)</x:f>
        <x:v>4</x:v>
      </x:c>
      <x:c r="J1366" s="11" t="n">
        <x:f>IF(I1366=0,"Sin precio",AVERAGE(E1366:H1366))</x:f>
        <x:v>112428.5625</x:v>
      </x:c>
      <x:c r="K1366" s="11" t="n">
        <x:f>IF(I1366=0,"Sin precio",IF(I1366=1,J1366,ROUND(J1366,2)))</x:f>
        <x:v>112428.56</x:v>
      </x:c>
      <x:c r="L1366" s="11" t="n">
        <x:f>IF(I1366=0,"Sin precio",MIN(E1366:H1366))</x:f>
        <x:v>75600</x:v>
      </x:c>
      <x:c r="M1366" s="11" t="n">
        <x:f>IF(I1366=0,"Sin precio",MAX(E1366:H1366))</x:f>
        <x:v>219134.25</x:v>
      </x:c>
      <x:c r="N1366" s="8" t="str">
        <x:f>IF(I1366=0,"Sin precio numérico",IF(I1366=1,"Único precio de referencia",I1366&amp;" precios; promedio"))</x:f>
        <x:v>4 precios; promedio</x:v>
      </x:c>
      <x:c r="O1366" s="2" t="str">
        <x:v>L125</x:v>
      </x:c>
      <x:c r="P1366" s="2" t="str">
        <x:v>L125</x:v>
      </x:c>
      <x:c r="Q1366" s="2" t="str">
        <x:v>L126</x:v>
      </x:c>
      <x:c r="R1366" s="2" t="str">
        <x:v>L126</x:v>
      </x:c>
      <x:c r="S1366" s="2" t="str"/>
    </x:row>
    <x:row r="1367" ht="42" customHeight="1">
      <x:c r="A1367" s="2" t="n">
        <x:v>113</x:v>
      </x:c>
      <x:c r="B1367" s="8" t="str">
        <x:v>SISTEMA DE REFRIGERACION</x:v>
      </x:c>
      <x:c r="C1367" s="8" t="str">
        <x:v>TAPA DEL RADIADOR</x:v>
      </x:c>
      <x:c r="D1367" s="8" t="str">
        <x:v>CHEVROLETH NHR-2019</x:v>
      </x:c>
      <x:c r="E1367" s="10" t="n">
        <x:v>188572.5</x:v>
      </x:c>
      <x:c r="F1367" s="10" t="n">
        <x:v>96600</x:v>
      </x:c>
      <x:c r="G1367" s="10" t="n">
        <x:v>99498</x:v>
      </x:c>
      <x:c r="H1367" s="10" t="n">
        <x:v>98532</x:v>
      </x:c>
      <x:c r="I1367" s="12" t="n">
        <x:f>COUNT(E1367:H1367)</x:f>
        <x:v>4</x:v>
      </x:c>
      <x:c r="J1367" s="11" t="n">
        <x:f>IF(I1367=0,"Sin precio",AVERAGE(E1367:H1367))</x:f>
        <x:v>120800.625</x:v>
      </x:c>
      <x:c r="K1367" s="11" t="n">
        <x:f>IF(I1367=0,"Sin precio",IF(I1367=1,J1367,ROUND(J1367,2)))</x:f>
        <x:v>120800.63</x:v>
      </x:c>
      <x:c r="L1367" s="11" t="n">
        <x:f>IF(I1367=0,"Sin precio",MIN(E1367:H1367))</x:f>
        <x:v>96600</x:v>
      </x:c>
      <x:c r="M1367" s="11" t="n">
        <x:f>IF(I1367=0,"Sin precio",MAX(E1367:H1367))</x:f>
        <x:v>188572.5</x:v>
      </x:c>
      <x:c r="N1367" s="8" t="str">
        <x:f>IF(I1367=0,"Sin precio numérico",IF(I1367=1,"Único precio de referencia",I1367&amp;" precios; promedio"))</x:f>
        <x:v>4 precios; promedio</x:v>
      </x:c>
      <x:c r="O1367" s="2" t="str">
        <x:v>M125</x:v>
      </x:c>
      <x:c r="P1367" s="2" t="str">
        <x:v>M125</x:v>
      </x:c>
      <x:c r="Q1367" s="2" t="str">
        <x:v>M126</x:v>
      </x:c>
      <x:c r="R1367" s="2" t="str">
        <x:v>M126</x:v>
      </x:c>
      <x:c r="S1367" s="2" t="str"/>
    </x:row>
    <x:row r="1368" ht="42" customHeight="1">
      <x:c r="A1368" s="2" t="n">
        <x:v>113</x:v>
      </x:c>
      <x:c r="B1368" s="8" t="str">
        <x:v>SISTEMA DE REFRIGERACION</x:v>
      </x:c>
      <x:c r="C1368" s="8" t="str">
        <x:v>TAPA DEL RADIADOR</x:v>
      </x:c>
      <x:c r="D1368" s="8" t="str">
        <x:v>CHEVROLET D-MAX-2017</x:v>
      </x:c>
      <x:c r="E1368" s="10" t="n">
        <x:v>188572.5</x:v>
      </x:c>
      <x:c r="F1368" s="10" t="n">
        <x:v>72000</x:v>
      </x:c>
      <x:c r="G1368" s="10" t="n">
        <x:v>74160</x:v>
      </x:c>
      <x:c r="H1368" s="10" t="n">
        <x:v>73440</x:v>
      </x:c>
      <x:c r="I1368" s="12" t="n">
        <x:f>COUNT(E1368:H1368)</x:f>
        <x:v>4</x:v>
      </x:c>
      <x:c r="J1368" s="11" t="n">
        <x:f>IF(I1368=0,"Sin precio",AVERAGE(E1368:H1368))</x:f>
        <x:v>102043.125</x:v>
      </x:c>
      <x:c r="K1368" s="11" t="n">
        <x:f>IF(I1368=0,"Sin precio",IF(I1368=1,J1368,ROUND(J1368,2)))</x:f>
        <x:v>102043.13</x:v>
      </x:c>
      <x:c r="L1368" s="11" t="n">
        <x:f>IF(I1368=0,"Sin precio",MIN(E1368:H1368))</x:f>
        <x:v>72000</x:v>
      </x:c>
      <x:c r="M1368" s="11" t="n">
        <x:f>IF(I1368=0,"Sin precio",MAX(E1368:H1368))</x:f>
        <x:v>188572.5</x:v>
      </x:c>
      <x:c r="N1368" s="8" t="str">
        <x:f>IF(I1368=0,"Sin precio numérico",IF(I1368=1,"Único precio de referencia",I1368&amp;" precios; promedio"))</x:f>
        <x:v>4 precios; promedio</x:v>
      </x:c>
      <x:c r="O1368" s="2" t="str">
        <x:v>N125</x:v>
      </x:c>
      <x:c r="P1368" s="2" t="str">
        <x:v>N125</x:v>
      </x:c>
      <x:c r="Q1368" s="2" t="str">
        <x:v>N126</x:v>
      </x:c>
      <x:c r="R1368" s="2" t="str">
        <x:v>N126</x:v>
      </x:c>
      <x:c r="S1368" s="2" t="str"/>
    </x:row>
    <x:row r="1369" ht="42" customHeight="1">
      <x:c r="A1369" s="2" t="n">
        <x:v>114</x:v>
      </x:c>
      <x:c r="B1369" s="8" t="str">
        <x:v>SISTEMA DE REFRIGERACION</x:v>
      </x:c>
      <x:c r="C1369" s="8" t="str">
        <x:v>TARRO AUXILIAR DEL RADIADOR</x:v>
      </x:c>
      <x:c r="D1369" s="8" t="str">
        <x:v>CHEVROLET  NPR  DIESEL-2009</x:v>
      </x:c>
      <x:c r="E1369" s="10" t="n">
        <x:v>465579</x:v>
      </x:c>
      <x:c r="F1369" s="10" t="n">
        <x:v>386400</x:v>
      </x:c>
      <x:c r="G1369" s="10" t="n">
        <x:v>397992</x:v>
      </x:c>
      <x:c r="H1369" s="10" t="n">
        <x:v>394128</x:v>
      </x:c>
      <x:c r="I1369" s="12" t="n">
        <x:f>COUNT(E1369:H1369)</x:f>
        <x:v>4</x:v>
      </x:c>
      <x:c r="J1369" s="11" t="n">
        <x:f>IF(I1369=0,"Sin precio",AVERAGE(E1369:H1369))</x:f>
        <x:v>411024.75</x:v>
      </x:c>
      <x:c r="K1369" s="11" t="n">
        <x:f>IF(I1369=0,"Sin precio",IF(I1369=1,J1369,ROUND(J1369,2)))</x:f>
        <x:v>411024.75</x:v>
      </x:c>
      <x:c r="L1369" s="11" t="n">
        <x:f>IF(I1369=0,"Sin precio",MIN(E1369:H1369))</x:f>
        <x:v>386400</x:v>
      </x:c>
      <x:c r="M1369" s="11" t="n">
        <x:f>IF(I1369=0,"Sin precio",MAX(E1369:H1369))</x:f>
        <x:v>465579</x:v>
      </x:c>
      <x:c r="N1369" s="8" t="str">
        <x:f>IF(I1369=0,"Sin precio numérico",IF(I1369=1,"Único precio de referencia",I1369&amp;" precios; promedio"))</x:f>
        <x:v>4 precios; promedio</x:v>
      </x:c>
      <x:c r="O1369" s="2" t="str">
        <x:v>C126</x:v>
      </x:c>
      <x:c r="P1369" s="2" t="str">
        <x:v>C126</x:v>
      </x:c>
      <x:c r="Q1369" s="2" t="str">
        <x:v>C127</x:v>
      </x:c>
      <x:c r="R1369" s="2" t="str">
        <x:v>C127</x:v>
      </x:c>
      <x:c r="S1369" s="2" t="str"/>
    </x:row>
    <x:row r="1370" ht="42" customHeight="1">
      <x:c r="A1370" s="2" t="n">
        <x:v>114</x:v>
      </x:c>
      <x:c r="B1370" s="8" t="str">
        <x:v>SISTEMA DE REFRIGERACION</x:v>
      </x:c>
      <x:c r="C1370" s="8" t="str">
        <x:v>TARRO AUXILIAR DEL RADIADOR</x:v>
      </x:c>
      <x:c r="D1370" s="8" t="str">
        <x:v>NISSAN FRONTIER DIESEL-2015</x:v>
      </x:c>
      <x:c r="E1370" s="10" t="n">
        <x:v>890842.5</x:v>
      </x:c>
      <x:c r="F1370" s="10" t="n">
        <x:v>386400</x:v>
      </x:c>
      <x:c r="G1370" s="10" t="n">
        <x:v>397992</x:v>
      </x:c>
      <x:c r="H1370" s="10" t="n">
        <x:v>394128</x:v>
      </x:c>
      <x:c r="I1370" s="12" t="n">
        <x:f>COUNT(E1370:H1370)</x:f>
        <x:v>4</x:v>
      </x:c>
      <x:c r="J1370" s="11" t="n">
        <x:f>IF(I1370=0,"Sin precio",AVERAGE(E1370:H1370))</x:f>
        <x:v>517340.625</x:v>
      </x:c>
      <x:c r="K1370" s="11" t="n">
        <x:f>IF(I1370=0,"Sin precio",IF(I1370=1,J1370,ROUND(J1370,2)))</x:f>
        <x:v>517340.63</x:v>
      </x:c>
      <x:c r="L1370" s="11" t="n">
        <x:f>IF(I1370=0,"Sin precio",MIN(E1370:H1370))</x:f>
        <x:v>386400</x:v>
      </x:c>
      <x:c r="M1370" s="11" t="n">
        <x:f>IF(I1370=0,"Sin precio",MAX(E1370:H1370))</x:f>
        <x:v>890842.5</x:v>
      </x:c>
      <x:c r="N1370" s="8" t="str">
        <x:f>IF(I1370=0,"Sin precio numérico",IF(I1370=1,"Único precio de referencia",I1370&amp;" precios; promedio"))</x:f>
        <x:v>4 precios; promedio</x:v>
      </x:c>
      <x:c r="O1370" s="2" t="str">
        <x:v>D126</x:v>
      </x:c>
      <x:c r="P1370" s="2" t="str">
        <x:v>D126</x:v>
      </x:c>
      <x:c r="Q1370" s="2" t="str">
        <x:v>D127</x:v>
      </x:c>
      <x:c r="R1370" s="2" t="str">
        <x:v>D127</x:v>
      </x:c>
      <x:c r="S1370" s="2" t="str"/>
    </x:row>
    <x:row r="1371" ht="42" customHeight="1">
      <x:c r="A1371" s="2" t="n">
        <x:v>114</x:v>
      </x:c>
      <x:c r="B1371" s="8" t="str">
        <x:v>SISTEMA DE REFRIGERACION</x:v>
      </x:c>
      <x:c r="C1371" s="8" t="str">
        <x:v>TARRO AUXILIAR DEL RADIADOR</x:v>
      </x:c>
      <x:c r="D1371" s="8" t="str">
        <x:v>NISSAN FRONTIER GASOLINA</x:v>
      </x:c>
      <x:c r="E1371" s="10" t="n">
        <x:v>1021049.8605000001</x:v>
      </x:c>
      <x:c r="F1371" s="10" t="n">
        <x:v>288000</x:v>
      </x:c>
      <x:c r="G1371" s="10" t="n">
        <x:v>296640</x:v>
      </x:c>
      <x:c r="H1371" s="10" t="n">
        <x:v>293760</x:v>
      </x:c>
      <x:c r="I1371" s="12" t="n">
        <x:f>COUNT(E1371:H1371)</x:f>
        <x:v>4</x:v>
      </x:c>
      <x:c r="J1371" s="11" t="n">
        <x:f>IF(I1371=0,"Sin precio",AVERAGE(E1371:H1371))</x:f>
        <x:v>474862.465125</x:v>
      </x:c>
      <x:c r="K1371" s="11" t="n">
        <x:f>IF(I1371=0,"Sin precio",IF(I1371=1,J1371,ROUND(J1371,2)))</x:f>
        <x:v>474862.47</x:v>
      </x:c>
      <x:c r="L1371" s="11" t="n">
        <x:f>IF(I1371=0,"Sin precio",MIN(E1371:H1371))</x:f>
        <x:v>288000</x:v>
      </x:c>
      <x:c r="M1371" s="11" t="n">
        <x:f>IF(I1371=0,"Sin precio",MAX(E1371:H1371))</x:f>
        <x:v>1021049.8605000001</x:v>
      </x:c>
      <x:c r="N1371" s="8" t="str">
        <x:f>IF(I1371=0,"Sin precio numérico",IF(I1371=1,"Único precio de referencia",I1371&amp;" precios; promedio"))</x:f>
        <x:v>4 precios; promedio</x:v>
      </x:c>
      <x:c r="O1371" s="2" t="str">
        <x:v>E126</x:v>
      </x:c>
      <x:c r="P1371" s="2" t="str">
        <x:v>E126</x:v>
      </x:c>
      <x:c r="Q1371" s="2" t="str">
        <x:v>E127</x:v>
      </x:c>
      <x:c r="R1371" s="2" t="str">
        <x:v>E127</x:v>
      </x:c>
      <x:c r="S1371" s="2" t="str"/>
    </x:row>
    <x:row r="1372" ht="42" customHeight="1">
      <x:c r="A1372" s="2" t="n">
        <x:v>114</x:v>
      </x:c>
      <x:c r="B1372" s="8" t="str">
        <x:v>SISTEMA DE REFRIGERACION</x:v>
      </x:c>
      <x:c r="C1372" s="8" t="str">
        <x:v>TARRO AUXILIAR DEL RADIADOR</x:v>
      </x:c>
      <x:c r="D1372" s="8" t="str">
        <x:v>RENAULT MASTER DIESEL -2017</x:v>
      </x:c>
      <x:c r="E1372" s="10" t="n">
        <x:v>1282032.9</x:v>
      </x:c>
      <x:c r="F1372" s="10" t="n">
        <x:v>386400</x:v>
      </x:c>
      <x:c r="G1372" s="10" t="n">
        <x:v>397992</x:v>
      </x:c>
      <x:c r="H1372" s="10" t="n">
        <x:v>394128</x:v>
      </x:c>
      <x:c r="I1372" s="12" t="n">
        <x:f>COUNT(E1372:H1372)</x:f>
        <x:v>4</x:v>
      </x:c>
      <x:c r="J1372" s="11" t="n">
        <x:f>IF(I1372=0,"Sin precio",AVERAGE(E1372:H1372))</x:f>
        <x:v>615138.225</x:v>
      </x:c>
      <x:c r="K1372" s="11" t="n">
        <x:f>IF(I1372=0,"Sin precio",IF(I1372=1,J1372,ROUND(J1372,2)))</x:f>
        <x:v>615138.23</x:v>
      </x:c>
      <x:c r="L1372" s="11" t="n">
        <x:f>IF(I1372=0,"Sin precio",MIN(E1372:H1372))</x:f>
        <x:v>386400</x:v>
      </x:c>
      <x:c r="M1372" s="11" t="n">
        <x:f>IF(I1372=0,"Sin precio",MAX(E1372:H1372))</x:f>
        <x:v>1282032.9</x:v>
      </x:c>
      <x:c r="N1372" s="8" t="str">
        <x:f>IF(I1372=0,"Sin precio numérico",IF(I1372=1,"Único precio de referencia",I1372&amp;" precios; promedio"))</x:f>
        <x:v>4 precios; promedio</x:v>
      </x:c>
      <x:c r="O1372" s="2" t="str">
        <x:v>F126</x:v>
      </x:c>
      <x:c r="P1372" s="2" t="str">
        <x:v>F126</x:v>
      </x:c>
      <x:c r="Q1372" s="2" t="str">
        <x:v>F127</x:v>
      </x:c>
      <x:c r="R1372" s="2" t="str">
        <x:v>F127</x:v>
      </x:c>
      <x:c r="S1372" s="2" t="str"/>
    </x:row>
    <x:row r="1373" ht="42" customHeight="1">
      <x:c r="A1373" s="2" t="n">
        <x:v>114</x:v>
      </x:c>
      <x:c r="B1373" s="8" t="str">
        <x:v>SISTEMA DE REFRIGERACION</x:v>
      </x:c>
      <x:c r="C1373" s="8" t="str">
        <x:v>TARRO AUXILIAR DEL RADIADOR</x:v>
      </x:c>
      <x:c r="D1373" s="8" t="str">
        <x:v>CHEVROLET D-MAX-2011</x:v>
      </x:c>
      <x:c r="E1373" s="10" t="n">
        <x:v>552712.5</x:v>
      </x:c>
      <x:c r="F1373" s="10" t="n">
        <x:v>288000</x:v>
      </x:c>
      <x:c r="G1373" s="10" t="n">
        <x:v>296640</x:v>
      </x:c>
      <x:c r="H1373" s="10" t="n">
        <x:v>293760</x:v>
      </x:c>
      <x:c r="I1373" s="12" t="n">
        <x:f>COUNT(E1373:H1373)</x:f>
        <x:v>4</x:v>
      </x:c>
      <x:c r="J1373" s="11" t="n">
        <x:f>IF(I1373=0,"Sin precio",AVERAGE(E1373:H1373))</x:f>
        <x:v>357778.125</x:v>
      </x:c>
      <x:c r="K1373" s="11" t="n">
        <x:f>IF(I1373=0,"Sin precio",IF(I1373=1,J1373,ROUND(J1373,2)))</x:f>
        <x:v>357778.13</x:v>
      </x:c>
      <x:c r="L1373" s="11" t="n">
        <x:f>IF(I1373=0,"Sin precio",MIN(E1373:H1373))</x:f>
        <x:v>288000</x:v>
      </x:c>
      <x:c r="M1373" s="11" t="n">
        <x:f>IF(I1373=0,"Sin precio",MAX(E1373:H1373))</x:f>
        <x:v>552712.5</x:v>
      </x:c>
      <x:c r="N1373" s="8" t="str">
        <x:f>IF(I1373=0,"Sin precio numérico",IF(I1373=1,"Único precio de referencia",I1373&amp;" precios; promedio"))</x:f>
        <x:v>4 precios; promedio</x:v>
      </x:c>
      <x:c r="O1373" s="2" t="str">
        <x:v>G126</x:v>
      </x:c>
      <x:c r="P1373" s="2" t="str">
        <x:v>G126</x:v>
      </x:c>
      <x:c r="Q1373" s="2" t="str">
        <x:v>G127</x:v>
      </x:c>
      <x:c r="R1373" s="2" t="str">
        <x:v>G127</x:v>
      </x:c>
      <x:c r="S1373" s="2" t="str"/>
    </x:row>
    <x:row r="1374" ht="42" customHeight="1">
      <x:c r="A1374" s="2" t="n">
        <x:v>114</x:v>
      </x:c>
      <x:c r="B1374" s="8" t="str">
        <x:v>SISTEMA DE REFRIGERACION</x:v>
      </x:c>
      <x:c r="C1374" s="8" t="str">
        <x:v>TARRO AUXILIAR DEL RADIADOR</x:v>
      </x:c>
      <x:c r="D1374" s="8" t="str">
        <x:v>HYUNDAY HD 65C</x:v>
      </x:c>
      <x:c r="E1374" s="10" t="n">
        <x:v>1282032.9</x:v>
      </x:c>
      <x:c r="F1374" s="10" t="n">
        <x:v>386400</x:v>
      </x:c>
      <x:c r="G1374" s="10" t="n">
        <x:v>397992</x:v>
      </x:c>
      <x:c r="H1374" s="10" t="n">
        <x:v>394128</x:v>
      </x:c>
      <x:c r="I1374" s="12" t="n">
        <x:f>COUNT(E1374:H1374)</x:f>
        <x:v>4</x:v>
      </x:c>
      <x:c r="J1374" s="11" t="n">
        <x:f>IF(I1374=0,"Sin precio",AVERAGE(E1374:H1374))</x:f>
        <x:v>615138.225</x:v>
      </x:c>
      <x:c r="K1374" s="11" t="n">
        <x:f>IF(I1374=0,"Sin precio",IF(I1374=1,J1374,ROUND(J1374,2)))</x:f>
        <x:v>615138.23</x:v>
      </x:c>
      <x:c r="L1374" s="11" t="n">
        <x:f>IF(I1374=0,"Sin precio",MIN(E1374:H1374))</x:f>
        <x:v>386400</x:v>
      </x:c>
      <x:c r="M1374" s="11" t="n">
        <x:f>IF(I1374=0,"Sin precio",MAX(E1374:H1374))</x:f>
        <x:v>1282032.9</x:v>
      </x:c>
      <x:c r="N1374" s="8" t="str">
        <x:f>IF(I1374=0,"Sin precio numérico",IF(I1374=1,"Único precio de referencia",I1374&amp;" precios; promedio"))</x:f>
        <x:v>4 precios; promedio</x:v>
      </x:c>
      <x:c r="O1374" s="2" t="str">
        <x:v>H126</x:v>
      </x:c>
      <x:c r="P1374" s="2" t="str">
        <x:v>H126</x:v>
      </x:c>
      <x:c r="Q1374" s="2" t="str">
        <x:v>H127</x:v>
      </x:c>
      <x:c r="R1374" s="2" t="str">
        <x:v>H127</x:v>
      </x:c>
      <x:c r="S1374" s="2" t="str"/>
    </x:row>
    <x:row r="1375" ht="42" customHeight="1">
      <x:c r="A1375" s="2" t="n">
        <x:v>114</x:v>
      </x:c>
      <x:c r="B1375" s="8" t="str">
        <x:v>SISTEMA DE REFRIGERACION</x:v>
      </x:c>
      <x:c r="C1375" s="8" t="str">
        <x:v>TARRO AUXILIAR DEL RADIADOR</x:v>
      </x:c>
      <x:c r="D1375" s="8" t="str">
        <x:v>CHEVROLET SAIL. Mod 2019</x:v>
      </x:c>
      <x:c r="E1375" s="10" t="n">
        <x:v>609284.25</x:v>
      </x:c>
      <x:c r="F1375" s="10" t="n">
        <x:v>240000</x:v>
      </x:c>
      <x:c r="G1375" s="10" t="n">
        <x:v>247200</x:v>
      </x:c>
      <x:c r="H1375" s="10" t="n">
        <x:v>244800</x:v>
      </x:c>
      <x:c r="I1375" s="12" t="n">
        <x:f>COUNT(E1375:H1375)</x:f>
        <x:v>4</x:v>
      </x:c>
      <x:c r="J1375" s="11" t="n">
        <x:f>IF(I1375=0,"Sin precio",AVERAGE(E1375:H1375))</x:f>
        <x:v>335321.0625</x:v>
      </x:c>
      <x:c r="K1375" s="11" t="n">
        <x:f>IF(I1375=0,"Sin precio",IF(I1375=1,J1375,ROUND(J1375,2)))</x:f>
        <x:v>335321.06</x:v>
      </x:c>
      <x:c r="L1375" s="11" t="n">
        <x:f>IF(I1375=0,"Sin precio",MIN(E1375:H1375))</x:f>
        <x:v>240000</x:v>
      </x:c>
      <x:c r="M1375" s="11" t="n">
        <x:f>IF(I1375=0,"Sin precio",MAX(E1375:H1375))</x:f>
        <x:v>609284.25</x:v>
      </x:c>
      <x:c r="N1375" s="8" t="str">
        <x:f>IF(I1375=0,"Sin precio numérico",IF(I1375=1,"Único precio de referencia",I1375&amp;" precios; promedio"))</x:f>
        <x:v>4 precios; promedio</x:v>
      </x:c>
      <x:c r="O1375" s="2" t="str">
        <x:v>I126</x:v>
      </x:c>
      <x:c r="P1375" s="2" t="str">
        <x:v>I126</x:v>
      </x:c>
      <x:c r="Q1375" s="2" t="str">
        <x:v>I127</x:v>
      </x:c>
      <x:c r="R1375" s="2" t="str">
        <x:v>I127</x:v>
      </x:c>
      <x:c r="S1375" s="2" t="str"/>
    </x:row>
    <x:row r="1376" ht="42" customHeight="1">
      <x:c r="A1376" s="2" t="n">
        <x:v>114</x:v>
      </x:c>
      <x:c r="B1376" s="8" t="str">
        <x:v>SISTEMA DE REFRIGERACION</x:v>
      </x:c>
      <x:c r="C1376" s="8" t="str">
        <x:v>TARRO AUXILIAR DEL RADIADOR</x:v>
      </x:c>
      <x:c r="D1376" s="8" t="str">
        <x:v>CHEVROLET COLORADO. Mod. 2019</x:v>
      </x:c>
      <x:c r="E1376" s="10" t="n">
        <x:v>552712.5</x:v>
      </x:c>
      <x:c r="F1376" s="10" t="n">
        <x:v>336000</x:v>
      </x:c>
      <x:c r="G1376" s="10" t="n">
        <x:v>346080</x:v>
      </x:c>
      <x:c r="H1376" s="10" t="n">
        <x:v>342720</x:v>
      </x:c>
      <x:c r="I1376" s="12" t="n">
        <x:f>COUNT(E1376:H1376)</x:f>
        <x:v>4</x:v>
      </x:c>
      <x:c r="J1376" s="11" t="n">
        <x:f>IF(I1376=0,"Sin precio",AVERAGE(E1376:H1376))</x:f>
        <x:v>394378.125</x:v>
      </x:c>
      <x:c r="K1376" s="11" t="n">
        <x:f>IF(I1376=0,"Sin precio",IF(I1376=1,J1376,ROUND(J1376,2)))</x:f>
        <x:v>394378.13</x:v>
      </x:c>
      <x:c r="L1376" s="11" t="n">
        <x:f>IF(I1376=0,"Sin precio",MIN(E1376:H1376))</x:f>
        <x:v>336000</x:v>
      </x:c>
      <x:c r="M1376" s="11" t="n">
        <x:f>IF(I1376=0,"Sin precio",MAX(E1376:H1376))</x:f>
        <x:v>552712.5</x:v>
      </x:c>
      <x:c r="N1376" s="8" t="str">
        <x:f>IF(I1376=0,"Sin precio numérico",IF(I1376=1,"Único precio de referencia",I1376&amp;" precios; promedio"))</x:f>
        <x:v>4 precios; promedio</x:v>
      </x:c>
      <x:c r="O1376" s="2" t="str">
        <x:v>J126</x:v>
      </x:c>
      <x:c r="P1376" s="2" t="str">
        <x:v>J126</x:v>
      </x:c>
      <x:c r="Q1376" s="2" t="str">
        <x:v>J127</x:v>
      </x:c>
      <x:c r="R1376" s="2" t="str">
        <x:v>J127</x:v>
      </x:c>
      <x:c r="S1376" s="2" t="str"/>
    </x:row>
    <x:row r="1377" ht="42" customHeight="1">
      <x:c r="A1377" s="2" t="n">
        <x:v>114</x:v>
      </x:c>
      <x:c r="B1377" s="8" t="str">
        <x:v>SISTEMA DE REFRIGERACION</x:v>
      </x:c>
      <x:c r="C1377" s="8" t="str">
        <x:v>TARRO AUXILIAR DEL RADIADOR</x:v>
      </x:c>
      <x:c r="D1377" s="8" t="str">
        <x:v>CHEVROLET  TRAILBLAZER-2018</x:v>
      </x:c>
      <x:c r="E1377" s="10" t="n">
        <x:v>552712.5</x:v>
      </x:c>
      <x:c r="F1377" s="10" t="n">
        <x:v>336000</x:v>
      </x:c>
      <x:c r="G1377" s="10" t="n">
        <x:v>346080</x:v>
      </x:c>
      <x:c r="H1377" s="10" t="n">
        <x:v>342720</x:v>
      </x:c>
      <x:c r="I1377" s="12" t="n">
        <x:f>COUNT(E1377:H1377)</x:f>
        <x:v>4</x:v>
      </x:c>
      <x:c r="J1377" s="11" t="n">
        <x:f>IF(I1377=0,"Sin precio",AVERAGE(E1377:H1377))</x:f>
        <x:v>394378.125</x:v>
      </x:c>
      <x:c r="K1377" s="11" t="n">
        <x:f>IF(I1377=0,"Sin precio",IF(I1377=1,J1377,ROUND(J1377,2)))</x:f>
        <x:v>394378.13</x:v>
      </x:c>
      <x:c r="L1377" s="11" t="n">
        <x:f>IF(I1377=0,"Sin precio",MIN(E1377:H1377))</x:f>
        <x:v>336000</x:v>
      </x:c>
      <x:c r="M1377" s="11" t="n">
        <x:f>IF(I1377=0,"Sin precio",MAX(E1377:H1377))</x:f>
        <x:v>552712.5</x:v>
      </x:c>
      <x:c r="N1377" s="8" t="str">
        <x:f>IF(I1377=0,"Sin precio numérico",IF(I1377=1,"Único precio de referencia",I1377&amp;" precios; promedio"))</x:f>
        <x:v>4 precios; promedio</x:v>
      </x:c>
      <x:c r="O1377" s="2" t="str">
        <x:v>K126</x:v>
      </x:c>
      <x:c r="P1377" s="2" t="str">
        <x:v>K126</x:v>
      </x:c>
      <x:c r="Q1377" s="2" t="str">
        <x:v>K127</x:v>
      </x:c>
      <x:c r="R1377" s="2" t="str">
        <x:v>K127</x:v>
      </x:c>
      <x:c r="S1377" s="2" t="str"/>
    </x:row>
    <x:row r="1378" ht="42" customHeight="1">
      <x:c r="A1378" s="2" t="n">
        <x:v>114</x:v>
      </x:c>
      <x:c r="B1378" s="8" t="str">
        <x:v>SISTEMA DE REFRIGERACION</x:v>
      </x:c>
      <x:c r="C1378" s="8" t="str">
        <x:v>TARRO AUXILIAR DEL RADIADOR</x:v>
      </x:c>
      <x:c r="D1378" s="8" t="str">
        <x:v>MITSUBISHI L200-2018</x:v>
      </x:c>
      <x:c r="E1378" s="10" t="n">
        <x:v>869324.427</x:v>
      </x:c>
      <x:c r="F1378" s="10" t="n">
        <x:v>302400</x:v>
      </x:c>
      <x:c r="G1378" s="10" t="n">
        <x:v>311472</x:v>
      </x:c>
      <x:c r="H1378" s="10" t="n">
        <x:v>308448</x:v>
      </x:c>
      <x:c r="I1378" s="12" t="n">
        <x:f>COUNT(E1378:H1378)</x:f>
        <x:v>4</x:v>
      </x:c>
      <x:c r="J1378" s="11" t="n">
        <x:f>IF(I1378=0,"Sin precio",AVERAGE(E1378:H1378))</x:f>
        <x:v>447911.10675000004</x:v>
      </x:c>
      <x:c r="K1378" s="11" t="n">
        <x:f>IF(I1378=0,"Sin precio",IF(I1378=1,J1378,ROUND(J1378,2)))</x:f>
        <x:v>447911.11</x:v>
      </x:c>
      <x:c r="L1378" s="11" t="n">
        <x:f>IF(I1378=0,"Sin precio",MIN(E1378:H1378))</x:f>
        <x:v>302400</x:v>
      </x:c>
      <x:c r="M1378" s="11" t="n">
        <x:f>IF(I1378=0,"Sin precio",MAX(E1378:H1378))</x:f>
        <x:v>869324.427</x:v>
      </x:c>
      <x:c r="N1378" s="8" t="str">
        <x:f>IF(I1378=0,"Sin precio numérico",IF(I1378=1,"Único precio de referencia",I1378&amp;" precios; promedio"))</x:f>
        <x:v>4 precios; promedio</x:v>
      </x:c>
      <x:c r="O1378" s="2" t="str">
        <x:v>L126</x:v>
      </x:c>
      <x:c r="P1378" s="2" t="str">
        <x:v>L126</x:v>
      </x:c>
      <x:c r="Q1378" s="2" t="str">
        <x:v>L127</x:v>
      </x:c>
      <x:c r="R1378" s="2" t="str">
        <x:v>L127</x:v>
      </x:c>
      <x:c r="S1378" s="2" t="str"/>
    </x:row>
    <x:row r="1379" ht="42" customHeight="1">
      <x:c r="A1379" s="2" t="n">
        <x:v>114</x:v>
      </x:c>
      <x:c r="B1379" s="8" t="str">
        <x:v>SISTEMA DE REFRIGERACION</x:v>
      </x:c>
      <x:c r="C1379" s="8" t="str">
        <x:v>TARRO AUXILIAR DEL RADIADOR</x:v>
      </x:c>
      <x:c r="D1379" s="8" t="str">
        <x:v>CHEVROLETH NHR-2019</x:v>
      </x:c>
      <x:c r="E1379" s="10" t="n">
        <x:v>465579</x:v>
      </x:c>
      <x:c r="F1379" s="10" t="n">
        <x:v>386400</x:v>
      </x:c>
      <x:c r="G1379" s="10" t="n">
        <x:v>397992</x:v>
      </x:c>
      <x:c r="H1379" s="10" t="n">
        <x:v>394128</x:v>
      </x:c>
      <x:c r="I1379" s="12" t="n">
        <x:f>COUNT(E1379:H1379)</x:f>
        <x:v>4</x:v>
      </x:c>
      <x:c r="J1379" s="11" t="n">
        <x:f>IF(I1379=0,"Sin precio",AVERAGE(E1379:H1379))</x:f>
        <x:v>411024.75</x:v>
      </x:c>
      <x:c r="K1379" s="11" t="n">
        <x:f>IF(I1379=0,"Sin precio",IF(I1379=1,J1379,ROUND(J1379,2)))</x:f>
        <x:v>411024.75</x:v>
      </x:c>
      <x:c r="L1379" s="11" t="n">
        <x:f>IF(I1379=0,"Sin precio",MIN(E1379:H1379))</x:f>
        <x:v>386400</x:v>
      </x:c>
      <x:c r="M1379" s="11" t="n">
        <x:f>IF(I1379=0,"Sin precio",MAX(E1379:H1379))</x:f>
        <x:v>465579</x:v>
      </x:c>
      <x:c r="N1379" s="8" t="str">
        <x:f>IF(I1379=0,"Sin precio numérico",IF(I1379=1,"Único precio de referencia",I1379&amp;" precios; promedio"))</x:f>
        <x:v>4 precios; promedio</x:v>
      </x:c>
      <x:c r="O1379" s="2" t="str">
        <x:v>M126</x:v>
      </x:c>
      <x:c r="P1379" s="2" t="str">
        <x:v>M126</x:v>
      </x:c>
      <x:c r="Q1379" s="2" t="str">
        <x:v>M127</x:v>
      </x:c>
      <x:c r="R1379" s="2" t="str">
        <x:v>M127</x:v>
      </x:c>
      <x:c r="S1379" s="2" t="str"/>
    </x:row>
    <x:row r="1380" ht="42" customHeight="1">
      <x:c r="A1380" s="2" t="n">
        <x:v>114</x:v>
      </x:c>
      <x:c r="B1380" s="8" t="str">
        <x:v>SISTEMA DE REFRIGERACION</x:v>
      </x:c>
      <x:c r="C1380" s="8" t="str">
        <x:v>TARRO AUXILIAR DEL RADIADOR</x:v>
      </x:c>
      <x:c r="D1380" s="8" t="str">
        <x:v>CHEVROLET D-MAX-2017</x:v>
      </x:c>
      <x:c r="E1380" s="10" t="n">
        <x:v>552712.5</x:v>
      </x:c>
      <x:c r="F1380" s="10" t="n">
        <x:v>288000</x:v>
      </x:c>
      <x:c r="G1380" s="10" t="n">
        <x:v>296640</x:v>
      </x:c>
      <x:c r="H1380" s="10" t="n">
        <x:v>293760</x:v>
      </x:c>
      <x:c r="I1380" s="12" t="n">
        <x:f>COUNT(E1380:H1380)</x:f>
        <x:v>4</x:v>
      </x:c>
      <x:c r="J1380" s="11" t="n">
        <x:f>IF(I1380=0,"Sin precio",AVERAGE(E1380:H1380))</x:f>
        <x:v>357778.125</x:v>
      </x:c>
      <x:c r="K1380" s="11" t="n">
        <x:f>IF(I1380=0,"Sin precio",IF(I1380=1,J1380,ROUND(J1380,2)))</x:f>
        <x:v>357778.13</x:v>
      </x:c>
      <x:c r="L1380" s="11" t="n">
        <x:f>IF(I1380=0,"Sin precio",MIN(E1380:H1380))</x:f>
        <x:v>288000</x:v>
      </x:c>
      <x:c r="M1380" s="11" t="n">
        <x:f>IF(I1380=0,"Sin precio",MAX(E1380:H1380))</x:f>
        <x:v>552712.5</x:v>
      </x:c>
      <x:c r="N1380" s="8" t="str">
        <x:f>IF(I1380=0,"Sin precio numérico",IF(I1380=1,"Único precio de referencia",I1380&amp;" precios; promedio"))</x:f>
        <x:v>4 precios; promedio</x:v>
      </x:c>
      <x:c r="O1380" s="2" t="str">
        <x:v>N126</x:v>
      </x:c>
      <x:c r="P1380" s="2" t="str">
        <x:v>N126</x:v>
      </x:c>
      <x:c r="Q1380" s="2" t="str">
        <x:v>N127</x:v>
      </x:c>
      <x:c r="R1380" s="2" t="str">
        <x:v>N127</x:v>
      </x:c>
      <x:c r="S1380" s="2" t="str"/>
    </x:row>
    <x:row r="1381" ht="42" customHeight="1">
      <x:c r="A1381" s="2" t="n">
        <x:v>115</x:v>
      </x:c>
      <x:c r="B1381" s="8" t="str">
        <x:v>SISTEMA DE REFRIGERACION</x:v>
      </x:c>
      <x:c r="C1381" s="8" t="str">
        <x:v>TERMOSTATO</x:v>
      </x:c>
      <x:c r="D1381" s="8" t="str">
        <x:v>CHEVROLET  NPR  DIESEL-2009</x:v>
      </x:c>
      <x:c r="E1381" s="10" t="n">
        <x:v>318622.5</x:v>
      </x:c>
      <x:c r="F1381" s="10" t="n">
        <x:v>402500</x:v>
      </x:c>
      <x:c r="G1381" s="10" t="n">
        <x:v>414575</x:v>
      </x:c>
      <x:c r="H1381" s="10" t="n">
        <x:v>410550</x:v>
      </x:c>
      <x:c r="I1381" s="12" t="n">
        <x:f>COUNT(E1381:H1381)</x:f>
        <x:v>4</x:v>
      </x:c>
      <x:c r="J1381" s="11" t="n">
        <x:f>IF(I1381=0,"Sin precio",AVERAGE(E1381:H1381))</x:f>
        <x:v>386561.875</x:v>
      </x:c>
      <x:c r="K1381" s="11" t="n">
        <x:f>IF(I1381=0,"Sin precio",IF(I1381=1,J1381,ROUND(J1381,2)))</x:f>
        <x:v>386561.88</x:v>
      </x:c>
      <x:c r="L1381" s="11" t="n">
        <x:f>IF(I1381=0,"Sin precio",MIN(E1381:H1381))</x:f>
        <x:v>318622.5</x:v>
      </x:c>
      <x:c r="M1381" s="11" t="n">
        <x:f>IF(I1381=0,"Sin precio",MAX(E1381:H1381))</x:f>
        <x:v>414575</x:v>
      </x:c>
      <x:c r="N1381" s="8" t="str">
        <x:f>IF(I1381=0,"Sin precio numérico",IF(I1381=1,"Único precio de referencia",I1381&amp;" precios; promedio"))</x:f>
        <x:v>4 precios; promedio</x:v>
      </x:c>
      <x:c r="O1381" s="2" t="str">
        <x:v>C127</x:v>
      </x:c>
      <x:c r="P1381" s="2" t="str">
        <x:v>C127</x:v>
      </x:c>
      <x:c r="Q1381" s="2" t="str">
        <x:v>C128</x:v>
      </x:c>
      <x:c r="R1381" s="2" t="str">
        <x:v>C128</x:v>
      </x:c>
      <x:c r="S1381" s="2" t="str"/>
    </x:row>
    <x:row r="1382" ht="42" customHeight="1">
      <x:c r="A1382" s="2" t="n">
        <x:v>115</x:v>
      </x:c>
      <x:c r="B1382" s="8" t="str">
        <x:v>SISTEMA DE REFRIGERACION</x:v>
      </x:c>
      <x:c r="C1382" s="8" t="str">
        <x:v>TERMOSTATO</x:v>
      </x:c>
      <x:c r="D1382" s="8" t="str">
        <x:v>NISSAN FRONTIER DIESEL-2015</x:v>
      </x:c>
      <x:c r="E1382" s="10" t="n">
        <x:v>448672.5</x:v>
      </x:c>
      <x:c r="F1382" s="10" t="n">
        <x:v>402500</x:v>
      </x:c>
      <x:c r="G1382" s="10" t="n">
        <x:v>414575</x:v>
      </x:c>
      <x:c r="H1382" s="10" t="n">
        <x:v>410550</x:v>
      </x:c>
      <x:c r="I1382" s="12" t="n">
        <x:f>COUNT(E1382:H1382)</x:f>
        <x:v>4</x:v>
      </x:c>
      <x:c r="J1382" s="11" t="n">
        <x:f>IF(I1382=0,"Sin precio",AVERAGE(E1382:H1382))</x:f>
        <x:v>419074.375</x:v>
      </x:c>
      <x:c r="K1382" s="11" t="n">
        <x:f>IF(I1382=0,"Sin precio",IF(I1382=1,J1382,ROUND(J1382,2)))</x:f>
        <x:v>419074.38</x:v>
      </x:c>
      <x:c r="L1382" s="11" t="n">
        <x:f>IF(I1382=0,"Sin precio",MIN(E1382:H1382))</x:f>
        <x:v>402500</x:v>
      </x:c>
      <x:c r="M1382" s="11" t="n">
        <x:f>IF(I1382=0,"Sin precio",MAX(E1382:H1382))</x:f>
        <x:v>448672.5</x:v>
      </x:c>
      <x:c r="N1382" s="8" t="str">
        <x:f>IF(I1382=0,"Sin precio numérico",IF(I1382=1,"Único precio de referencia",I1382&amp;" precios; promedio"))</x:f>
        <x:v>4 precios; promedio</x:v>
      </x:c>
      <x:c r="O1382" s="2" t="str">
        <x:v>D127</x:v>
      </x:c>
      <x:c r="P1382" s="2" t="str">
        <x:v>D127</x:v>
      </x:c>
      <x:c r="Q1382" s="2" t="str">
        <x:v>D128</x:v>
      </x:c>
      <x:c r="R1382" s="2" t="str">
        <x:v>D128</x:v>
      </x:c>
      <x:c r="S1382" s="2" t="str"/>
    </x:row>
    <x:row r="1383" ht="42" customHeight="1">
      <x:c r="A1383" s="2" t="n">
        <x:v>115</x:v>
      </x:c>
      <x:c r="B1383" s="8" t="str">
        <x:v>SISTEMA DE REFRIGERACION</x:v>
      </x:c>
      <x:c r="C1383" s="8" t="str">
        <x:v>TERMOSTATO</x:v>
      </x:c>
      <x:c r="D1383" s="8" t="str">
        <x:v>NISSAN FRONTIER GASOLINA</x:v>
      </x:c>
      <x:c r="E1383" s="10" t="n">
        <x:v>383647.5</x:v>
      </x:c>
      <x:c r="F1383" s="10" t="n">
        <x:v>300000</x:v>
      </x:c>
      <x:c r="G1383" s="10" t="n">
        <x:v>309000</x:v>
      </x:c>
      <x:c r="H1383" s="10" t="n">
        <x:v>306000</x:v>
      </x:c>
      <x:c r="I1383" s="12" t="n">
        <x:f>COUNT(E1383:H1383)</x:f>
        <x:v>4</x:v>
      </x:c>
      <x:c r="J1383" s="11" t="n">
        <x:f>IF(I1383=0,"Sin precio",AVERAGE(E1383:H1383))</x:f>
        <x:v>324661.875</x:v>
      </x:c>
      <x:c r="K1383" s="11" t="n">
        <x:f>IF(I1383=0,"Sin precio",IF(I1383=1,J1383,ROUND(J1383,2)))</x:f>
        <x:v>324661.88</x:v>
      </x:c>
      <x:c r="L1383" s="11" t="n">
        <x:f>IF(I1383=0,"Sin precio",MIN(E1383:H1383))</x:f>
        <x:v>300000</x:v>
      </x:c>
      <x:c r="M1383" s="11" t="n">
        <x:f>IF(I1383=0,"Sin precio",MAX(E1383:H1383))</x:f>
        <x:v>383647.5</x:v>
      </x:c>
      <x:c r="N1383" s="8" t="str">
        <x:f>IF(I1383=0,"Sin precio numérico",IF(I1383=1,"Único precio de referencia",I1383&amp;" precios; promedio"))</x:f>
        <x:v>4 precios; promedio</x:v>
      </x:c>
      <x:c r="O1383" s="2" t="str">
        <x:v>E127</x:v>
      </x:c>
      <x:c r="P1383" s="2" t="str">
        <x:v>E127</x:v>
      </x:c>
      <x:c r="Q1383" s="2" t="str">
        <x:v>E128</x:v>
      </x:c>
      <x:c r="R1383" s="2" t="str">
        <x:v>E128</x:v>
      </x:c>
      <x:c r="S1383" s="2" t="str"/>
    </x:row>
    <x:row r="1384" ht="42" customHeight="1">
      <x:c r="A1384" s="2" t="n">
        <x:v>115</x:v>
      </x:c>
      <x:c r="B1384" s="8" t="str">
        <x:v>SISTEMA DE REFRIGERACION</x:v>
      </x:c>
      <x:c r="C1384" s="8" t="str">
        <x:v>TERMOSTATO</x:v>
      </x:c>
      <x:c r="D1384" s="8" t="str">
        <x:v>RENAULT MASTER DIESEL -2017</x:v>
      </x:c>
      <x:c r="E1384" s="10" t="n">
        <x:v>506055.762</x:v>
      </x:c>
      <x:c r="F1384" s="10" t="n">
        <x:v>402500</x:v>
      </x:c>
      <x:c r="G1384" s="10" t="n">
        <x:v>414575</x:v>
      </x:c>
      <x:c r="H1384" s="10" t="n">
        <x:v>410550</x:v>
      </x:c>
      <x:c r="I1384" s="12" t="n">
        <x:f>COUNT(E1384:H1384)</x:f>
        <x:v>4</x:v>
      </x:c>
      <x:c r="J1384" s="11" t="n">
        <x:f>IF(I1384=0,"Sin precio",AVERAGE(E1384:H1384))</x:f>
        <x:v>433420.1905</x:v>
      </x:c>
      <x:c r="K1384" s="11" t="n">
        <x:f>IF(I1384=0,"Sin precio",IF(I1384=1,J1384,ROUND(J1384,2)))</x:f>
        <x:v>433420.19</x:v>
      </x:c>
      <x:c r="L1384" s="11" t="n">
        <x:f>IF(I1384=0,"Sin precio",MIN(E1384:H1384))</x:f>
        <x:v>402500</x:v>
      </x:c>
      <x:c r="M1384" s="11" t="n">
        <x:f>IF(I1384=0,"Sin precio",MAX(E1384:H1384))</x:f>
        <x:v>506055.762</x:v>
      </x:c>
      <x:c r="N1384" s="8" t="str">
        <x:f>IF(I1384=0,"Sin precio numérico",IF(I1384=1,"Único precio de referencia",I1384&amp;" precios; promedio"))</x:f>
        <x:v>4 precios; promedio</x:v>
      </x:c>
      <x:c r="O1384" s="2" t="str">
        <x:v>F127</x:v>
      </x:c>
      <x:c r="P1384" s="2" t="str">
        <x:v>F127</x:v>
      </x:c>
      <x:c r="Q1384" s="2" t="str">
        <x:v>F128</x:v>
      </x:c>
      <x:c r="R1384" s="2" t="str">
        <x:v>F128</x:v>
      </x:c>
      <x:c r="S1384" s="2" t="str"/>
    </x:row>
    <x:row r="1385" ht="42" customHeight="1">
      <x:c r="A1385" s="2" t="n">
        <x:v>115</x:v>
      </x:c>
      <x:c r="B1385" s="8" t="str">
        <x:v>SISTEMA DE REFRIGERACION</x:v>
      </x:c>
      <x:c r="C1385" s="8" t="str">
        <x:v>TERMOSTATO</x:v>
      </x:c>
      <x:c r="D1385" s="8" t="str">
        <x:v>CHEVROLET D-MAX-2011</x:v>
      </x:c>
      <x:c r="E1385" s="10" t="n">
        <x:v>370642.5</x:v>
      </x:c>
      <x:c r="F1385" s="10" t="n">
        <x:v>300000</x:v>
      </x:c>
      <x:c r="G1385" s="10" t="n">
        <x:v>309000</x:v>
      </x:c>
      <x:c r="H1385" s="10" t="n">
        <x:v>306000</x:v>
      </x:c>
      <x:c r="I1385" s="12" t="n">
        <x:f>COUNT(E1385:H1385)</x:f>
        <x:v>4</x:v>
      </x:c>
      <x:c r="J1385" s="11" t="n">
        <x:f>IF(I1385=0,"Sin precio",AVERAGE(E1385:H1385))</x:f>
        <x:v>321410.625</x:v>
      </x:c>
      <x:c r="K1385" s="11" t="n">
        <x:f>IF(I1385=0,"Sin precio",IF(I1385=1,J1385,ROUND(J1385,2)))</x:f>
        <x:v>321410.63</x:v>
      </x:c>
      <x:c r="L1385" s="11" t="n">
        <x:f>IF(I1385=0,"Sin precio",MIN(E1385:H1385))</x:f>
        <x:v>300000</x:v>
      </x:c>
      <x:c r="M1385" s="11" t="n">
        <x:f>IF(I1385=0,"Sin precio",MAX(E1385:H1385))</x:f>
        <x:v>370642.5</x:v>
      </x:c>
      <x:c r="N1385" s="8" t="str">
        <x:f>IF(I1385=0,"Sin precio numérico",IF(I1385=1,"Único precio de referencia",I1385&amp;" precios; promedio"))</x:f>
        <x:v>4 precios; promedio</x:v>
      </x:c>
      <x:c r="O1385" s="2" t="str">
        <x:v>G127</x:v>
      </x:c>
      <x:c r="P1385" s="2" t="str">
        <x:v>G127</x:v>
      </x:c>
      <x:c r="Q1385" s="2" t="str">
        <x:v>G128</x:v>
      </x:c>
      <x:c r="R1385" s="2" t="str">
        <x:v>G128</x:v>
      </x:c>
      <x:c r="S1385" s="2" t="str"/>
    </x:row>
    <x:row r="1386" ht="42" customHeight="1">
      <x:c r="A1386" s="2" t="n">
        <x:v>115</x:v>
      </x:c>
      <x:c r="B1386" s="8" t="str">
        <x:v>SISTEMA DE REFRIGERACION</x:v>
      </x:c>
      <x:c r="C1386" s="8" t="str">
        <x:v>TERMOSTATO</x:v>
      </x:c>
      <x:c r="D1386" s="8" t="str">
        <x:v>HYUNDAY HD 65C</x:v>
      </x:c>
      <x:c r="E1386" s="10" t="n">
        <x:v>506055.762</x:v>
      </x:c>
      <x:c r="F1386" s="10" t="n">
        <x:v>402500</x:v>
      </x:c>
      <x:c r="G1386" s="10" t="n">
        <x:v>414575</x:v>
      </x:c>
      <x:c r="H1386" s="10" t="n">
        <x:v>410550</x:v>
      </x:c>
      <x:c r="I1386" s="12" t="n">
        <x:f>COUNT(E1386:H1386)</x:f>
        <x:v>4</x:v>
      </x:c>
      <x:c r="J1386" s="11" t="n">
        <x:f>IF(I1386=0,"Sin precio",AVERAGE(E1386:H1386))</x:f>
        <x:v>433420.1905</x:v>
      </x:c>
      <x:c r="K1386" s="11" t="n">
        <x:f>IF(I1386=0,"Sin precio",IF(I1386=1,J1386,ROUND(J1386,2)))</x:f>
        <x:v>433420.19</x:v>
      </x:c>
      <x:c r="L1386" s="11" t="n">
        <x:f>IF(I1386=0,"Sin precio",MIN(E1386:H1386))</x:f>
        <x:v>402500</x:v>
      </x:c>
      <x:c r="M1386" s="11" t="n">
        <x:f>IF(I1386=0,"Sin precio",MAX(E1386:H1386))</x:f>
        <x:v>506055.762</x:v>
      </x:c>
      <x:c r="N1386" s="8" t="str">
        <x:f>IF(I1386=0,"Sin precio numérico",IF(I1386=1,"Único precio de referencia",I1386&amp;" precios; promedio"))</x:f>
        <x:v>4 precios; promedio</x:v>
      </x:c>
      <x:c r="O1386" s="2" t="str">
        <x:v>H127</x:v>
      </x:c>
      <x:c r="P1386" s="2" t="str">
        <x:v>H127</x:v>
      </x:c>
      <x:c r="Q1386" s="2" t="str">
        <x:v>H128</x:v>
      </x:c>
      <x:c r="R1386" s="2" t="str">
        <x:v>H128</x:v>
      </x:c>
      <x:c r="S1386" s="2" t="str"/>
    </x:row>
    <x:row r="1387" ht="42" customHeight="1">
      <x:c r="A1387" s="2" t="n">
        <x:v>115</x:v>
      </x:c>
      <x:c r="B1387" s="8" t="str">
        <x:v>SISTEMA DE REFRIGERACION</x:v>
      </x:c>
      <x:c r="C1387" s="8" t="str">
        <x:v>TERMOSTATO</x:v>
      </x:c>
      <x:c r="D1387" s="8" t="str">
        <x:v>CHEVROLET SAIL. Mod 2019</x:v>
      </x:c>
      <x:c r="E1387" s="10" t="n">
        <x:v>175567.5</x:v>
      </x:c>
      <x:c r="F1387" s="10" t="n">
        <x:v>250000</x:v>
      </x:c>
      <x:c r="G1387" s="10" t="n">
        <x:v>257500</x:v>
      </x:c>
      <x:c r="H1387" s="10" t="n">
        <x:v>255000</x:v>
      </x:c>
      <x:c r="I1387" s="12" t="n">
        <x:f>COUNT(E1387:H1387)</x:f>
        <x:v>4</x:v>
      </x:c>
      <x:c r="J1387" s="11" t="n">
        <x:f>IF(I1387=0,"Sin precio",AVERAGE(E1387:H1387))</x:f>
        <x:v>234516.875</x:v>
      </x:c>
      <x:c r="K1387" s="11" t="n">
        <x:f>IF(I1387=0,"Sin precio",IF(I1387=1,J1387,ROUND(J1387,2)))</x:f>
        <x:v>234516.88</x:v>
      </x:c>
      <x:c r="L1387" s="11" t="n">
        <x:f>IF(I1387=0,"Sin precio",MIN(E1387:H1387))</x:f>
        <x:v>175567.5</x:v>
      </x:c>
      <x:c r="M1387" s="11" t="n">
        <x:f>IF(I1387=0,"Sin precio",MAX(E1387:H1387))</x:f>
        <x:v>257500</x:v>
      </x:c>
      <x:c r="N1387" s="8" t="str">
        <x:f>IF(I1387=0,"Sin precio numérico",IF(I1387=1,"Único precio de referencia",I1387&amp;" precios; promedio"))</x:f>
        <x:v>4 precios; promedio</x:v>
      </x:c>
      <x:c r="O1387" s="2" t="str">
        <x:v>I127</x:v>
      </x:c>
      <x:c r="P1387" s="2" t="str">
        <x:v>I127</x:v>
      </x:c>
      <x:c r="Q1387" s="2" t="str">
        <x:v>I128</x:v>
      </x:c>
      <x:c r="R1387" s="2" t="str">
        <x:v>I128</x:v>
      </x:c>
      <x:c r="S1387" s="2" t="str"/>
    </x:row>
    <x:row r="1388" ht="42" customHeight="1">
      <x:c r="A1388" s="2" t="n">
        <x:v>115</x:v>
      </x:c>
      <x:c r="B1388" s="8" t="str">
        <x:v>SISTEMA DE REFRIGERACION</x:v>
      </x:c>
      <x:c r="C1388" s="8" t="str">
        <x:v>TERMOSTATO</x:v>
      </x:c>
      <x:c r="D1388" s="8" t="str">
        <x:v>CHEVROLET COLORADO. Mod. 2019</x:v>
      </x:c>
      <x:c r="E1388" s="10" t="n">
        <x:v>370642.5</x:v>
      </x:c>
      <x:c r="F1388" s="10" t="n">
        <x:v>350000</x:v>
      </x:c>
      <x:c r="G1388" s="10" t="n">
        <x:v>360500</x:v>
      </x:c>
      <x:c r="H1388" s="10" t="n">
        <x:v>357000</x:v>
      </x:c>
      <x:c r="I1388" s="12" t="n">
        <x:f>COUNT(E1388:H1388)</x:f>
        <x:v>4</x:v>
      </x:c>
      <x:c r="J1388" s="11" t="n">
        <x:f>IF(I1388=0,"Sin precio",AVERAGE(E1388:H1388))</x:f>
        <x:v>359535.625</x:v>
      </x:c>
      <x:c r="K1388" s="11" t="n">
        <x:f>IF(I1388=0,"Sin precio",IF(I1388=1,J1388,ROUND(J1388,2)))</x:f>
        <x:v>359535.63</x:v>
      </x:c>
      <x:c r="L1388" s="11" t="n">
        <x:f>IF(I1388=0,"Sin precio",MIN(E1388:H1388))</x:f>
        <x:v>350000</x:v>
      </x:c>
      <x:c r="M1388" s="11" t="n">
        <x:f>IF(I1388=0,"Sin precio",MAX(E1388:H1388))</x:f>
        <x:v>370642.5</x:v>
      </x:c>
      <x:c r="N1388" s="8" t="str">
        <x:f>IF(I1388=0,"Sin precio numérico",IF(I1388=1,"Único precio de referencia",I1388&amp;" precios; promedio"))</x:f>
        <x:v>4 precios; promedio</x:v>
      </x:c>
      <x:c r="O1388" s="2" t="str">
        <x:v>J127</x:v>
      </x:c>
      <x:c r="P1388" s="2" t="str">
        <x:v>J127</x:v>
      </x:c>
      <x:c r="Q1388" s="2" t="str">
        <x:v>J128</x:v>
      </x:c>
      <x:c r="R1388" s="2" t="str">
        <x:v>J128</x:v>
      </x:c>
      <x:c r="S1388" s="2" t="str"/>
    </x:row>
    <x:row r="1389" ht="42" customHeight="1">
      <x:c r="A1389" s="2" t="n">
        <x:v>115</x:v>
      </x:c>
      <x:c r="B1389" s="8" t="str">
        <x:v>SISTEMA DE REFRIGERACION</x:v>
      </x:c>
      <x:c r="C1389" s="8" t="str">
        <x:v>TERMOSTATO</x:v>
      </x:c>
      <x:c r="D1389" s="8" t="str">
        <x:v>CHEVROLET  TRAILBLAZER-2018</x:v>
      </x:c>
      <x:c r="E1389" s="10" t="n">
        <x:v>370642.5</x:v>
      </x:c>
      <x:c r="F1389" s="10" t="n">
        <x:v>350000</x:v>
      </x:c>
      <x:c r="G1389" s="10" t="n">
        <x:v>360500</x:v>
      </x:c>
      <x:c r="H1389" s="10" t="n">
        <x:v>357000</x:v>
      </x:c>
      <x:c r="I1389" s="12" t="n">
        <x:f>COUNT(E1389:H1389)</x:f>
        <x:v>4</x:v>
      </x:c>
      <x:c r="J1389" s="11" t="n">
        <x:f>IF(I1389=0,"Sin precio",AVERAGE(E1389:H1389))</x:f>
        <x:v>359535.625</x:v>
      </x:c>
      <x:c r="K1389" s="11" t="n">
        <x:f>IF(I1389=0,"Sin precio",IF(I1389=1,J1389,ROUND(J1389,2)))</x:f>
        <x:v>359535.63</x:v>
      </x:c>
      <x:c r="L1389" s="11" t="n">
        <x:f>IF(I1389=0,"Sin precio",MIN(E1389:H1389))</x:f>
        <x:v>350000</x:v>
      </x:c>
      <x:c r="M1389" s="11" t="n">
        <x:f>IF(I1389=0,"Sin precio",MAX(E1389:H1389))</x:f>
        <x:v>370642.5</x:v>
      </x:c>
      <x:c r="N1389" s="8" t="str">
        <x:f>IF(I1389=0,"Sin precio numérico",IF(I1389=1,"Único precio de referencia",I1389&amp;" precios; promedio"))</x:f>
        <x:v>4 precios; promedio</x:v>
      </x:c>
      <x:c r="O1389" s="2" t="str">
        <x:v>K127</x:v>
      </x:c>
      <x:c r="P1389" s="2" t="str">
        <x:v>K127</x:v>
      </x:c>
      <x:c r="Q1389" s="2" t="str">
        <x:v>K128</x:v>
      </x:c>
      <x:c r="R1389" s="2" t="str">
        <x:v>K128</x:v>
      </x:c>
      <x:c r="S1389" s="2" t="str"/>
    </x:row>
    <x:row r="1390" ht="42" customHeight="1">
      <x:c r="A1390" s="2" t="n">
        <x:v>115</x:v>
      </x:c>
      <x:c r="B1390" s="8" t="str">
        <x:v>SISTEMA DE REFRIGERACION</x:v>
      </x:c>
      <x:c r="C1390" s="8" t="str">
        <x:v>TERMOSTATO</x:v>
      </x:c>
      <x:c r="D1390" s="8" t="str">
        <x:v>MITSUBISHI L200-2018</x:v>
      </x:c>
      <x:c r="E1390" s="10" t="n">
        <x:v>318622.5</x:v>
      </x:c>
      <x:c r="F1390" s="10" t="n">
        <x:v>315000</x:v>
      </x:c>
      <x:c r="G1390" s="10" t="n">
        <x:v>324450</x:v>
      </x:c>
      <x:c r="H1390" s="10" t="n">
        <x:v>321300</x:v>
      </x:c>
      <x:c r="I1390" s="12" t="n">
        <x:f>COUNT(E1390:H1390)</x:f>
        <x:v>4</x:v>
      </x:c>
      <x:c r="J1390" s="11" t="n">
        <x:f>IF(I1390=0,"Sin precio",AVERAGE(E1390:H1390))</x:f>
        <x:v>319843.125</x:v>
      </x:c>
      <x:c r="K1390" s="11" t="n">
        <x:f>IF(I1390=0,"Sin precio",IF(I1390=1,J1390,ROUND(J1390,2)))</x:f>
        <x:v>319843.13</x:v>
      </x:c>
      <x:c r="L1390" s="11" t="n">
        <x:f>IF(I1390=0,"Sin precio",MIN(E1390:H1390))</x:f>
        <x:v>315000</x:v>
      </x:c>
      <x:c r="M1390" s="11" t="n">
        <x:f>IF(I1390=0,"Sin precio",MAX(E1390:H1390))</x:f>
        <x:v>324450</x:v>
      </x:c>
      <x:c r="N1390" s="8" t="str">
        <x:f>IF(I1390=0,"Sin precio numérico",IF(I1390=1,"Único precio de referencia",I1390&amp;" precios; promedio"))</x:f>
        <x:v>4 precios; promedio</x:v>
      </x:c>
      <x:c r="O1390" s="2" t="str">
        <x:v>L127</x:v>
      </x:c>
      <x:c r="P1390" s="2" t="str">
        <x:v>L127</x:v>
      </x:c>
      <x:c r="Q1390" s="2" t="str">
        <x:v>L128</x:v>
      </x:c>
      <x:c r="R1390" s="2" t="str">
        <x:v>L128</x:v>
      </x:c>
      <x:c r="S1390" s="2" t="str"/>
    </x:row>
    <x:row r="1391" ht="42" customHeight="1">
      <x:c r="A1391" s="2" t="n">
        <x:v>115</x:v>
      </x:c>
      <x:c r="B1391" s="8" t="str">
        <x:v>SISTEMA DE REFRIGERACION</x:v>
      </x:c>
      <x:c r="C1391" s="8" t="str">
        <x:v>TERMOSTATO</x:v>
      </x:c>
      <x:c r="D1391" s="8" t="str">
        <x:v>CHEVROLETH NHR-2019</x:v>
      </x:c>
      <x:c r="E1391" s="10" t="n">
        <x:v>318622.5</x:v>
      </x:c>
      <x:c r="F1391" s="10" t="n">
        <x:v>402500</x:v>
      </x:c>
      <x:c r="G1391" s="10" t="n">
        <x:v>414575</x:v>
      </x:c>
      <x:c r="H1391" s="10" t="n">
        <x:v>410550</x:v>
      </x:c>
      <x:c r="I1391" s="12" t="n">
        <x:f>COUNT(E1391:H1391)</x:f>
        <x:v>4</x:v>
      </x:c>
      <x:c r="J1391" s="11" t="n">
        <x:f>IF(I1391=0,"Sin precio",AVERAGE(E1391:H1391))</x:f>
        <x:v>386561.875</x:v>
      </x:c>
      <x:c r="K1391" s="11" t="n">
        <x:f>IF(I1391=0,"Sin precio",IF(I1391=1,J1391,ROUND(J1391,2)))</x:f>
        <x:v>386561.88</x:v>
      </x:c>
      <x:c r="L1391" s="11" t="n">
        <x:f>IF(I1391=0,"Sin precio",MIN(E1391:H1391))</x:f>
        <x:v>318622.5</x:v>
      </x:c>
      <x:c r="M1391" s="11" t="n">
        <x:f>IF(I1391=0,"Sin precio",MAX(E1391:H1391))</x:f>
        <x:v>414575</x:v>
      </x:c>
      <x:c r="N1391" s="8" t="str">
        <x:f>IF(I1391=0,"Sin precio numérico",IF(I1391=1,"Único precio de referencia",I1391&amp;" precios; promedio"))</x:f>
        <x:v>4 precios; promedio</x:v>
      </x:c>
      <x:c r="O1391" s="2" t="str">
        <x:v>M127</x:v>
      </x:c>
      <x:c r="P1391" s="2" t="str">
        <x:v>M127</x:v>
      </x:c>
      <x:c r="Q1391" s="2" t="str">
        <x:v>M128</x:v>
      </x:c>
      <x:c r="R1391" s="2" t="str">
        <x:v>M128</x:v>
      </x:c>
      <x:c r="S1391" s="2" t="str"/>
    </x:row>
    <x:row r="1392" ht="42" customHeight="1">
      <x:c r="A1392" s="2" t="n">
        <x:v>115</x:v>
      </x:c>
      <x:c r="B1392" s="8" t="str">
        <x:v>SISTEMA DE REFRIGERACION</x:v>
      </x:c>
      <x:c r="C1392" s="8" t="str">
        <x:v>TERMOSTATO</x:v>
      </x:c>
      <x:c r="D1392" s="8" t="str">
        <x:v>CHEVROLET D-MAX-2017</x:v>
      </x:c>
      <x:c r="E1392" s="10" t="n">
        <x:v>370642.5</x:v>
      </x:c>
      <x:c r="F1392" s="10" t="n">
        <x:v>300000</x:v>
      </x:c>
      <x:c r="G1392" s="10" t="n">
        <x:v>309000</x:v>
      </x:c>
      <x:c r="H1392" s="10" t="n">
        <x:v>306000</x:v>
      </x:c>
      <x:c r="I1392" s="12" t="n">
        <x:f>COUNT(E1392:H1392)</x:f>
        <x:v>4</x:v>
      </x:c>
      <x:c r="J1392" s="11" t="n">
        <x:f>IF(I1392=0,"Sin precio",AVERAGE(E1392:H1392))</x:f>
        <x:v>321410.625</x:v>
      </x:c>
      <x:c r="K1392" s="11" t="n">
        <x:f>IF(I1392=0,"Sin precio",IF(I1392=1,J1392,ROUND(J1392,2)))</x:f>
        <x:v>321410.63</x:v>
      </x:c>
      <x:c r="L1392" s="11" t="n">
        <x:f>IF(I1392=0,"Sin precio",MIN(E1392:H1392))</x:f>
        <x:v>300000</x:v>
      </x:c>
      <x:c r="M1392" s="11" t="n">
        <x:f>IF(I1392=0,"Sin precio",MAX(E1392:H1392))</x:f>
        <x:v>370642.5</x:v>
      </x:c>
      <x:c r="N1392" s="8" t="str">
        <x:f>IF(I1392=0,"Sin precio numérico",IF(I1392=1,"Único precio de referencia",I1392&amp;" precios; promedio"))</x:f>
        <x:v>4 precios; promedio</x:v>
      </x:c>
      <x:c r="O1392" s="2" t="str">
        <x:v>N127</x:v>
      </x:c>
      <x:c r="P1392" s="2" t="str">
        <x:v>N127</x:v>
      </x:c>
      <x:c r="Q1392" s="2" t="str">
        <x:v>N128</x:v>
      </x:c>
      <x:c r="R1392" s="2" t="str">
        <x:v>N128</x:v>
      </x:c>
      <x:c r="S1392" s="2" t="str"/>
    </x:row>
    <x:row r="1393" ht="42" customHeight="1">
      <x:c r="A1393" s="2" t="n">
        <x:v>116</x:v>
      </x:c>
      <x:c r="B1393" s="8" t="str">
        <x:v>SISTEMA DE REFRIGERACION</x:v>
      </x:c>
      <x:c r="C1393" s="8" t="str">
        <x:v>TROMPO DE TEMPERATURA</x:v>
      </x:c>
      <x:c r="D1393" s="8" t="str">
        <x:v>CHEVROLET  NPR  DIESEL-2009</x:v>
      </x:c>
      <x:c r="E1393" s="10" t="n">
        <x:v>375194.25</x:v>
      </x:c>
      <x:c r="F1393" s="10" t="n">
        <x:v>402500</x:v>
      </x:c>
      <x:c r="G1393" s="10" t="n">
        <x:v>414575</x:v>
      </x:c>
      <x:c r="H1393" s="10" t="n">
        <x:v>410550</x:v>
      </x:c>
      <x:c r="I1393" s="12" t="n">
        <x:f>COUNT(E1393:H1393)</x:f>
        <x:v>4</x:v>
      </x:c>
      <x:c r="J1393" s="11" t="n">
        <x:f>IF(I1393=0,"Sin precio",AVERAGE(E1393:H1393))</x:f>
        <x:v>400704.8125</x:v>
      </x:c>
      <x:c r="K1393" s="11" t="n">
        <x:f>IF(I1393=0,"Sin precio",IF(I1393=1,J1393,ROUND(J1393,2)))</x:f>
        <x:v>400704.81</x:v>
      </x:c>
      <x:c r="L1393" s="11" t="n">
        <x:f>IF(I1393=0,"Sin precio",MIN(E1393:H1393))</x:f>
        <x:v>375194.25</x:v>
      </x:c>
      <x:c r="M1393" s="11" t="n">
        <x:f>IF(I1393=0,"Sin precio",MAX(E1393:H1393))</x:f>
        <x:v>414575</x:v>
      </x:c>
      <x:c r="N1393" s="8" t="str">
        <x:f>IF(I1393=0,"Sin precio numérico",IF(I1393=1,"Único precio de referencia",I1393&amp;" precios; promedio"))</x:f>
        <x:v>4 precios; promedio</x:v>
      </x:c>
      <x:c r="O1393" s="2" t="str">
        <x:v>C128</x:v>
      </x:c>
      <x:c r="P1393" s="2" t="str">
        <x:v>C128</x:v>
      </x:c>
      <x:c r="Q1393" s="2" t="str">
        <x:v>C129</x:v>
      </x:c>
      <x:c r="R1393" s="2" t="str">
        <x:v>C129</x:v>
      </x:c>
      <x:c r="S1393" s="2" t="str"/>
    </x:row>
    <x:row r="1394" ht="42" customHeight="1">
      <x:c r="A1394" s="2" t="n">
        <x:v>116</x:v>
      </x:c>
      <x:c r="B1394" s="8" t="str">
        <x:v>SISTEMA DE REFRIGERACION</x:v>
      </x:c>
      <x:c r="C1394" s="8" t="str">
        <x:v>TROMPO DE TEMPERATURA</x:v>
      </x:c>
      <x:c r="D1394" s="8" t="str">
        <x:v>NISSAN FRONTIER DIESEL-2015</x:v>
      </x:c>
      <x:c r="E1394" s="10" t="n">
        <x:v>349444.35</x:v>
      </x:c>
      <x:c r="F1394" s="10" t="n">
        <x:v>402500</x:v>
      </x:c>
      <x:c r="G1394" s="10" t="n">
        <x:v>414575</x:v>
      </x:c>
      <x:c r="H1394" s="10" t="n">
        <x:v>410550</x:v>
      </x:c>
      <x:c r="I1394" s="12" t="n">
        <x:f>COUNT(E1394:H1394)</x:f>
        <x:v>4</x:v>
      </x:c>
      <x:c r="J1394" s="11" t="n">
        <x:f>IF(I1394=0,"Sin precio",AVERAGE(E1394:H1394))</x:f>
        <x:v>394267.3375</x:v>
      </x:c>
      <x:c r="K1394" s="11" t="n">
        <x:f>IF(I1394=0,"Sin precio",IF(I1394=1,J1394,ROUND(J1394,2)))</x:f>
        <x:v>394267.34</x:v>
      </x:c>
      <x:c r="L1394" s="11" t="n">
        <x:f>IF(I1394=0,"Sin precio",MIN(E1394:H1394))</x:f>
        <x:v>349444.35</x:v>
      </x:c>
      <x:c r="M1394" s="11" t="n">
        <x:f>IF(I1394=0,"Sin precio",MAX(E1394:H1394))</x:f>
        <x:v>414575</x:v>
      </x:c>
      <x:c r="N1394" s="8" t="str">
        <x:f>IF(I1394=0,"Sin precio numérico",IF(I1394=1,"Único precio de referencia",I1394&amp;" precios; promedio"))</x:f>
        <x:v>4 precios; promedio</x:v>
      </x:c>
      <x:c r="O1394" s="2" t="str">
        <x:v>D128</x:v>
      </x:c>
      <x:c r="P1394" s="2" t="str">
        <x:v>D128</x:v>
      </x:c>
      <x:c r="Q1394" s="2" t="str">
        <x:v>D129</x:v>
      </x:c>
      <x:c r="R1394" s="2" t="str">
        <x:v>D129</x:v>
      </x:c>
      <x:c r="S1394" s="2" t="str"/>
    </x:row>
    <x:row r="1395" ht="42" customHeight="1">
      <x:c r="A1395" s="2" t="n">
        <x:v>116</x:v>
      </x:c>
      <x:c r="B1395" s="8" t="str">
        <x:v>SISTEMA DE REFRIGERACION</x:v>
      </x:c>
      <x:c r="C1395" s="8" t="str">
        <x:v>TROMPO DE TEMPERATURA</x:v>
      </x:c>
      <x:c r="D1395" s="8" t="str">
        <x:v>NISSAN FRONTIER GASOLINA</x:v>
      </x:c>
      <x:c r="E1395" s="10" t="n">
        <x:v>319530.249</x:v>
      </x:c>
      <x:c r="F1395" s="10" t="n">
        <x:v>300000</x:v>
      </x:c>
      <x:c r="G1395" s="10" t="n">
        <x:v>309000</x:v>
      </x:c>
      <x:c r="H1395" s="10" t="n">
        <x:v>306000</x:v>
      </x:c>
      <x:c r="I1395" s="12" t="n">
        <x:f>COUNT(E1395:H1395)</x:f>
        <x:v>4</x:v>
      </x:c>
      <x:c r="J1395" s="11" t="n">
        <x:f>IF(I1395=0,"Sin precio",AVERAGE(E1395:H1395))</x:f>
        <x:v>308632.56225</x:v>
      </x:c>
      <x:c r="K1395" s="11" t="n">
        <x:f>IF(I1395=0,"Sin precio",IF(I1395=1,J1395,ROUND(J1395,2)))</x:f>
        <x:v>308632.56</x:v>
      </x:c>
      <x:c r="L1395" s="11" t="n">
        <x:f>IF(I1395=0,"Sin precio",MIN(E1395:H1395))</x:f>
        <x:v>300000</x:v>
      </x:c>
      <x:c r="M1395" s="11" t="n">
        <x:f>IF(I1395=0,"Sin precio",MAX(E1395:H1395))</x:f>
        <x:v>319530.249</x:v>
      </x:c>
      <x:c r="N1395" s="8" t="str">
        <x:f>IF(I1395=0,"Sin precio numérico",IF(I1395=1,"Único precio de referencia",I1395&amp;" precios; promedio"))</x:f>
        <x:v>4 precios; promedio</x:v>
      </x:c>
      <x:c r="O1395" s="2" t="str">
        <x:v>E128</x:v>
      </x:c>
      <x:c r="P1395" s="2" t="str">
        <x:v>E128</x:v>
      </x:c>
      <x:c r="Q1395" s="2" t="str">
        <x:v>E129</x:v>
      </x:c>
      <x:c r="R1395" s="2" t="str">
        <x:v>E129</x:v>
      </x:c>
      <x:c r="S1395" s="2" t="str"/>
    </x:row>
    <x:row r="1396" ht="42" customHeight="1">
      <x:c r="A1396" s="2" t="n">
        <x:v>116</x:v>
      </x:c>
      <x:c r="B1396" s="8" t="str">
        <x:v>SISTEMA DE REFRIGERACION</x:v>
      </x:c>
      <x:c r="C1396" s="8" t="str">
        <x:v>TROMPO DE TEMPERATURA</x:v>
      </x:c>
      <x:c r="D1396" s="8" t="str">
        <x:v>RENAULT MASTER DIESEL -2017</x:v>
      </x:c>
      <x:c r="E1396" s="10" t="n">
        <x:v>416810.25</x:v>
      </x:c>
      <x:c r="F1396" s="10" t="n">
        <x:v>402500</x:v>
      </x:c>
      <x:c r="G1396" s="10" t="n">
        <x:v>414575</x:v>
      </x:c>
      <x:c r="H1396" s="10" t="n">
        <x:v>410550</x:v>
      </x:c>
      <x:c r="I1396" s="12" t="n">
        <x:f>COUNT(E1396:H1396)</x:f>
        <x:v>4</x:v>
      </x:c>
      <x:c r="J1396" s="11" t="n">
        <x:f>IF(I1396=0,"Sin precio",AVERAGE(E1396:H1396))</x:f>
        <x:v>411108.8125</x:v>
      </x:c>
      <x:c r="K1396" s="11" t="n">
        <x:f>IF(I1396=0,"Sin precio",IF(I1396=1,J1396,ROUND(J1396,2)))</x:f>
        <x:v>411108.81</x:v>
      </x:c>
      <x:c r="L1396" s="11" t="n">
        <x:f>IF(I1396=0,"Sin precio",MIN(E1396:H1396))</x:f>
        <x:v>402500</x:v>
      </x:c>
      <x:c r="M1396" s="11" t="n">
        <x:f>IF(I1396=0,"Sin precio",MAX(E1396:H1396))</x:f>
        <x:v>416810.25</x:v>
      </x:c>
      <x:c r="N1396" s="8" t="str">
        <x:f>IF(I1396=0,"Sin precio numérico",IF(I1396=1,"Único precio de referencia",I1396&amp;" precios; promedio"))</x:f>
        <x:v>4 precios; promedio</x:v>
      </x:c>
      <x:c r="O1396" s="2" t="str">
        <x:v>F128</x:v>
      </x:c>
      <x:c r="P1396" s="2" t="str">
        <x:v>F128</x:v>
      </x:c>
      <x:c r="Q1396" s="2" t="str">
        <x:v>F129</x:v>
      </x:c>
      <x:c r="R1396" s="2" t="str">
        <x:v>F129</x:v>
      </x:c>
      <x:c r="S1396" s="2" t="str"/>
    </x:row>
    <x:row r="1397" ht="42" customHeight="1">
      <x:c r="A1397" s="2" t="n">
        <x:v>116</x:v>
      </x:c>
      <x:c r="B1397" s="8" t="str">
        <x:v>SISTEMA DE REFRIGERACION</x:v>
      </x:c>
      <x:c r="C1397" s="8" t="str">
        <x:v>TROMPO DE TEMPERATURA</x:v>
      </x:c>
      <x:c r="D1397" s="8" t="str">
        <x:v>CHEVROLET D-MAX-2011</x:v>
      </x:c>
      <x:c r="E1397" s="10" t="n">
        <x:v>286110</x:v>
      </x:c>
      <x:c r="F1397" s="10" t="n">
        <x:v>300000</x:v>
      </x:c>
      <x:c r="G1397" s="10" t="n">
        <x:v>309000</x:v>
      </x:c>
      <x:c r="H1397" s="10" t="n">
        <x:v>306000</x:v>
      </x:c>
      <x:c r="I1397" s="12" t="n">
        <x:f>COUNT(E1397:H1397)</x:f>
        <x:v>4</x:v>
      </x:c>
      <x:c r="J1397" s="11" t="n">
        <x:f>IF(I1397=0,"Sin precio",AVERAGE(E1397:H1397))</x:f>
        <x:v>300277.5</x:v>
      </x:c>
      <x:c r="K1397" s="11" t="n">
        <x:f>IF(I1397=0,"Sin precio",IF(I1397=1,J1397,ROUND(J1397,2)))</x:f>
        <x:v>300277.5</x:v>
      </x:c>
      <x:c r="L1397" s="11" t="n">
        <x:f>IF(I1397=0,"Sin precio",MIN(E1397:H1397))</x:f>
        <x:v>286110</x:v>
      </x:c>
      <x:c r="M1397" s="11" t="n">
        <x:f>IF(I1397=0,"Sin precio",MAX(E1397:H1397))</x:f>
        <x:v>309000</x:v>
      </x:c>
      <x:c r="N1397" s="8" t="str">
        <x:f>IF(I1397=0,"Sin precio numérico",IF(I1397=1,"Único precio de referencia",I1397&amp;" precios; promedio"))</x:f>
        <x:v>4 precios; promedio</x:v>
      </x:c>
      <x:c r="O1397" s="2" t="str">
        <x:v>G128</x:v>
      </x:c>
      <x:c r="P1397" s="2" t="str">
        <x:v>G128</x:v>
      </x:c>
      <x:c r="Q1397" s="2" t="str">
        <x:v>G129</x:v>
      </x:c>
      <x:c r="R1397" s="2" t="str">
        <x:v>G129</x:v>
      </x:c>
      <x:c r="S1397" s="2" t="str"/>
    </x:row>
    <x:row r="1398" ht="42" customHeight="1">
      <x:c r="A1398" s="2" t="n">
        <x:v>116</x:v>
      </x:c>
      <x:c r="B1398" s="8" t="str">
        <x:v>SISTEMA DE REFRIGERACION</x:v>
      </x:c>
      <x:c r="C1398" s="8" t="str">
        <x:v>TROMPO DE TEMPERATURA</x:v>
      </x:c>
      <x:c r="D1398" s="8" t="str">
        <x:v>HYUNDAY HD 65C</x:v>
      </x:c>
      <x:c r="E1398" s="10" t="n">
        <x:v>416810.25</x:v>
      </x:c>
      <x:c r="F1398" s="10" t="n">
        <x:v>402500</x:v>
      </x:c>
      <x:c r="G1398" s="10" t="n">
        <x:v>414575</x:v>
      </x:c>
      <x:c r="H1398" s="10" t="n">
        <x:v>410550</x:v>
      </x:c>
      <x:c r="I1398" s="12" t="n">
        <x:f>COUNT(E1398:H1398)</x:f>
        <x:v>4</x:v>
      </x:c>
      <x:c r="J1398" s="11" t="n">
        <x:f>IF(I1398=0,"Sin precio",AVERAGE(E1398:H1398))</x:f>
        <x:v>411108.8125</x:v>
      </x:c>
      <x:c r="K1398" s="11" t="n">
        <x:f>IF(I1398=0,"Sin precio",IF(I1398=1,J1398,ROUND(J1398,2)))</x:f>
        <x:v>411108.81</x:v>
      </x:c>
      <x:c r="L1398" s="11" t="n">
        <x:f>IF(I1398=0,"Sin precio",MIN(E1398:H1398))</x:f>
        <x:v>402500</x:v>
      </x:c>
      <x:c r="M1398" s="11" t="n">
        <x:f>IF(I1398=0,"Sin precio",MAX(E1398:H1398))</x:f>
        <x:v>416810.25</x:v>
      </x:c>
      <x:c r="N1398" s="8" t="str">
        <x:f>IF(I1398=0,"Sin precio numérico",IF(I1398=1,"Único precio de referencia",I1398&amp;" precios; promedio"))</x:f>
        <x:v>4 precios; promedio</x:v>
      </x:c>
      <x:c r="O1398" s="2" t="str">
        <x:v>H128</x:v>
      </x:c>
      <x:c r="P1398" s="2" t="str">
        <x:v>H128</x:v>
      </x:c>
      <x:c r="Q1398" s="2" t="str">
        <x:v>H129</x:v>
      </x:c>
      <x:c r="R1398" s="2" t="str">
        <x:v>H129</x:v>
      </x:c>
      <x:c r="S1398" s="2" t="str"/>
    </x:row>
    <x:row r="1399" ht="42" customHeight="1">
      <x:c r="A1399" s="2" t="n">
        <x:v>116</x:v>
      </x:c>
      <x:c r="B1399" s="8" t="str">
        <x:v>SISTEMA DE REFRIGERACION</x:v>
      </x:c>
      <x:c r="C1399" s="8" t="str">
        <x:v>TROMPO DE TEMPERATURA</x:v>
      </x:c>
      <x:c r="D1399" s="8" t="str">
        <x:v>CHEVROLET SAIL. Mod 2019</x:v>
      </x:c>
      <x:c r="E1399" s="10" t="n">
        <x:v>227114.11800000002</x:v>
      </x:c>
      <x:c r="F1399" s="10" t="n">
        <x:v>250000</x:v>
      </x:c>
      <x:c r="G1399" s="10" t="n">
        <x:v>257500</x:v>
      </x:c>
      <x:c r="H1399" s="10" t="n">
        <x:v>255000</x:v>
      </x:c>
      <x:c r="I1399" s="12" t="n">
        <x:f>COUNT(E1399:H1399)</x:f>
        <x:v>4</x:v>
      </x:c>
      <x:c r="J1399" s="11" t="n">
        <x:f>IF(I1399=0,"Sin precio",AVERAGE(E1399:H1399))</x:f>
        <x:v>247403.5295</x:v>
      </x:c>
      <x:c r="K1399" s="11" t="n">
        <x:f>IF(I1399=0,"Sin precio",IF(I1399=1,J1399,ROUND(J1399,2)))</x:f>
        <x:v>247403.53</x:v>
      </x:c>
      <x:c r="L1399" s="11" t="n">
        <x:f>IF(I1399=0,"Sin precio",MIN(E1399:H1399))</x:f>
        <x:v>227114.11800000002</x:v>
      </x:c>
      <x:c r="M1399" s="11" t="n">
        <x:f>IF(I1399=0,"Sin precio",MAX(E1399:H1399))</x:f>
        <x:v>257500</x:v>
      </x:c>
      <x:c r="N1399" s="8" t="str">
        <x:f>IF(I1399=0,"Sin precio numérico",IF(I1399=1,"Único precio de referencia",I1399&amp;" precios; promedio"))</x:f>
        <x:v>4 precios; promedio</x:v>
      </x:c>
      <x:c r="O1399" s="2" t="str">
        <x:v>I128</x:v>
      </x:c>
      <x:c r="P1399" s="2" t="str">
        <x:v>I128</x:v>
      </x:c>
      <x:c r="Q1399" s="2" t="str">
        <x:v>I129</x:v>
      </x:c>
      <x:c r="R1399" s="2" t="str">
        <x:v>I129</x:v>
      </x:c>
      <x:c r="S1399" s="2" t="str"/>
    </x:row>
    <x:row r="1400" ht="42" customHeight="1">
      <x:c r="A1400" s="2" t="n">
        <x:v>116</x:v>
      </x:c>
      <x:c r="B1400" s="8" t="str">
        <x:v>SISTEMA DE REFRIGERACION</x:v>
      </x:c>
      <x:c r="C1400" s="8" t="str">
        <x:v>TROMPO DE TEMPERATURA</x:v>
      </x:c>
      <x:c r="D1400" s="8" t="str">
        <x:v>CHEVROLET COLORADO. Mod. 2019</x:v>
      </x:c>
      <x:c r="E1400" s="10" t="n">
        <x:v>286110</x:v>
      </x:c>
      <x:c r="F1400" s="10" t="n">
        <x:v>350000</x:v>
      </x:c>
      <x:c r="G1400" s="10" t="n">
        <x:v>360500</x:v>
      </x:c>
      <x:c r="H1400" s="10" t="n">
        <x:v>357000</x:v>
      </x:c>
      <x:c r="I1400" s="12" t="n">
        <x:f>COUNT(E1400:H1400)</x:f>
        <x:v>4</x:v>
      </x:c>
      <x:c r="J1400" s="11" t="n">
        <x:f>IF(I1400=0,"Sin precio",AVERAGE(E1400:H1400))</x:f>
        <x:v>338402.5</x:v>
      </x:c>
      <x:c r="K1400" s="11" t="n">
        <x:f>IF(I1400=0,"Sin precio",IF(I1400=1,J1400,ROUND(J1400,2)))</x:f>
        <x:v>338402.5</x:v>
      </x:c>
      <x:c r="L1400" s="11" t="n">
        <x:f>IF(I1400=0,"Sin precio",MIN(E1400:H1400))</x:f>
        <x:v>286110</x:v>
      </x:c>
      <x:c r="M1400" s="11" t="n">
        <x:f>IF(I1400=0,"Sin precio",MAX(E1400:H1400))</x:f>
        <x:v>360500</x:v>
      </x:c>
      <x:c r="N1400" s="8" t="str">
        <x:f>IF(I1400=0,"Sin precio numérico",IF(I1400=1,"Único precio de referencia",I1400&amp;" precios; promedio"))</x:f>
        <x:v>4 precios; promedio</x:v>
      </x:c>
      <x:c r="O1400" s="2" t="str">
        <x:v>J128</x:v>
      </x:c>
      <x:c r="P1400" s="2" t="str">
        <x:v>J128</x:v>
      </x:c>
      <x:c r="Q1400" s="2" t="str">
        <x:v>J129</x:v>
      </x:c>
      <x:c r="R1400" s="2" t="str">
        <x:v>J129</x:v>
      </x:c>
      <x:c r="S1400" s="2" t="str"/>
    </x:row>
    <x:row r="1401" ht="42" customHeight="1">
      <x:c r="A1401" s="2" t="n">
        <x:v>116</x:v>
      </x:c>
      <x:c r="B1401" s="8" t="str">
        <x:v>SISTEMA DE REFRIGERACION</x:v>
      </x:c>
      <x:c r="C1401" s="8" t="str">
        <x:v>TROMPO DE TEMPERATURA</x:v>
      </x:c>
      <x:c r="D1401" s="8" t="str">
        <x:v>CHEVROLET  TRAILBLAZER-2018</x:v>
      </x:c>
      <x:c r="E1401" s="10" t="n">
        <x:v>286110</x:v>
      </x:c>
      <x:c r="F1401" s="10" t="n">
        <x:v>350000</x:v>
      </x:c>
      <x:c r="G1401" s="10" t="n">
        <x:v>360500</x:v>
      </x:c>
      <x:c r="H1401" s="10" t="n">
        <x:v>357000</x:v>
      </x:c>
      <x:c r="I1401" s="12" t="n">
        <x:f>COUNT(E1401:H1401)</x:f>
        <x:v>4</x:v>
      </x:c>
      <x:c r="J1401" s="11" t="n">
        <x:f>IF(I1401=0,"Sin precio",AVERAGE(E1401:H1401))</x:f>
        <x:v>338402.5</x:v>
      </x:c>
      <x:c r="K1401" s="11" t="n">
        <x:f>IF(I1401=0,"Sin precio",IF(I1401=1,J1401,ROUND(J1401,2)))</x:f>
        <x:v>338402.5</x:v>
      </x:c>
      <x:c r="L1401" s="11" t="n">
        <x:f>IF(I1401=0,"Sin precio",MIN(E1401:H1401))</x:f>
        <x:v>286110</x:v>
      </x:c>
      <x:c r="M1401" s="11" t="n">
        <x:f>IF(I1401=0,"Sin precio",MAX(E1401:H1401))</x:f>
        <x:v>360500</x:v>
      </x:c>
      <x:c r="N1401" s="8" t="str">
        <x:f>IF(I1401=0,"Sin precio numérico",IF(I1401=1,"Único precio de referencia",I1401&amp;" precios; promedio"))</x:f>
        <x:v>4 precios; promedio</x:v>
      </x:c>
      <x:c r="O1401" s="2" t="str">
        <x:v>K128</x:v>
      </x:c>
      <x:c r="P1401" s="2" t="str">
        <x:v>K128</x:v>
      </x:c>
      <x:c r="Q1401" s="2" t="str">
        <x:v>K129</x:v>
      </x:c>
      <x:c r="R1401" s="2" t="str">
        <x:v>K129</x:v>
      </x:c>
      <x:c r="S1401" s="2" t="str"/>
    </x:row>
    <x:row r="1402" ht="42" customHeight="1">
      <x:c r="A1402" s="2" t="n">
        <x:v>116</x:v>
      </x:c>
      <x:c r="B1402" s="8" t="str">
        <x:v>SISTEMA DE REFRIGERACION</x:v>
      </x:c>
      <x:c r="C1402" s="8" t="str">
        <x:v>TROMPO DE TEMPERATURA</x:v>
      </x:c>
      <x:c r="D1402" s="8" t="str">
        <x:v>MITSUBISHI L200-2018</x:v>
      </x:c>
      <x:c r="E1402" s="10" t="n">
        <x:v>287410.5</x:v>
      </x:c>
      <x:c r="F1402" s="10" t="n">
        <x:v>315000</x:v>
      </x:c>
      <x:c r="G1402" s="10" t="n">
        <x:v>324450</x:v>
      </x:c>
      <x:c r="H1402" s="10" t="n">
        <x:v>321300</x:v>
      </x:c>
      <x:c r="I1402" s="12" t="n">
        <x:f>COUNT(E1402:H1402)</x:f>
        <x:v>4</x:v>
      </x:c>
      <x:c r="J1402" s="11" t="n">
        <x:f>IF(I1402=0,"Sin precio",AVERAGE(E1402:H1402))</x:f>
        <x:v>312040.125</x:v>
      </x:c>
      <x:c r="K1402" s="11" t="n">
        <x:f>IF(I1402=0,"Sin precio",IF(I1402=1,J1402,ROUND(J1402,2)))</x:f>
        <x:v>312040.13</x:v>
      </x:c>
      <x:c r="L1402" s="11" t="n">
        <x:f>IF(I1402=0,"Sin precio",MIN(E1402:H1402))</x:f>
        <x:v>287410.5</x:v>
      </x:c>
      <x:c r="M1402" s="11" t="n">
        <x:f>IF(I1402=0,"Sin precio",MAX(E1402:H1402))</x:f>
        <x:v>324450</x:v>
      </x:c>
      <x:c r="N1402" s="8" t="str">
        <x:f>IF(I1402=0,"Sin precio numérico",IF(I1402=1,"Único precio de referencia",I1402&amp;" precios; promedio"))</x:f>
        <x:v>4 precios; promedio</x:v>
      </x:c>
      <x:c r="O1402" s="2" t="str">
        <x:v>L128</x:v>
      </x:c>
      <x:c r="P1402" s="2" t="str">
        <x:v>L128</x:v>
      </x:c>
      <x:c r="Q1402" s="2" t="str">
        <x:v>L129</x:v>
      </x:c>
      <x:c r="R1402" s="2" t="str">
        <x:v>L129</x:v>
      </x:c>
      <x:c r="S1402" s="2" t="str"/>
    </x:row>
    <x:row r="1403" ht="42" customHeight="1">
      <x:c r="A1403" s="2" t="n">
        <x:v>116</x:v>
      </x:c>
      <x:c r="B1403" s="8" t="str">
        <x:v>SISTEMA DE REFRIGERACION</x:v>
      </x:c>
      <x:c r="C1403" s="8" t="str">
        <x:v>TROMPO DE TEMPERATURA</x:v>
      </x:c>
      <x:c r="D1403" s="8" t="str">
        <x:v>CHEVROLETH NHR-2019</x:v>
      </x:c>
      <x:c r="E1403" s="10" t="n">
        <x:v>375194.25</x:v>
      </x:c>
      <x:c r="F1403" s="10" t="n">
        <x:v>402500</x:v>
      </x:c>
      <x:c r="G1403" s="10" t="n">
        <x:v>414575</x:v>
      </x:c>
      <x:c r="H1403" s="10" t="n">
        <x:v>410550</x:v>
      </x:c>
      <x:c r="I1403" s="12" t="n">
        <x:f>COUNT(E1403:H1403)</x:f>
        <x:v>4</x:v>
      </x:c>
      <x:c r="J1403" s="11" t="n">
        <x:f>IF(I1403=0,"Sin precio",AVERAGE(E1403:H1403))</x:f>
        <x:v>400704.8125</x:v>
      </x:c>
      <x:c r="K1403" s="11" t="n">
        <x:f>IF(I1403=0,"Sin precio",IF(I1403=1,J1403,ROUND(J1403,2)))</x:f>
        <x:v>400704.81</x:v>
      </x:c>
      <x:c r="L1403" s="11" t="n">
        <x:f>IF(I1403=0,"Sin precio",MIN(E1403:H1403))</x:f>
        <x:v>375194.25</x:v>
      </x:c>
      <x:c r="M1403" s="11" t="n">
        <x:f>IF(I1403=0,"Sin precio",MAX(E1403:H1403))</x:f>
        <x:v>414575</x:v>
      </x:c>
      <x:c r="N1403" s="8" t="str">
        <x:f>IF(I1403=0,"Sin precio numérico",IF(I1403=1,"Único precio de referencia",I1403&amp;" precios; promedio"))</x:f>
        <x:v>4 precios; promedio</x:v>
      </x:c>
      <x:c r="O1403" s="2" t="str">
        <x:v>M128</x:v>
      </x:c>
      <x:c r="P1403" s="2" t="str">
        <x:v>M128</x:v>
      </x:c>
      <x:c r="Q1403" s="2" t="str">
        <x:v>M129</x:v>
      </x:c>
      <x:c r="R1403" s="2" t="str">
        <x:v>M129</x:v>
      </x:c>
      <x:c r="S1403" s="2" t="str"/>
    </x:row>
    <x:row r="1404" ht="42" customHeight="1">
      <x:c r="A1404" s="2" t="n">
        <x:v>116</x:v>
      </x:c>
      <x:c r="B1404" s="8" t="str">
        <x:v>SISTEMA DE REFRIGERACION</x:v>
      </x:c>
      <x:c r="C1404" s="8" t="str">
        <x:v>TROMPO DE TEMPERATURA</x:v>
      </x:c>
      <x:c r="D1404" s="8" t="str">
        <x:v>CHEVROLET D-MAX-2017</x:v>
      </x:c>
      <x:c r="E1404" s="10" t="n">
        <x:v>286110</x:v>
      </x:c>
      <x:c r="F1404" s="10" t="n">
        <x:v>300000</x:v>
      </x:c>
      <x:c r="G1404" s="10" t="n">
        <x:v>309000</x:v>
      </x:c>
      <x:c r="H1404" s="10" t="n">
        <x:v>306000</x:v>
      </x:c>
      <x:c r="I1404" s="12" t="n">
        <x:f>COUNT(E1404:H1404)</x:f>
        <x:v>4</x:v>
      </x:c>
      <x:c r="J1404" s="11" t="n">
        <x:f>IF(I1404=0,"Sin precio",AVERAGE(E1404:H1404))</x:f>
        <x:v>300277.5</x:v>
      </x:c>
      <x:c r="K1404" s="11" t="n">
        <x:f>IF(I1404=0,"Sin precio",IF(I1404=1,J1404,ROUND(J1404,2)))</x:f>
        <x:v>300277.5</x:v>
      </x:c>
      <x:c r="L1404" s="11" t="n">
        <x:f>IF(I1404=0,"Sin precio",MIN(E1404:H1404))</x:f>
        <x:v>286110</x:v>
      </x:c>
      <x:c r="M1404" s="11" t="n">
        <x:f>IF(I1404=0,"Sin precio",MAX(E1404:H1404))</x:f>
        <x:v>309000</x:v>
      </x:c>
      <x:c r="N1404" s="8" t="str">
        <x:f>IF(I1404=0,"Sin precio numérico",IF(I1404=1,"Único precio de referencia",I1404&amp;" precios; promedio"))</x:f>
        <x:v>4 precios; promedio</x:v>
      </x:c>
      <x:c r="O1404" s="2" t="str">
        <x:v>N128</x:v>
      </x:c>
      <x:c r="P1404" s="2" t="str">
        <x:v>N128</x:v>
      </x:c>
      <x:c r="Q1404" s="2" t="str">
        <x:v>N129</x:v>
      </x:c>
      <x:c r="R1404" s="2" t="str">
        <x:v>N129</x:v>
      </x:c>
      <x:c r="S1404" s="2" t="str"/>
    </x:row>
    <x:row r="1405" ht="42" customHeight="1">
      <x:c r="A1405" s="2" t="n">
        <x:v>117</x:v>
      </x:c>
      <x:c r="B1405" s="8" t="str">
        <x:v>SISTEMA DE COMBUSTIBLE</x:v>
      </x:c>
      <x:c r="C1405" s="8" t="str">
        <x:v>BOMBA COMPLETA DE COMBUSTIBLE</x:v>
      </x:c>
      <x:c r="D1405" s="8" t="str">
        <x:v>CHEVROLET  NPR  DIESEL-2009</x:v>
      </x:c>
      <x:c r="E1405" s="10" t="n">
        <x:v>1000000</x:v>
      </x:c>
      <x:c r="F1405" s="10" t="n">
        <x:v>966000</x:v>
      </x:c>
      <x:c r="G1405" s="10" t="n">
        <x:v>994980</x:v>
      </x:c>
      <x:c r="H1405" s="10" t="n">
        <x:v>985320</x:v>
      </x:c>
      <x:c r="I1405" s="12" t="n">
        <x:f>COUNT(E1405:H1405)</x:f>
        <x:v>4</x:v>
      </x:c>
      <x:c r="J1405" s="11" t="n">
        <x:f>IF(I1405=0,"Sin precio",AVERAGE(E1405:H1405))</x:f>
        <x:v>986575</x:v>
      </x:c>
      <x:c r="K1405" s="11" t="n">
        <x:f>IF(I1405=0,"Sin precio",IF(I1405=1,J1405,ROUND(J1405,2)))</x:f>
        <x:v>986575</x:v>
      </x:c>
      <x:c r="L1405" s="11" t="n">
        <x:f>IF(I1405=0,"Sin precio",MIN(E1405:H1405))</x:f>
        <x:v>966000</x:v>
      </x:c>
      <x:c r="M1405" s="11" t="n">
        <x:f>IF(I1405=0,"Sin precio",MAX(E1405:H1405))</x:f>
        <x:v>1000000</x:v>
      </x:c>
      <x:c r="N1405" s="8" t="str">
        <x:f>IF(I1405=0,"Sin precio numérico",IF(I1405=1,"Único precio de referencia",I1405&amp;" precios; promedio"))</x:f>
        <x:v>4 precios; promedio</x:v>
      </x:c>
      <x:c r="O1405" s="2" t="str">
        <x:v>C130</x:v>
      </x:c>
      <x:c r="P1405" s="2" t="str">
        <x:v>C130</x:v>
      </x:c>
      <x:c r="Q1405" s="2" t="str">
        <x:v>C131</x:v>
      </x:c>
      <x:c r="R1405" s="2" t="str">
        <x:v>C131</x:v>
      </x:c>
      <x:c r="S1405" s="2" t="str"/>
    </x:row>
    <x:row r="1406" ht="42" customHeight="1">
      <x:c r="A1406" s="2" t="n">
        <x:v>117</x:v>
      </x:c>
      <x:c r="B1406" s="8" t="str">
        <x:v>SISTEMA DE COMBUSTIBLE</x:v>
      </x:c>
      <x:c r="C1406" s="8" t="str">
        <x:v>BOMBA COMPLETA DE COMBUSTIBLE</x:v>
      </x:c>
      <x:c r="D1406" s="8" t="str">
        <x:v>NISSAN FRONTIER DIESEL-2015</x:v>
      </x:c>
      <x:c r="E1406" s="10" t="n">
        <x:v>1000000</x:v>
      </x:c>
      <x:c r="F1406" s="10" t="n">
        <x:v>966000</x:v>
      </x:c>
      <x:c r="G1406" s="10" t="n">
        <x:v>994980</x:v>
      </x:c>
      <x:c r="H1406" s="10" t="n">
        <x:v>985320</x:v>
      </x:c>
      <x:c r="I1406" s="12" t="n">
        <x:f>COUNT(E1406:H1406)</x:f>
        <x:v>4</x:v>
      </x:c>
      <x:c r="J1406" s="11" t="n">
        <x:f>IF(I1406=0,"Sin precio",AVERAGE(E1406:H1406))</x:f>
        <x:v>986575</x:v>
      </x:c>
      <x:c r="K1406" s="11" t="n">
        <x:f>IF(I1406=0,"Sin precio",IF(I1406=1,J1406,ROUND(J1406,2)))</x:f>
        <x:v>986575</x:v>
      </x:c>
      <x:c r="L1406" s="11" t="n">
        <x:f>IF(I1406=0,"Sin precio",MIN(E1406:H1406))</x:f>
        <x:v>966000</x:v>
      </x:c>
      <x:c r="M1406" s="11" t="n">
        <x:f>IF(I1406=0,"Sin precio",MAX(E1406:H1406))</x:f>
        <x:v>1000000</x:v>
      </x:c>
      <x:c r="N1406" s="8" t="str">
        <x:f>IF(I1406=0,"Sin precio numérico",IF(I1406=1,"Único precio de referencia",I1406&amp;" precios; promedio"))</x:f>
        <x:v>4 precios; promedio</x:v>
      </x:c>
      <x:c r="O1406" s="2" t="str">
        <x:v>D130</x:v>
      </x:c>
      <x:c r="P1406" s="2" t="str">
        <x:v>D130</x:v>
      </x:c>
      <x:c r="Q1406" s="2" t="str">
        <x:v>D131</x:v>
      </x:c>
      <x:c r="R1406" s="2" t="str">
        <x:v>D131</x:v>
      </x:c>
      <x:c r="S1406" s="2" t="str"/>
    </x:row>
    <x:row r="1407" ht="42" customHeight="1">
      <x:c r="A1407" s="2" t="n">
        <x:v>117</x:v>
      </x:c>
      <x:c r="B1407" s="8" t="str">
        <x:v>SISTEMA DE COMBUSTIBLE</x:v>
      </x:c>
      <x:c r="C1407" s="8" t="str">
        <x:v>BOMBA COMPLETA DE COMBUSTIBLE</x:v>
      </x:c>
      <x:c r="D1407" s="8" t="str">
        <x:v>NISSAN FRONTIER GASOLINA</x:v>
      </x:c>
      <x:c r="E1407" s="10" t="n">
        <x:v>820000</x:v>
      </x:c>
      <x:c r="F1407" s="10" t="n">
        <x:v>720000</x:v>
      </x:c>
      <x:c r="G1407" s="10" t="n">
        <x:v>741600</x:v>
      </x:c>
      <x:c r="H1407" s="10" t="n">
        <x:v>734400</x:v>
      </x:c>
      <x:c r="I1407" s="12" t="n">
        <x:f>COUNT(E1407:H1407)</x:f>
        <x:v>4</x:v>
      </x:c>
      <x:c r="J1407" s="11" t="n">
        <x:f>IF(I1407=0,"Sin precio",AVERAGE(E1407:H1407))</x:f>
        <x:v>754000</x:v>
      </x:c>
      <x:c r="K1407" s="11" t="n">
        <x:f>IF(I1407=0,"Sin precio",IF(I1407=1,J1407,ROUND(J1407,2)))</x:f>
        <x:v>754000</x:v>
      </x:c>
      <x:c r="L1407" s="11" t="n">
        <x:f>IF(I1407=0,"Sin precio",MIN(E1407:H1407))</x:f>
        <x:v>720000</x:v>
      </x:c>
      <x:c r="M1407" s="11" t="n">
        <x:f>IF(I1407=0,"Sin precio",MAX(E1407:H1407))</x:f>
        <x:v>820000</x:v>
      </x:c>
      <x:c r="N1407" s="8" t="str">
        <x:f>IF(I1407=0,"Sin precio numérico",IF(I1407=1,"Único precio de referencia",I1407&amp;" precios; promedio"))</x:f>
        <x:v>4 precios; promedio</x:v>
      </x:c>
      <x:c r="O1407" s="2" t="str">
        <x:v>E130</x:v>
      </x:c>
      <x:c r="P1407" s="2" t="str">
        <x:v>E130</x:v>
      </x:c>
      <x:c r="Q1407" s="2" t="str">
        <x:v>E131</x:v>
      </x:c>
      <x:c r="R1407" s="2" t="str">
        <x:v>E131</x:v>
      </x:c>
      <x:c r="S1407" s="2" t="str"/>
    </x:row>
    <x:row r="1408" ht="42" customHeight="1">
      <x:c r="A1408" s="2" t="n">
        <x:v>117</x:v>
      </x:c>
      <x:c r="B1408" s="8" t="str">
        <x:v>SISTEMA DE COMBUSTIBLE</x:v>
      </x:c>
      <x:c r="C1408" s="8" t="str">
        <x:v>BOMBA COMPLETA DE COMBUSTIBLE</x:v>
      </x:c>
      <x:c r="D1408" s="8" t="str">
        <x:v>RENAULT MASTER DIESEL -2017</x:v>
      </x:c>
      <x:c r="E1408" s="10" t="n">
        <x:v>1000000</x:v>
      </x:c>
      <x:c r="F1408" s="10" t="n">
        <x:v>966000</x:v>
      </x:c>
      <x:c r="G1408" s="10" t="n">
        <x:v>994980</x:v>
      </x:c>
      <x:c r="H1408" s="10" t="n">
        <x:v>985320</x:v>
      </x:c>
      <x:c r="I1408" s="12" t="n">
        <x:f>COUNT(E1408:H1408)</x:f>
        <x:v>4</x:v>
      </x:c>
      <x:c r="J1408" s="11" t="n">
        <x:f>IF(I1408=0,"Sin precio",AVERAGE(E1408:H1408))</x:f>
        <x:v>986575</x:v>
      </x:c>
      <x:c r="K1408" s="11" t="n">
        <x:f>IF(I1408=0,"Sin precio",IF(I1408=1,J1408,ROUND(J1408,2)))</x:f>
        <x:v>986575</x:v>
      </x:c>
      <x:c r="L1408" s="11" t="n">
        <x:f>IF(I1408=0,"Sin precio",MIN(E1408:H1408))</x:f>
        <x:v>966000</x:v>
      </x:c>
      <x:c r="M1408" s="11" t="n">
        <x:f>IF(I1408=0,"Sin precio",MAX(E1408:H1408))</x:f>
        <x:v>1000000</x:v>
      </x:c>
      <x:c r="N1408" s="8" t="str">
        <x:f>IF(I1408=0,"Sin precio numérico",IF(I1408=1,"Único precio de referencia",I1408&amp;" precios; promedio"))</x:f>
        <x:v>4 precios; promedio</x:v>
      </x:c>
      <x:c r="O1408" s="2" t="str">
        <x:v>F130</x:v>
      </x:c>
      <x:c r="P1408" s="2" t="str">
        <x:v>F130</x:v>
      </x:c>
      <x:c r="Q1408" s="2" t="str">
        <x:v>F131</x:v>
      </x:c>
      <x:c r="R1408" s="2" t="str">
        <x:v>F131</x:v>
      </x:c>
      <x:c r="S1408" s="2" t="str"/>
    </x:row>
    <x:row r="1409" ht="42" customHeight="1">
      <x:c r="A1409" s="2" t="n">
        <x:v>117</x:v>
      </x:c>
      <x:c r="B1409" s="8" t="str">
        <x:v>SISTEMA DE COMBUSTIBLE</x:v>
      </x:c>
      <x:c r="C1409" s="8" t="str">
        <x:v>BOMBA COMPLETA DE COMBUSTIBLE</x:v>
      </x:c>
      <x:c r="D1409" s="8" t="str">
        <x:v>CHEVROLET D-MAX-2011</x:v>
      </x:c>
      <x:c r="E1409" s="10" t="n">
        <x:v>820000</x:v>
      </x:c>
      <x:c r="F1409" s="10" t="n">
        <x:v>720000</x:v>
      </x:c>
      <x:c r="G1409" s="10" t="n">
        <x:v>741600</x:v>
      </x:c>
      <x:c r="H1409" s="10" t="n">
        <x:v>734400</x:v>
      </x:c>
      <x:c r="I1409" s="12" t="n">
        <x:f>COUNT(E1409:H1409)</x:f>
        <x:v>4</x:v>
      </x:c>
      <x:c r="J1409" s="11" t="n">
        <x:f>IF(I1409=0,"Sin precio",AVERAGE(E1409:H1409))</x:f>
        <x:v>754000</x:v>
      </x:c>
      <x:c r="K1409" s="11" t="n">
        <x:f>IF(I1409=0,"Sin precio",IF(I1409=1,J1409,ROUND(J1409,2)))</x:f>
        <x:v>754000</x:v>
      </x:c>
      <x:c r="L1409" s="11" t="n">
        <x:f>IF(I1409=0,"Sin precio",MIN(E1409:H1409))</x:f>
        <x:v>720000</x:v>
      </x:c>
      <x:c r="M1409" s="11" t="n">
        <x:f>IF(I1409=0,"Sin precio",MAX(E1409:H1409))</x:f>
        <x:v>820000</x:v>
      </x:c>
      <x:c r="N1409" s="8" t="str">
        <x:f>IF(I1409=0,"Sin precio numérico",IF(I1409=1,"Único precio de referencia",I1409&amp;" precios; promedio"))</x:f>
        <x:v>4 precios; promedio</x:v>
      </x:c>
      <x:c r="O1409" s="2" t="str">
        <x:v>G130</x:v>
      </x:c>
      <x:c r="P1409" s="2" t="str">
        <x:v>G130</x:v>
      </x:c>
      <x:c r="Q1409" s="2" t="str">
        <x:v>G131</x:v>
      </x:c>
      <x:c r="R1409" s="2" t="str">
        <x:v>G131</x:v>
      </x:c>
      <x:c r="S1409" s="2" t="str"/>
    </x:row>
    <x:row r="1410" ht="42" customHeight="1">
      <x:c r="A1410" s="2" t="n">
        <x:v>117</x:v>
      </x:c>
      <x:c r="B1410" s="8" t="str">
        <x:v>SISTEMA DE COMBUSTIBLE</x:v>
      </x:c>
      <x:c r="C1410" s="8" t="str">
        <x:v>BOMBA COMPLETA DE COMBUSTIBLE</x:v>
      </x:c>
      <x:c r="D1410" s="8" t="str">
        <x:v>HYUNDAY HD 65C</x:v>
      </x:c>
      <x:c r="E1410" s="10" t="n">
        <x:v>1000000</x:v>
      </x:c>
      <x:c r="F1410" s="10" t="n">
        <x:v>966000</x:v>
      </x:c>
      <x:c r="G1410" s="10" t="n">
        <x:v>994980</x:v>
      </x:c>
      <x:c r="H1410" s="10" t="n">
        <x:v>985320</x:v>
      </x:c>
      <x:c r="I1410" s="12" t="n">
        <x:f>COUNT(E1410:H1410)</x:f>
        <x:v>4</x:v>
      </x:c>
      <x:c r="J1410" s="11" t="n">
        <x:f>IF(I1410=0,"Sin precio",AVERAGE(E1410:H1410))</x:f>
        <x:v>986575</x:v>
      </x:c>
      <x:c r="K1410" s="11" t="n">
        <x:f>IF(I1410=0,"Sin precio",IF(I1410=1,J1410,ROUND(J1410,2)))</x:f>
        <x:v>986575</x:v>
      </x:c>
      <x:c r="L1410" s="11" t="n">
        <x:f>IF(I1410=0,"Sin precio",MIN(E1410:H1410))</x:f>
        <x:v>966000</x:v>
      </x:c>
      <x:c r="M1410" s="11" t="n">
        <x:f>IF(I1410=0,"Sin precio",MAX(E1410:H1410))</x:f>
        <x:v>1000000</x:v>
      </x:c>
      <x:c r="N1410" s="8" t="str">
        <x:f>IF(I1410=0,"Sin precio numérico",IF(I1410=1,"Único precio de referencia",I1410&amp;" precios; promedio"))</x:f>
        <x:v>4 precios; promedio</x:v>
      </x:c>
      <x:c r="O1410" s="2" t="str">
        <x:v>H130</x:v>
      </x:c>
      <x:c r="P1410" s="2" t="str">
        <x:v>H130</x:v>
      </x:c>
      <x:c r="Q1410" s="2" t="str">
        <x:v>H131</x:v>
      </x:c>
      <x:c r="R1410" s="2" t="str">
        <x:v>H131</x:v>
      </x:c>
      <x:c r="S1410" s="2" t="str"/>
    </x:row>
    <x:row r="1411" ht="42" customHeight="1">
      <x:c r="A1411" s="2" t="n">
        <x:v>117</x:v>
      </x:c>
      <x:c r="B1411" s="8" t="str">
        <x:v>SISTEMA DE COMBUSTIBLE</x:v>
      </x:c>
      <x:c r="C1411" s="8" t="str">
        <x:v>BOMBA COMPLETA DE COMBUSTIBLE</x:v>
      </x:c>
      <x:c r="D1411" s="8" t="str">
        <x:v>CHEVROLET SAIL. Mod 2019</x:v>
      </x:c>
      <x:c r="E1411" s="10" t="n">
        <x:v>700000</x:v>
      </x:c>
      <x:c r="F1411" s="10" t="n">
        <x:v>600000</x:v>
      </x:c>
      <x:c r="G1411" s="10" t="n">
        <x:v>618000</x:v>
      </x:c>
      <x:c r="H1411" s="10" t="n">
        <x:v>612000</x:v>
      </x:c>
      <x:c r="I1411" s="12" t="n">
        <x:f>COUNT(E1411:H1411)</x:f>
        <x:v>4</x:v>
      </x:c>
      <x:c r="J1411" s="11" t="n">
        <x:f>IF(I1411=0,"Sin precio",AVERAGE(E1411:H1411))</x:f>
        <x:v>632500</x:v>
      </x:c>
      <x:c r="K1411" s="11" t="n">
        <x:f>IF(I1411=0,"Sin precio",IF(I1411=1,J1411,ROUND(J1411,2)))</x:f>
        <x:v>632500</x:v>
      </x:c>
      <x:c r="L1411" s="11" t="n">
        <x:f>IF(I1411=0,"Sin precio",MIN(E1411:H1411))</x:f>
        <x:v>600000</x:v>
      </x:c>
      <x:c r="M1411" s="11" t="n">
        <x:f>IF(I1411=0,"Sin precio",MAX(E1411:H1411))</x:f>
        <x:v>700000</x:v>
      </x:c>
      <x:c r="N1411" s="8" t="str">
        <x:f>IF(I1411=0,"Sin precio numérico",IF(I1411=1,"Único precio de referencia",I1411&amp;" precios; promedio"))</x:f>
        <x:v>4 precios; promedio</x:v>
      </x:c>
      <x:c r="O1411" s="2" t="str">
        <x:v>I130</x:v>
      </x:c>
      <x:c r="P1411" s="2" t="str">
        <x:v>I130</x:v>
      </x:c>
      <x:c r="Q1411" s="2" t="str">
        <x:v>I131</x:v>
      </x:c>
      <x:c r="R1411" s="2" t="str">
        <x:v>I131</x:v>
      </x:c>
      <x:c r="S1411" s="2" t="str"/>
    </x:row>
    <x:row r="1412" ht="42" customHeight="1">
      <x:c r="A1412" s="2" t="n">
        <x:v>117</x:v>
      </x:c>
      <x:c r="B1412" s="8" t="str">
        <x:v>SISTEMA DE COMBUSTIBLE</x:v>
      </x:c>
      <x:c r="C1412" s="8" t="str">
        <x:v>BOMBA COMPLETA DE COMBUSTIBLE</x:v>
      </x:c>
      <x:c r="D1412" s="8" t="str">
        <x:v>CHEVROLET COLORADO. Mod. 2019</x:v>
      </x:c>
      <x:c r="E1412" s="10" t="n">
        <x:v>940000</x:v>
      </x:c>
      <x:c r="F1412" s="10" t="n">
        <x:v>840000</x:v>
      </x:c>
      <x:c r="G1412" s="10" t="n">
        <x:v>865200</x:v>
      </x:c>
      <x:c r="H1412" s="10" t="n">
        <x:v>856800</x:v>
      </x:c>
      <x:c r="I1412" s="12" t="n">
        <x:f>COUNT(E1412:H1412)</x:f>
        <x:v>4</x:v>
      </x:c>
      <x:c r="J1412" s="11" t="n">
        <x:f>IF(I1412=0,"Sin precio",AVERAGE(E1412:H1412))</x:f>
        <x:v>875500</x:v>
      </x:c>
      <x:c r="K1412" s="11" t="n">
        <x:f>IF(I1412=0,"Sin precio",IF(I1412=1,J1412,ROUND(J1412,2)))</x:f>
        <x:v>875500</x:v>
      </x:c>
      <x:c r="L1412" s="11" t="n">
        <x:f>IF(I1412=0,"Sin precio",MIN(E1412:H1412))</x:f>
        <x:v>840000</x:v>
      </x:c>
      <x:c r="M1412" s="11" t="n">
        <x:f>IF(I1412=0,"Sin precio",MAX(E1412:H1412))</x:f>
        <x:v>940000</x:v>
      </x:c>
      <x:c r="N1412" s="8" t="str">
        <x:f>IF(I1412=0,"Sin precio numérico",IF(I1412=1,"Único precio de referencia",I1412&amp;" precios; promedio"))</x:f>
        <x:v>4 precios; promedio</x:v>
      </x:c>
      <x:c r="O1412" s="2" t="str">
        <x:v>J130</x:v>
      </x:c>
      <x:c r="P1412" s="2" t="str">
        <x:v>J130</x:v>
      </x:c>
      <x:c r="Q1412" s="2" t="str">
        <x:v>J131</x:v>
      </x:c>
      <x:c r="R1412" s="2" t="str">
        <x:v>J131</x:v>
      </x:c>
      <x:c r="S1412" s="2" t="str"/>
    </x:row>
    <x:row r="1413" ht="42" customHeight="1">
      <x:c r="A1413" s="2" t="n">
        <x:v>117</x:v>
      </x:c>
      <x:c r="B1413" s="8" t="str">
        <x:v>SISTEMA DE COMBUSTIBLE</x:v>
      </x:c>
      <x:c r="C1413" s="8" t="str">
        <x:v>BOMBA COMPLETA DE COMBUSTIBLE</x:v>
      </x:c>
      <x:c r="D1413" s="8" t="str">
        <x:v>CHEVROLET  TRAILBLAZER-2018</x:v>
      </x:c>
      <x:c r="E1413" s="10" t="n">
        <x:v>940000</x:v>
      </x:c>
      <x:c r="F1413" s="10" t="n">
        <x:v>840000</x:v>
      </x:c>
      <x:c r="G1413" s="10" t="n">
        <x:v>865200</x:v>
      </x:c>
      <x:c r="H1413" s="10" t="n">
        <x:v>856800</x:v>
      </x:c>
      <x:c r="I1413" s="12" t="n">
        <x:f>COUNT(E1413:H1413)</x:f>
        <x:v>4</x:v>
      </x:c>
      <x:c r="J1413" s="11" t="n">
        <x:f>IF(I1413=0,"Sin precio",AVERAGE(E1413:H1413))</x:f>
        <x:v>875500</x:v>
      </x:c>
      <x:c r="K1413" s="11" t="n">
        <x:f>IF(I1413=0,"Sin precio",IF(I1413=1,J1413,ROUND(J1413,2)))</x:f>
        <x:v>875500</x:v>
      </x:c>
      <x:c r="L1413" s="11" t="n">
        <x:f>IF(I1413=0,"Sin precio",MIN(E1413:H1413))</x:f>
        <x:v>840000</x:v>
      </x:c>
      <x:c r="M1413" s="11" t="n">
        <x:f>IF(I1413=0,"Sin precio",MAX(E1413:H1413))</x:f>
        <x:v>940000</x:v>
      </x:c>
      <x:c r="N1413" s="8" t="str">
        <x:f>IF(I1413=0,"Sin precio numérico",IF(I1413=1,"Único precio de referencia",I1413&amp;" precios; promedio"))</x:f>
        <x:v>4 precios; promedio</x:v>
      </x:c>
      <x:c r="O1413" s="2" t="str">
        <x:v>K130</x:v>
      </x:c>
      <x:c r="P1413" s="2" t="str">
        <x:v>K130</x:v>
      </x:c>
      <x:c r="Q1413" s="2" t="str">
        <x:v>K131</x:v>
      </x:c>
      <x:c r="R1413" s="2" t="str">
        <x:v>K131</x:v>
      </x:c>
      <x:c r="S1413" s="2" t="str"/>
    </x:row>
    <x:row r="1414" ht="42" customHeight="1">
      <x:c r="A1414" s="2" t="n">
        <x:v>117</x:v>
      </x:c>
      <x:c r="B1414" s="8" t="str">
        <x:v>SISTEMA DE COMBUSTIBLE</x:v>
      </x:c>
      <x:c r="C1414" s="8" t="str">
        <x:v>BOMBA COMPLETA DE COMBUSTIBLE</x:v>
      </x:c>
      <x:c r="D1414" s="8" t="str">
        <x:v>MITSUBISHI L200-2018</x:v>
      </x:c>
      <x:c r="E1414" s="10" t="n">
        <x:v>856000</x:v>
      </x:c>
      <x:c r="F1414" s="10" t="n">
        <x:v>756000</x:v>
      </x:c>
      <x:c r="G1414" s="10" t="n">
        <x:v>778680</x:v>
      </x:c>
      <x:c r="H1414" s="10" t="n">
        <x:v>771120</x:v>
      </x:c>
      <x:c r="I1414" s="12" t="n">
        <x:f>COUNT(E1414:H1414)</x:f>
        <x:v>4</x:v>
      </x:c>
      <x:c r="J1414" s="11" t="n">
        <x:f>IF(I1414=0,"Sin precio",AVERAGE(E1414:H1414))</x:f>
        <x:v>790450</x:v>
      </x:c>
      <x:c r="K1414" s="11" t="n">
        <x:f>IF(I1414=0,"Sin precio",IF(I1414=1,J1414,ROUND(J1414,2)))</x:f>
        <x:v>790450</x:v>
      </x:c>
      <x:c r="L1414" s="11" t="n">
        <x:f>IF(I1414=0,"Sin precio",MIN(E1414:H1414))</x:f>
        <x:v>756000</x:v>
      </x:c>
      <x:c r="M1414" s="11" t="n">
        <x:f>IF(I1414=0,"Sin precio",MAX(E1414:H1414))</x:f>
        <x:v>856000</x:v>
      </x:c>
      <x:c r="N1414" s="8" t="str">
        <x:f>IF(I1414=0,"Sin precio numérico",IF(I1414=1,"Único precio de referencia",I1414&amp;" precios; promedio"))</x:f>
        <x:v>4 precios; promedio</x:v>
      </x:c>
      <x:c r="O1414" s="2" t="str">
        <x:v>L130</x:v>
      </x:c>
      <x:c r="P1414" s="2" t="str">
        <x:v>L130</x:v>
      </x:c>
      <x:c r="Q1414" s="2" t="str">
        <x:v>L131</x:v>
      </x:c>
      <x:c r="R1414" s="2" t="str">
        <x:v>L131</x:v>
      </x:c>
      <x:c r="S1414" s="2" t="str"/>
    </x:row>
    <x:row r="1415" ht="42" customHeight="1">
      <x:c r="A1415" s="2" t="n">
        <x:v>117</x:v>
      </x:c>
      <x:c r="B1415" s="8" t="str">
        <x:v>SISTEMA DE COMBUSTIBLE</x:v>
      </x:c>
      <x:c r="C1415" s="8" t="str">
        <x:v>BOMBA COMPLETA DE COMBUSTIBLE</x:v>
      </x:c>
      <x:c r="D1415" s="8" t="str">
        <x:v>CHEVROLETH NHR-2019</x:v>
      </x:c>
      <x:c r="E1415" s="10" t="n">
        <x:v>1000000</x:v>
      </x:c>
      <x:c r="F1415" s="10" t="n">
        <x:v>966000</x:v>
      </x:c>
      <x:c r="G1415" s="10" t="n">
        <x:v>994980</x:v>
      </x:c>
      <x:c r="H1415" s="10" t="n">
        <x:v>985320</x:v>
      </x:c>
      <x:c r="I1415" s="12" t="n">
        <x:f>COUNT(E1415:H1415)</x:f>
        <x:v>4</x:v>
      </x:c>
      <x:c r="J1415" s="11" t="n">
        <x:f>IF(I1415=0,"Sin precio",AVERAGE(E1415:H1415))</x:f>
        <x:v>986575</x:v>
      </x:c>
      <x:c r="K1415" s="11" t="n">
        <x:f>IF(I1415=0,"Sin precio",IF(I1415=1,J1415,ROUND(J1415,2)))</x:f>
        <x:v>986575</x:v>
      </x:c>
      <x:c r="L1415" s="11" t="n">
        <x:f>IF(I1415=0,"Sin precio",MIN(E1415:H1415))</x:f>
        <x:v>966000</x:v>
      </x:c>
      <x:c r="M1415" s="11" t="n">
        <x:f>IF(I1415=0,"Sin precio",MAX(E1415:H1415))</x:f>
        <x:v>1000000</x:v>
      </x:c>
      <x:c r="N1415" s="8" t="str">
        <x:f>IF(I1415=0,"Sin precio numérico",IF(I1415=1,"Único precio de referencia",I1415&amp;" precios; promedio"))</x:f>
        <x:v>4 precios; promedio</x:v>
      </x:c>
      <x:c r="O1415" s="2" t="str">
        <x:v>M130</x:v>
      </x:c>
      <x:c r="P1415" s="2" t="str">
        <x:v>M130</x:v>
      </x:c>
      <x:c r="Q1415" s="2" t="str">
        <x:v>M131</x:v>
      </x:c>
      <x:c r="R1415" s="2" t="str">
        <x:v>M131</x:v>
      </x:c>
      <x:c r="S1415" s="2" t="str"/>
    </x:row>
    <x:row r="1416" ht="42" customHeight="1">
      <x:c r="A1416" s="2" t="n">
        <x:v>117</x:v>
      </x:c>
      <x:c r="B1416" s="8" t="str">
        <x:v>SISTEMA DE COMBUSTIBLE</x:v>
      </x:c>
      <x:c r="C1416" s="8" t="str">
        <x:v>BOMBA COMPLETA DE COMBUSTIBLE</x:v>
      </x:c>
      <x:c r="D1416" s="8" t="str">
        <x:v>CHEVROLET D-MAX-2017</x:v>
      </x:c>
      <x:c r="E1416" s="10" t="n">
        <x:v>820000</x:v>
      </x:c>
      <x:c r="F1416" s="10" t="n">
        <x:v>720000</x:v>
      </x:c>
      <x:c r="G1416" s="10" t="n">
        <x:v>741600</x:v>
      </x:c>
      <x:c r="H1416" s="10" t="n">
        <x:v>734400</x:v>
      </x:c>
      <x:c r="I1416" s="12" t="n">
        <x:f>COUNT(E1416:H1416)</x:f>
        <x:v>4</x:v>
      </x:c>
      <x:c r="J1416" s="11" t="n">
        <x:f>IF(I1416=0,"Sin precio",AVERAGE(E1416:H1416))</x:f>
        <x:v>754000</x:v>
      </x:c>
      <x:c r="K1416" s="11" t="n">
        <x:f>IF(I1416=0,"Sin precio",IF(I1416=1,J1416,ROUND(J1416,2)))</x:f>
        <x:v>754000</x:v>
      </x:c>
      <x:c r="L1416" s="11" t="n">
        <x:f>IF(I1416=0,"Sin precio",MIN(E1416:H1416))</x:f>
        <x:v>720000</x:v>
      </x:c>
      <x:c r="M1416" s="11" t="n">
        <x:f>IF(I1416=0,"Sin precio",MAX(E1416:H1416))</x:f>
        <x:v>820000</x:v>
      </x:c>
      <x:c r="N1416" s="8" t="str">
        <x:f>IF(I1416=0,"Sin precio numérico",IF(I1416=1,"Único precio de referencia",I1416&amp;" precios; promedio"))</x:f>
        <x:v>4 precios; promedio</x:v>
      </x:c>
      <x:c r="O1416" s="2" t="str">
        <x:v>N130</x:v>
      </x:c>
      <x:c r="P1416" s="2" t="str">
        <x:v>N130</x:v>
      </x:c>
      <x:c r="Q1416" s="2" t="str">
        <x:v>N131</x:v>
      </x:c>
      <x:c r="R1416" s="2" t="str">
        <x:v>N131</x:v>
      </x:c>
      <x:c r="S1416" s="2" t="str"/>
    </x:row>
    <x:row r="1417" ht="42" customHeight="1">
      <x:c r="A1417" s="2" t="n">
        <x:v>118</x:v>
      </x:c>
      <x:c r="B1417" s="8" t="str">
        <x:v>SISTEMA DE COMBUSTIBLE</x:v>
      </x:c>
      <x:c r="C1417" s="8" t="str">
        <x:v>FILTRO DE COMBUSTIBLE ACPM</x:v>
      </x:c>
      <x:c r="D1417" s="8" t="str">
        <x:v>CHEVROLET  NPR  DIESEL-2009</x:v>
      </x:c>
      <x:c r="E1417" s="10" t="n">
        <x:v>288515.925</x:v>
      </x:c>
      <x:c r="F1417" s="10" t="n">
        <x:v>220000</x:v>
      </x:c>
      <x:c r="G1417" s="10" t="n">
        <x:v>226600</x:v>
      </x:c>
      <x:c r="H1417" s="10" t="n">
        <x:v>224400</x:v>
      </x:c>
      <x:c r="I1417" s="12" t="n">
        <x:f>COUNT(E1417:H1417)</x:f>
        <x:v>4</x:v>
      </x:c>
      <x:c r="J1417" s="11" t="n">
        <x:f>IF(I1417=0,"Sin precio",AVERAGE(E1417:H1417))</x:f>
        <x:v>239878.98125</x:v>
      </x:c>
      <x:c r="K1417" s="11" t="n">
        <x:f>IF(I1417=0,"Sin precio",IF(I1417=1,J1417,ROUND(J1417,2)))</x:f>
        <x:v>239878.98</x:v>
      </x:c>
      <x:c r="L1417" s="11" t="n">
        <x:f>IF(I1417=0,"Sin precio",MIN(E1417:H1417))</x:f>
        <x:v>220000</x:v>
      </x:c>
      <x:c r="M1417" s="11" t="n">
        <x:f>IF(I1417=0,"Sin precio",MAX(E1417:H1417))</x:f>
        <x:v>288515.925</x:v>
      </x:c>
      <x:c r="N1417" s="8" t="str">
        <x:f>IF(I1417=0,"Sin precio numérico",IF(I1417=1,"Único precio de referencia",I1417&amp;" precios; promedio"))</x:f>
        <x:v>4 precios; promedio</x:v>
      </x:c>
      <x:c r="O1417" s="2" t="str">
        <x:v>C131</x:v>
      </x:c>
      <x:c r="P1417" s="2" t="str">
        <x:v>C131</x:v>
      </x:c>
      <x:c r="Q1417" s="2" t="str">
        <x:v>C132</x:v>
      </x:c>
      <x:c r="R1417" s="2" t="str">
        <x:v>C132</x:v>
      </x:c>
      <x:c r="S1417" s="2" t="str"/>
    </x:row>
    <x:row r="1418" ht="42" customHeight="1">
      <x:c r="A1418" s="2" t="n">
        <x:v>118</x:v>
      </x:c>
      <x:c r="B1418" s="8" t="str">
        <x:v>SISTEMA DE COMBUSTIBLE</x:v>
      </x:c>
      <x:c r="C1418" s="8" t="str">
        <x:v>FILTRO DE COMBUSTIBLE ACPM</x:v>
      </x:c>
      <x:c r="D1418" s="8" t="str">
        <x:v>NISSAN FRONTIER DIESEL-2015</x:v>
      </x:c>
      <x:c r="E1418" s="10" t="n">
        <x:v>288515.925</x:v>
      </x:c>
      <x:c r="F1418" s="10" t="n">
        <x:v>220000</x:v>
      </x:c>
      <x:c r="G1418" s="10" t="n">
        <x:v>226600</x:v>
      </x:c>
      <x:c r="H1418" s="10" t="n">
        <x:v>224400</x:v>
      </x:c>
      <x:c r="I1418" s="12" t="n">
        <x:f>COUNT(E1418:H1418)</x:f>
        <x:v>4</x:v>
      </x:c>
      <x:c r="J1418" s="11" t="n">
        <x:f>IF(I1418=0,"Sin precio",AVERAGE(E1418:H1418))</x:f>
        <x:v>239878.98125</x:v>
      </x:c>
      <x:c r="K1418" s="11" t="n">
        <x:f>IF(I1418=0,"Sin precio",IF(I1418=1,J1418,ROUND(J1418,2)))</x:f>
        <x:v>239878.98</x:v>
      </x:c>
      <x:c r="L1418" s="11" t="n">
        <x:f>IF(I1418=0,"Sin precio",MIN(E1418:H1418))</x:f>
        <x:v>220000</x:v>
      </x:c>
      <x:c r="M1418" s="11" t="n">
        <x:f>IF(I1418=0,"Sin precio",MAX(E1418:H1418))</x:f>
        <x:v>288515.925</x:v>
      </x:c>
      <x:c r="N1418" s="8" t="str">
        <x:f>IF(I1418=0,"Sin precio numérico",IF(I1418=1,"Único precio de referencia",I1418&amp;" precios; promedio"))</x:f>
        <x:v>4 precios; promedio</x:v>
      </x:c>
      <x:c r="O1418" s="2" t="str">
        <x:v>D131</x:v>
      </x:c>
      <x:c r="P1418" s="2" t="str">
        <x:v>D131</x:v>
      </x:c>
      <x:c r="Q1418" s="2" t="str">
        <x:v>D132</x:v>
      </x:c>
      <x:c r="R1418" s="2" t="str">
        <x:v>D132</x:v>
      </x:c>
      <x:c r="S1418" s="2" t="str"/>
    </x:row>
    <x:row r="1419" ht="42" customHeight="1">
      <x:c r="A1419" s="2" t="n">
        <x:v>118</x:v>
      </x:c>
      <x:c r="B1419" s="8" t="str">
        <x:v>SISTEMA DE COMBUSTIBLE</x:v>
      </x:c>
      <x:c r="C1419" s="8" t="str">
        <x:v>FILTRO DE COMBUSTIBLE ACPM</x:v>
      </x:c>
      <x:c r="D1419" s="8" t="str">
        <x:v>NISSAN FRONTIER GASOLINA</x:v>
      </x:c>
      <x:c r="E1419" s="10" t="str">
        <x:v>N/A</x:v>
      </x:c>
      <x:c r="F1419" s="10" t="str">
        <x:v>N/A</x:v>
      </x:c>
      <x:c r="G1419" s="10" t="str">
        <x:v>N/A</x:v>
      </x:c>
      <x:c r="H1419" s="10" t="str">
        <x:v>N/A</x:v>
      </x:c>
      <x:c r="I1419" s="12" t="n">
        <x:f>COUNT(E1419:H1419)</x:f>
        <x:v>0</x:v>
      </x:c>
      <x:c r="J1419" s="11" t="str">
        <x:f>IF(I1419=0,"Sin precio",AVERAGE(E1419:H1419))</x:f>
        <x:v>Sin precio</x:v>
      </x:c>
      <x:c r="K1419" s="11" t="str">
        <x:f>IF(I1419=0,"Sin precio",IF(I1419=1,J1419,ROUND(J1419,2)))</x:f>
        <x:v>Sin precio</x:v>
      </x:c>
      <x:c r="L1419" s="11" t="str">
        <x:f>IF(I1419=0,"Sin precio",MIN(E1419:H1419))</x:f>
        <x:v>Sin precio</x:v>
      </x:c>
      <x:c r="M1419" s="11" t="str">
        <x:f>IF(I1419=0,"Sin precio",MAX(E1419:H1419))</x:f>
        <x:v>Sin precio</x:v>
      </x:c>
      <x:c r="N1419" s="8" t="str">
        <x:f>IF(I1419=0,"Sin precio numérico",IF(I1419=1,"Único precio de referencia",I1419&amp;" precios; promedio"))</x:f>
        <x:v>Sin precio numérico</x:v>
      </x:c>
      <x:c r="O1419" s="2" t="str">
        <x:v>E131</x:v>
      </x:c>
      <x:c r="P1419" s="2" t="str">
        <x:v>E131</x:v>
      </x:c>
      <x:c r="Q1419" s="2" t="str">
        <x:v>E132</x:v>
      </x:c>
      <x:c r="R1419" s="2" t="str">
        <x:v>E132</x:v>
      </x:c>
      <x:c r="S1419" s="2" t="str"/>
    </x:row>
    <x:row r="1420" ht="42" customHeight="1">
      <x:c r="A1420" s="2" t="n">
        <x:v>118</x:v>
      </x:c>
      <x:c r="B1420" s="8" t="str">
        <x:v>SISTEMA DE COMBUSTIBLE</x:v>
      </x:c>
      <x:c r="C1420" s="8" t="str">
        <x:v>FILTRO DE COMBUSTIBLE ACPM</x:v>
      </x:c>
      <x:c r="D1420" s="8" t="str">
        <x:v>RENAULT MASTER DIESEL -2017</x:v>
      </x:c>
      <x:c r="E1420" s="10" t="n">
        <x:v>354178.17</x:v>
      </x:c>
      <x:c r="F1420" s="10" t="n">
        <x:v>250000</x:v>
      </x:c>
      <x:c r="G1420" s="10" t="n">
        <x:v>257500</x:v>
      </x:c>
      <x:c r="H1420" s="10" t="n">
        <x:v>255000</x:v>
      </x:c>
      <x:c r="I1420" s="12" t="n">
        <x:f>COUNT(E1420:H1420)</x:f>
        <x:v>4</x:v>
      </x:c>
      <x:c r="J1420" s="11" t="n">
        <x:f>IF(I1420=0,"Sin precio",AVERAGE(E1420:H1420))</x:f>
        <x:v>279169.5425</x:v>
      </x:c>
      <x:c r="K1420" s="11" t="n">
        <x:f>IF(I1420=0,"Sin precio",IF(I1420=1,J1420,ROUND(J1420,2)))</x:f>
        <x:v>279169.54</x:v>
      </x:c>
      <x:c r="L1420" s="11" t="n">
        <x:f>IF(I1420=0,"Sin precio",MIN(E1420:H1420))</x:f>
        <x:v>250000</x:v>
      </x:c>
      <x:c r="M1420" s="11" t="n">
        <x:f>IF(I1420=0,"Sin precio",MAX(E1420:H1420))</x:f>
        <x:v>354178.17</x:v>
      </x:c>
      <x:c r="N1420" s="8" t="str">
        <x:f>IF(I1420=0,"Sin precio numérico",IF(I1420=1,"Único precio de referencia",I1420&amp;" precios; promedio"))</x:f>
        <x:v>4 precios; promedio</x:v>
      </x:c>
      <x:c r="O1420" s="2" t="str">
        <x:v>F131</x:v>
      </x:c>
      <x:c r="P1420" s="2" t="str">
        <x:v>F131</x:v>
      </x:c>
      <x:c r="Q1420" s="2" t="str">
        <x:v>F132</x:v>
      </x:c>
      <x:c r="R1420" s="2" t="str">
        <x:v>F132</x:v>
      </x:c>
      <x:c r="S1420" s="2" t="str"/>
    </x:row>
    <x:row r="1421" ht="42" customHeight="1">
      <x:c r="A1421" s="2" t="n">
        <x:v>118</x:v>
      </x:c>
      <x:c r="B1421" s="8" t="str">
        <x:v>SISTEMA DE COMBUSTIBLE</x:v>
      </x:c>
      <x:c r="C1421" s="8" t="str">
        <x:v>FILTRO DE COMBUSTIBLE ACPM</x:v>
      </x:c>
      <x:c r="D1421" s="8" t="str">
        <x:v>CHEVROLET D-MAX-2011</x:v>
      </x:c>
      <x:c r="E1421" s="10" t="n">
        <x:v>288515.925</x:v>
      </x:c>
      <x:c r="F1421" s="10" t="str">
        <x:v>N/A</x:v>
      </x:c>
      <x:c r="G1421" s="10" t="str">
        <x:v>N/A</x:v>
      </x:c>
      <x:c r="H1421" s="10" t="str">
        <x:v>N/A</x:v>
      </x:c>
      <x:c r="I1421" s="12" t="n">
        <x:f>COUNT(E1421:H1421)</x:f>
        <x:v>1</x:v>
      </x:c>
      <x:c r="J1421" s="11" t="n">
        <x:f>IF(I1421=0,"Sin precio",AVERAGE(E1421:H1421))</x:f>
        <x:v>288515.925</x:v>
      </x:c>
      <x:c r="K1421" s="11" t="n">
        <x:f>IF(I1421=0,"Sin precio",IF(I1421=1,J1421,ROUND(J1421,2)))</x:f>
        <x:v>288515.925</x:v>
      </x:c>
      <x:c r="L1421" s="11" t="n">
        <x:f>IF(I1421=0,"Sin precio",MIN(E1421:H1421))</x:f>
        <x:v>288515.925</x:v>
      </x:c>
      <x:c r="M1421" s="11" t="n">
        <x:f>IF(I1421=0,"Sin precio",MAX(E1421:H1421))</x:f>
        <x:v>288515.925</x:v>
      </x:c>
      <x:c r="N1421" s="8" t="str">
        <x:f>IF(I1421=0,"Sin precio numérico",IF(I1421=1,"Único precio de referencia",I1421&amp;" precios; promedio"))</x:f>
        <x:v>Único precio de referencia</x:v>
      </x:c>
      <x:c r="O1421" s="2" t="str">
        <x:v>G131</x:v>
      </x:c>
      <x:c r="P1421" s="2" t="str">
        <x:v>G131</x:v>
      </x:c>
      <x:c r="Q1421" s="2" t="str">
        <x:v>G132</x:v>
      </x:c>
      <x:c r="R1421" s="2" t="str">
        <x:v>G132</x:v>
      </x:c>
      <x:c r="S1421" s="2" t="str"/>
    </x:row>
    <x:row r="1422" ht="42" customHeight="1">
      <x:c r="A1422" s="2" t="n">
        <x:v>118</x:v>
      </x:c>
      <x:c r="B1422" s="8" t="str">
        <x:v>SISTEMA DE COMBUSTIBLE</x:v>
      </x:c>
      <x:c r="C1422" s="8" t="str">
        <x:v>FILTRO DE COMBUSTIBLE ACPM</x:v>
      </x:c>
      <x:c r="D1422" s="8" t="str">
        <x:v>HYUNDAY HD 65C</x:v>
      </x:c>
      <x:c r="E1422" s="10" t="n">
        <x:v>330897.91949999996</x:v>
      </x:c>
      <x:c r="F1422" s="10" t="n">
        <x:v>250000</x:v>
      </x:c>
      <x:c r="G1422" s="10" t="n">
        <x:v>257500</x:v>
      </x:c>
      <x:c r="H1422" s="10" t="n">
        <x:v>255000</x:v>
      </x:c>
      <x:c r="I1422" s="12" t="n">
        <x:f>COUNT(E1422:H1422)</x:f>
        <x:v>4</x:v>
      </x:c>
      <x:c r="J1422" s="11" t="n">
        <x:f>IF(I1422=0,"Sin precio",AVERAGE(E1422:H1422))</x:f>
        <x:v>273349.47987499996</x:v>
      </x:c>
      <x:c r="K1422" s="11" t="n">
        <x:f>IF(I1422=0,"Sin precio",IF(I1422=1,J1422,ROUND(J1422,2)))</x:f>
        <x:v>273349.48</x:v>
      </x:c>
      <x:c r="L1422" s="11" t="n">
        <x:f>IF(I1422=0,"Sin precio",MIN(E1422:H1422))</x:f>
        <x:v>250000</x:v>
      </x:c>
      <x:c r="M1422" s="11" t="n">
        <x:f>IF(I1422=0,"Sin precio",MAX(E1422:H1422))</x:f>
        <x:v>330897.91949999996</x:v>
      </x:c>
      <x:c r="N1422" s="8" t="str">
        <x:f>IF(I1422=0,"Sin precio numérico",IF(I1422=1,"Único precio de referencia",I1422&amp;" precios; promedio"))</x:f>
        <x:v>4 precios; promedio</x:v>
      </x:c>
      <x:c r="O1422" s="2" t="str">
        <x:v>H131</x:v>
      </x:c>
      <x:c r="P1422" s="2" t="str">
        <x:v>H131</x:v>
      </x:c>
      <x:c r="Q1422" s="2" t="str">
        <x:v>H132</x:v>
      </x:c>
      <x:c r="R1422" s="2" t="str">
        <x:v>H132</x:v>
      </x:c>
      <x:c r="S1422" s="2" t="str"/>
    </x:row>
    <x:row r="1423" ht="42" customHeight="1">
      <x:c r="A1423" s="2" t="n">
        <x:v>118</x:v>
      </x:c>
      <x:c r="B1423" s="8" t="str">
        <x:v>SISTEMA DE COMBUSTIBLE</x:v>
      </x:c>
      <x:c r="C1423" s="8" t="str">
        <x:v>FILTRO DE COMBUSTIBLE ACPM</x:v>
      </x:c>
      <x:c r="D1423" s="8" t="str">
        <x:v>CHEVROLET SAIL. Mod 2019</x:v>
      </x:c>
      <x:c r="E1423" s="10" t="str">
        <x:v>N/A</x:v>
      </x:c>
      <x:c r="F1423" s="10" t="str">
        <x:v>N/A</x:v>
      </x:c>
      <x:c r="G1423" s="10" t="str">
        <x:v>N/A</x:v>
      </x:c>
      <x:c r="H1423" s="10" t="str">
        <x:v>N/A</x:v>
      </x:c>
      <x:c r="I1423" s="12" t="n">
        <x:f>COUNT(E1423:H1423)</x:f>
        <x:v>0</x:v>
      </x:c>
      <x:c r="J1423" s="11" t="str">
        <x:f>IF(I1423=0,"Sin precio",AVERAGE(E1423:H1423))</x:f>
        <x:v>Sin precio</x:v>
      </x:c>
      <x:c r="K1423" s="11" t="str">
        <x:f>IF(I1423=0,"Sin precio",IF(I1423=1,J1423,ROUND(J1423,2)))</x:f>
        <x:v>Sin precio</x:v>
      </x:c>
      <x:c r="L1423" s="11" t="str">
        <x:f>IF(I1423=0,"Sin precio",MIN(E1423:H1423))</x:f>
        <x:v>Sin precio</x:v>
      </x:c>
      <x:c r="M1423" s="11" t="str">
        <x:f>IF(I1423=0,"Sin precio",MAX(E1423:H1423))</x:f>
        <x:v>Sin precio</x:v>
      </x:c>
      <x:c r="N1423" s="8" t="str">
        <x:f>IF(I1423=0,"Sin precio numérico",IF(I1423=1,"Único precio de referencia",I1423&amp;" precios; promedio"))</x:f>
        <x:v>Sin precio numérico</x:v>
      </x:c>
      <x:c r="O1423" s="2" t="str">
        <x:v>I131</x:v>
      </x:c>
      <x:c r="P1423" s="2" t="str">
        <x:v>I131</x:v>
      </x:c>
      <x:c r="Q1423" s="2" t="str">
        <x:v>I132</x:v>
      </x:c>
      <x:c r="R1423" s="2" t="str">
        <x:v>I132</x:v>
      </x:c>
      <x:c r="S1423" s="2" t="str"/>
    </x:row>
    <x:row r="1424" ht="42" customHeight="1">
      <x:c r="A1424" s="2" t="n">
        <x:v>118</x:v>
      </x:c>
      <x:c r="B1424" s="8" t="str">
        <x:v>SISTEMA DE COMBUSTIBLE</x:v>
      </x:c>
      <x:c r="C1424" s="8" t="str">
        <x:v>FILTRO DE COMBUSTIBLE ACPM</x:v>
      </x:c>
      <x:c r="D1424" s="8" t="str">
        <x:v>CHEVROLET COLORADO. Mod. 2019</x:v>
      </x:c>
      <x:c r="E1424" s="10" t="n">
        <x:v>288515.925</x:v>
      </x:c>
      <x:c r="F1424" s="10" t="n">
        <x:v>220000</x:v>
      </x:c>
      <x:c r="G1424" s="10" t="n">
        <x:v>226600</x:v>
      </x:c>
      <x:c r="H1424" s="10" t="n">
        <x:v>224400</x:v>
      </x:c>
      <x:c r="I1424" s="12" t="n">
        <x:f>COUNT(E1424:H1424)</x:f>
        <x:v>4</x:v>
      </x:c>
      <x:c r="J1424" s="11" t="n">
        <x:f>IF(I1424=0,"Sin precio",AVERAGE(E1424:H1424))</x:f>
        <x:v>239878.98125</x:v>
      </x:c>
      <x:c r="K1424" s="11" t="n">
        <x:f>IF(I1424=0,"Sin precio",IF(I1424=1,J1424,ROUND(J1424,2)))</x:f>
        <x:v>239878.98</x:v>
      </x:c>
      <x:c r="L1424" s="11" t="n">
        <x:f>IF(I1424=0,"Sin precio",MIN(E1424:H1424))</x:f>
        <x:v>220000</x:v>
      </x:c>
      <x:c r="M1424" s="11" t="n">
        <x:f>IF(I1424=0,"Sin precio",MAX(E1424:H1424))</x:f>
        <x:v>288515.925</x:v>
      </x:c>
      <x:c r="N1424" s="8" t="str">
        <x:f>IF(I1424=0,"Sin precio numérico",IF(I1424=1,"Único precio de referencia",I1424&amp;" precios; promedio"))</x:f>
        <x:v>4 precios; promedio</x:v>
      </x:c>
      <x:c r="O1424" s="2" t="str">
        <x:v>J131</x:v>
      </x:c>
      <x:c r="P1424" s="2" t="str">
        <x:v>J131</x:v>
      </x:c>
      <x:c r="Q1424" s="2" t="str">
        <x:v>J132</x:v>
      </x:c>
      <x:c r="R1424" s="2" t="str">
        <x:v>J132</x:v>
      </x:c>
      <x:c r="S1424" s="2" t="str"/>
    </x:row>
    <x:row r="1425" ht="42" customHeight="1">
      <x:c r="A1425" s="2" t="n">
        <x:v>118</x:v>
      </x:c>
      <x:c r="B1425" s="8" t="str">
        <x:v>SISTEMA DE COMBUSTIBLE</x:v>
      </x:c>
      <x:c r="C1425" s="8" t="str">
        <x:v>FILTRO DE COMBUSTIBLE ACPM</x:v>
      </x:c>
      <x:c r="D1425" s="8" t="str">
        <x:v>CHEVROLET  TRAILBLAZER-2018</x:v>
      </x:c>
      <x:c r="E1425" s="10" t="n">
        <x:v>328311.225</x:v>
      </x:c>
      <x:c r="F1425" s="10" t="n">
        <x:v>220000</x:v>
      </x:c>
      <x:c r="G1425" s="10" t="n">
        <x:v>226600</x:v>
      </x:c>
      <x:c r="H1425" s="10" t="n">
        <x:v>224400</x:v>
      </x:c>
      <x:c r="I1425" s="12" t="n">
        <x:f>COUNT(E1425:H1425)</x:f>
        <x:v>4</x:v>
      </x:c>
      <x:c r="J1425" s="11" t="n">
        <x:f>IF(I1425=0,"Sin precio",AVERAGE(E1425:H1425))</x:f>
        <x:v>249827.80625</x:v>
      </x:c>
      <x:c r="K1425" s="11" t="n">
        <x:f>IF(I1425=0,"Sin precio",IF(I1425=1,J1425,ROUND(J1425,2)))</x:f>
        <x:v>249827.81</x:v>
      </x:c>
      <x:c r="L1425" s="11" t="n">
        <x:f>IF(I1425=0,"Sin precio",MIN(E1425:H1425))</x:f>
        <x:v>220000</x:v>
      </x:c>
      <x:c r="M1425" s="11" t="n">
        <x:f>IF(I1425=0,"Sin precio",MAX(E1425:H1425))</x:f>
        <x:v>328311.225</x:v>
      </x:c>
      <x:c r="N1425" s="8" t="str">
        <x:f>IF(I1425=0,"Sin precio numérico",IF(I1425=1,"Único precio de referencia",I1425&amp;" precios; promedio"))</x:f>
        <x:v>4 precios; promedio</x:v>
      </x:c>
      <x:c r="O1425" s="2" t="str">
        <x:v>K131</x:v>
      </x:c>
      <x:c r="P1425" s="2" t="str">
        <x:v>K131</x:v>
      </x:c>
      <x:c r="Q1425" s="2" t="str">
        <x:v>K132</x:v>
      </x:c>
      <x:c r="R1425" s="2" t="str">
        <x:v>K132</x:v>
      </x:c>
      <x:c r="S1425" s="2" t="str"/>
    </x:row>
    <x:row r="1426" ht="42" customHeight="1">
      <x:c r="A1426" s="2" t="n">
        <x:v>118</x:v>
      </x:c>
      <x:c r="B1426" s="8" t="str">
        <x:v>SISTEMA DE COMBUSTIBLE</x:v>
      </x:c>
      <x:c r="C1426" s="8" t="str">
        <x:v>FILTRO DE COMBUSTIBLE ACPM</x:v>
      </x:c>
      <x:c r="D1426" s="8" t="str">
        <x:v>MITSUBISHI L200-2018</x:v>
      </x:c>
      <x:c r="E1426" s="10" t="n">
        <x:v>309667.12695</x:v>
      </x:c>
      <x:c r="F1426" s="10" t="n">
        <x:v>220000</x:v>
      </x:c>
      <x:c r="G1426" s="10" t="n">
        <x:v>226600</x:v>
      </x:c>
      <x:c r="H1426" s="10" t="n">
        <x:v>224400</x:v>
      </x:c>
      <x:c r="I1426" s="12" t="n">
        <x:f>COUNT(E1426:H1426)</x:f>
        <x:v>4</x:v>
      </x:c>
      <x:c r="J1426" s="11" t="n">
        <x:f>IF(I1426=0,"Sin precio",AVERAGE(E1426:H1426))</x:f>
        <x:v>245166.7817375</x:v>
      </x:c>
      <x:c r="K1426" s="11" t="n">
        <x:f>IF(I1426=0,"Sin precio",IF(I1426=1,J1426,ROUND(J1426,2)))</x:f>
        <x:v>245166.78</x:v>
      </x:c>
      <x:c r="L1426" s="11" t="n">
        <x:f>IF(I1426=0,"Sin precio",MIN(E1426:H1426))</x:f>
        <x:v>220000</x:v>
      </x:c>
      <x:c r="M1426" s="11" t="n">
        <x:f>IF(I1426=0,"Sin precio",MAX(E1426:H1426))</x:f>
        <x:v>309667.12695</x:v>
      </x:c>
      <x:c r="N1426" s="8" t="str">
        <x:f>IF(I1426=0,"Sin precio numérico",IF(I1426=1,"Único precio de referencia",I1426&amp;" precios; promedio"))</x:f>
        <x:v>4 precios; promedio</x:v>
      </x:c>
      <x:c r="O1426" s="2" t="str">
        <x:v>L131</x:v>
      </x:c>
      <x:c r="P1426" s="2" t="str">
        <x:v>L131</x:v>
      </x:c>
      <x:c r="Q1426" s="2" t="str">
        <x:v>L132</x:v>
      </x:c>
      <x:c r="R1426" s="2" t="str">
        <x:v>L132</x:v>
      </x:c>
      <x:c r="S1426" s="2" t="str"/>
    </x:row>
    <x:row r="1427" ht="42" customHeight="1">
      <x:c r="A1427" s="2" t="n">
        <x:v>118</x:v>
      </x:c>
      <x:c r="B1427" s="8" t="str">
        <x:v>SISTEMA DE COMBUSTIBLE</x:v>
      </x:c>
      <x:c r="C1427" s="8" t="str">
        <x:v>FILTRO DE COMBUSTIBLE ACPM</x:v>
      </x:c>
      <x:c r="D1427" s="8" t="str">
        <x:v>CHEVROLETH NHR-2019</x:v>
      </x:c>
      <x:c r="E1427" s="10" t="n">
        <x:v>290266.91819999996</x:v>
      </x:c>
      <x:c r="F1427" s="10" t="n">
        <x:v>253000</x:v>
      </x:c>
      <x:c r="G1427" s="10" t="n">
        <x:v>260590</x:v>
      </x:c>
      <x:c r="H1427" s="10" t="n">
        <x:v>258060</x:v>
      </x:c>
      <x:c r="I1427" s="12" t="n">
        <x:f>COUNT(E1427:H1427)</x:f>
        <x:v>4</x:v>
      </x:c>
      <x:c r="J1427" s="11" t="n">
        <x:f>IF(I1427=0,"Sin precio",AVERAGE(E1427:H1427))</x:f>
        <x:v>265479.22955</x:v>
      </x:c>
      <x:c r="K1427" s="11" t="n">
        <x:f>IF(I1427=0,"Sin precio",IF(I1427=1,J1427,ROUND(J1427,2)))</x:f>
        <x:v>265479.23</x:v>
      </x:c>
      <x:c r="L1427" s="11" t="n">
        <x:f>IF(I1427=0,"Sin precio",MIN(E1427:H1427))</x:f>
        <x:v>253000</x:v>
      </x:c>
      <x:c r="M1427" s="11" t="n">
        <x:f>IF(I1427=0,"Sin precio",MAX(E1427:H1427))</x:f>
        <x:v>290266.91819999996</x:v>
      </x:c>
      <x:c r="N1427" s="8" t="str">
        <x:f>IF(I1427=0,"Sin precio numérico",IF(I1427=1,"Único precio de referencia",I1427&amp;" precios; promedio"))</x:f>
        <x:v>4 precios; promedio</x:v>
      </x:c>
      <x:c r="O1427" s="2" t="str">
        <x:v>M131</x:v>
      </x:c>
      <x:c r="P1427" s="2" t="str">
        <x:v>M131</x:v>
      </x:c>
      <x:c r="Q1427" s="2" t="str">
        <x:v>M132</x:v>
      </x:c>
      <x:c r="R1427" s="2" t="str">
        <x:v>M132</x:v>
      </x:c>
      <x:c r="S1427" s="2" t="str"/>
    </x:row>
    <x:row r="1428" ht="42" customHeight="1">
      <x:c r="A1428" s="2" t="n">
        <x:v>118</x:v>
      </x:c>
      <x:c r="B1428" s="8" t="str">
        <x:v>SISTEMA DE COMBUSTIBLE</x:v>
      </x:c>
      <x:c r="C1428" s="8" t="str">
        <x:v>FILTRO DE COMBUSTIBLE ACPM</x:v>
      </x:c>
      <x:c r="D1428" s="8" t="str">
        <x:v>CHEVROLET D-MAX-2017</x:v>
      </x:c>
      <x:c r="E1428" s="10" t="n">
        <x:v>288515.925</x:v>
      </x:c>
      <x:c r="F1428" s="10" t="n">
        <x:v>220000</x:v>
      </x:c>
      <x:c r="G1428" s="10" t="n">
        <x:v>226600</x:v>
      </x:c>
      <x:c r="H1428" s="10" t="n">
        <x:v>224400</x:v>
      </x:c>
      <x:c r="I1428" s="12" t="n">
        <x:f>COUNT(E1428:H1428)</x:f>
        <x:v>4</x:v>
      </x:c>
      <x:c r="J1428" s="11" t="n">
        <x:f>IF(I1428=0,"Sin precio",AVERAGE(E1428:H1428))</x:f>
        <x:v>239878.98125</x:v>
      </x:c>
      <x:c r="K1428" s="11" t="n">
        <x:f>IF(I1428=0,"Sin precio",IF(I1428=1,J1428,ROUND(J1428,2)))</x:f>
        <x:v>239878.98</x:v>
      </x:c>
      <x:c r="L1428" s="11" t="n">
        <x:f>IF(I1428=0,"Sin precio",MIN(E1428:H1428))</x:f>
        <x:v>220000</x:v>
      </x:c>
      <x:c r="M1428" s="11" t="n">
        <x:f>IF(I1428=0,"Sin precio",MAX(E1428:H1428))</x:f>
        <x:v>288515.925</x:v>
      </x:c>
      <x:c r="N1428" s="8" t="str">
        <x:f>IF(I1428=0,"Sin precio numérico",IF(I1428=1,"Único precio de referencia",I1428&amp;" precios; promedio"))</x:f>
        <x:v>4 precios; promedio</x:v>
      </x:c>
      <x:c r="O1428" s="2" t="str">
        <x:v>N131</x:v>
      </x:c>
      <x:c r="P1428" s="2" t="str">
        <x:v>N131</x:v>
      </x:c>
      <x:c r="Q1428" s="2" t="str">
        <x:v>N132</x:v>
      </x:c>
      <x:c r="R1428" s="2" t="str">
        <x:v>N132</x:v>
      </x:c>
      <x:c r="S1428" s="2" t="str"/>
    </x:row>
    <x:row r="1429" ht="42" customHeight="1">
      <x:c r="A1429" s="2" t="n">
        <x:v>119</x:v>
      </x:c>
      <x:c r="B1429" s="8" t="str">
        <x:v>SISTEMA DE COMBUSTIBLE</x:v>
      </x:c>
      <x:c r="C1429" s="8" t="str">
        <x:v>FILTRO DE GASOLINA</x:v>
      </x:c>
      <x:c r="D1429" s="8" t="str">
        <x:v>CHEVROLET  NPR  DIESEL-2009</x:v>
      </x:c>
      <x:c r="E1429" s="10" t="str">
        <x:v>N/A</x:v>
      </x:c>
      <x:c r="F1429" s="10" t="n">
        <x:v>96600</x:v>
      </x:c>
      <x:c r="G1429" s="10" t="n">
        <x:v>99498</x:v>
      </x:c>
      <x:c r="H1429" s="10" t="n">
        <x:v>98532</x:v>
      </x:c>
      <x:c r="I1429" s="12" t="n">
        <x:f>COUNT(E1429:H1429)</x:f>
        <x:v>3</x:v>
      </x:c>
      <x:c r="J1429" s="11" t="n">
        <x:f>IF(I1429=0,"Sin precio",AVERAGE(E1429:H1429))</x:f>
        <x:v>98210</x:v>
      </x:c>
      <x:c r="K1429" s="11" t="n">
        <x:f>IF(I1429=0,"Sin precio",IF(I1429=1,J1429,ROUND(J1429,2)))</x:f>
        <x:v>98210</x:v>
      </x:c>
      <x:c r="L1429" s="11" t="n">
        <x:f>IF(I1429=0,"Sin precio",MIN(E1429:H1429))</x:f>
        <x:v>96600</x:v>
      </x:c>
      <x:c r="M1429" s="11" t="n">
        <x:f>IF(I1429=0,"Sin precio",MAX(E1429:H1429))</x:f>
        <x:v>99498</x:v>
      </x:c>
      <x:c r="N1429" s="8" t="str">
        <x:f>IF(I1429=0,"Sin precio numérico",IF(I1429=1,"Único precio de referencia",I1429&amp;" precios; promedio"))</x:f>
        <x:v>3 precios; promedio</x:v>
      </x:c>
      <x:c r="O1429" s="2" t="str">
        <x:v>C132</x:v>
      </x:c>
      <x:c r="P1429" s="2" t="str">
        <x:v>C132</x:v>
      </x:c>
      <x:c r="Q1429" s="2" t="str">
        <x:v>C133</x:v>
      </x:c>
      <x:c r="R1429" s="2" t="str">
        <x:v>C133</x:v>
      </x:c>
      <x:c r="S1429" s="2" t="str"/>
    </x:row>
    <x:row r="1430" ht="42" customHeight="1">
      <x:c r="A1430" s="2" t="n">
        <x:v>119</x:v>
      </x:c>
      <x:c r="B1430" s="8" t="str">
        <x:v>SISTEMA DE COMBUSTIBLE</x:v>
      </x:c>
      <x:c r="C1430" s="8" t="str">
        <x:v>FILTRO DE GASOLINA</x:v>
      </x:c>
      <x:c r="D1430" s="8" t="str">
        <x:v>NISSAN FRONTIER DIESEL-2015</x:v>
      </x:c>
      <x:c r="E1430" s="10" t="str">
        <x:v>N/A</x:v>
      </x:c>
      <x:c r="F1430" s="10" t="n">
        <x:v>96600</x:v>
      </x:c>
      <x:c r="G1430" s="10" t="n">
        <x:v>99498</x:v>
      </x:c>
      <x:c r="H1430" s="10" t="n">
        <x:v>98532</x:v>
      </x:c>
      <x:c r="I1430" s="12" t="n">
        <x:f>COUNT(E1430:H1430)</x:f>
        <x:v>3</x:v>
      </x:c>
      <x:c r="J1430" s="11" t="n">
        <x:f>IF(I1430=0,"Sin precio",AVERAGE(E1430:H1430))</x:f>
        <x:v>98210</x:v>
      </x:c>
      <x:c r="K1430" s="11" t="n">
        <x:f>IF(I1430=0,"Sin precio",IF(I1430=1,J1430,ROUND(J1430,2)))</x:f>
        <x:v>98210</x:v>
      </x:c>
      <x:c r="L1430" s="11" t="n">
        <x:f>IF(I1430=0,"Sin precio",MIN(E1430:H1430))</x:f>
        <x:v>96600</x:v>
      </x:c>
      <x:c r="M1430" s="11" t="n">
        <x:f>IF(I1430=0,"Sin precio",MAX(E1430:H1430))</x:f>
        <x:v>99498</x:v>
      </x:c>
      <x:c r="N1430" s="8" t="str">
        <x:f>IF(I1430=0,"Sin precio numérico",IF(I1430=1,"Único precio de referencia",I1430&amp;" precios; promedio"))</x:f>
        <x:v>3 precios; promedio</x:v>
      </x:c>
      <x:c r="O1430" s="2" t="str">
        <x:v>D132</x:v>
      </x:c>
      <x:c r="P1430" s="2" t="str">
        <x:v>D132</x:v>
      </x:c>
      <x:c r="Q1430" s="2" t="str">
        <x:v>D133</x:v>
      </x:c>
      <x:c r="R1430" s="2" t="str">
        <x:v>D133</x:v>
      </x:c>
      <x:c r="S1430" s="2" t="str"/>
    </x:row>
    <x:row r="1431" ht="42" customHeight="1">
      <x:c r="A1431" s="2" t="n">
        <x:v>119</x:v>
      </x:c>
      <x:c r="B1431" s="8" t="str">
        <x:v>SISTEMA DE COMBUSTIBLE</x:v>
      </x:c>
      <x:c r="C1431" s="8" t="str">
        <x:v>FILTRO DE GASOLINA</x:v>
      </x:c>
      <x:c r="D1431" s="8" t="str">
        <x:v>NISSAN FRONTIER GASOLINA</x:v>
      </x:c>
      <x:c r="E1431" s="10" t="n">
        <x:v>258669.44999999998</x:v>
      </x:c>
      <x:c r="F1431" s="10" t="n">
        <x:v>72000</x:v>
      </x:c>
      <x:c r="G1431" s="10" t="n">
        <x:v>74160</x:v>
      </x:c>
      <x:c r="H1431" s="10" t="n">
        <x:v>73440</x:v>
      </x:c>
      <x:c r="I1431" s="12" t="n">
        <x:f>COUNT(E1431:H1431)</x:f>
        <x:v>4</x:v>
      </x:c>
      <x:c r="J1431" s="11" t="n">
        <x:f>IF(I1431=0,"Sin precio",AVERAGE(E1431:H1431))</x:f>
        <x:v>119567.36249999999</x:v>
      </x:c>
      <x:c r="K1431" s="11" t="n">
        <x:f>IF(I1431=0,"Sin precio",IF(I1431=1,J1431,ROUND(J1431,2)))</x:f>
        <x:v>119567.36</x:v>
      </x:c>
      <x:c r="L1431" s="11" t="n">
        <x:f>IF(I1431=0,"Sin precio",MIN(E1431:H1431))</x:f>
        <x:v>72000</x:v>
      </x:c>
      <x:c r="M1431" s="11" t="n">
        <x:f>IF(I1431=0,"Sin precio",MAX(E1431:H1431))</x:f>
        <x:v>258669.44999999998</x:v>
      </x:c>
      <x:c r="N1431" s="8" t="str">
        <x:f>IF(I1431=0,"Sin precio numérico",IF(I1431=1,"Único precio de referencia",I1431&amp;" precios; promedio"))</x:f>
        <x:v>4 precios; promedio</x:v>
      </x:c>
      <x:c r="O1431" s="2" t="str">
        <x:v>E132</x:v>
      </x:c>
      <x:c r="P1431" s="2" t="str">
        <x:v>E132</x:v>
      </x:c>
      <x:c r="Q1431" s="2" t="str">
        <x:v>E133</x:v>
      </x:c>
      <x:c r="R1431" s="2" t="str">
        <x:v>E133</x:v>
      </x:c>
      <x:c r="S1431" s="2" t="str"/>
    </x:row>
    <x:row r="1432" ht="42" customHeight="1">
      <x:c r="A1432" s="2" t="n">
        <x:v>119</x:v>
      </x:c>
      <x:c r="B1432" s="8" t="str">
        <x:v>SISTEMA DE COMBUSTIBLE</x:v>
      </x:c>
      <x:c r="C1432" s="8" t="str">
        <x:v>FILTRO DE GASOLINA</x:v>
      </x:c>
      <x:c r="D1432" s="8" t="str">
        <x:v>RENAULT MASTER DIESEL -2017</x:v>
      </x:c>
      <x:c r="E1432" s="10" t="str">
        <x:v>N/A</x:v>
      </x:c>
      <x:c r="F1432" s="10" t="n">
        <x:v>96600</x:v>
      </x:c>
      <x:c r="G1432" s="10" t="n">
        <x:v>99498</x:v>
      </x:c>
      <x:c r="H1432" s="10" t="n">
        <x:v>98532</x:v>
      </x:c>
      <x:c r="I1432" s="12" t="n">
        <x:f>COUNT(E1432:H1432)</x:f>
        <x:v>3</x:v>
      </x:c>
      <x:c r="J1432" s="11" t="n">
        <x:f>IF(I1432=0,"Sin precio",AVERAGE(E1432:H1432))</x:f>
        <x:v>98210</x:v>
      </x:c>
      <x:c r="K1432" s="11" t="n">
        <x:f>IF(I1432=0,"Sin precio",IF(I1432=1,J1432,ROUND(J1432,2)))</x:f>
        <x:v>98210</x:v>
      </x:c>
      <x:c r="L1432" s="11" t="n">
        <x:f>IF(I1432=0,"Sin precio",MIN(E1432:H1432))</x:f>
        <x:v>96600</x:v>
      </x:c>
      <x:c r="M1432" s="11" t="n">
        <x:f>IF(I1432=0,"Sin precio",MAX(E1432:H1432))</x:f>
        <x:v>99498</x:v>
      </x:c>
      <x:c r="N1432" s="8" t="str">
        <x:f>IF(I1432=0,"Sin precio numérico",IF(I1432=1,"Único precio de referencia",I1432&amp;" precios; promedio"))</x:f>
        <x:v>3 precios; promedio</x:v>
      </x:c>
      <x:c r="O1432" s="2" t="str">
        <x:v>F132</x:v>
      </x:c>
      <x:c r="P1432" s="2" t="str">
        <x:v>F132</x:v>
      </x:c>
      <x:c r="Q1432" s="2" t="str">
        <x:v>F133</x:v>
      </x:c>
      <x:c r="R1432" s="2" t="str">
        <x:v>F133</x:v>
      </x:c>
      <x:c r="S1432" s="2" t="str"/>
    </x:row>
    <x:row r="1433" ht="42" customHeight="1">
      <x:c r="A1433" s="2" t="n">
        <x:v>119</x:v>
      </x:c>
      <x:c r="B1433" s="8" t="str">
        <x:v>SISTEMA DE COMBUSTIBLE</x:v>
      </x:c>
      <x:c r="C1433" s="8" t="str">
        <x:v>FILTRO DE GASOLINA</x:v>
      </x:c>
      <x:c r="D1433" s="8" t="str">
        <x:v>CHEVROLET D-MAX-2011</x:v>
      </x:c>
      <x:c r="E1433" s="10" t="str">
        <x:v>N/A</x:v>
      </x:c>
      <x:c r="F1433" s="10" t="n">
        <x:v>72000</x:v>
      </x:c>
      <x:c r="G1433" s="10" t="n">
        <x:v>74160</x:v>
      </x:c>
      <x:c r="H1433" s="10" t="n">
        <x:v>73440</x:v>
      </x:c>
      <x:c r="I1433" s="12" t="n">
        <x:f>COUNT(E1433:H1433)</x:f>
        <x:v>3</x:v>
      </x:c>
      <x:c r="J1433" s="11" t="n">
        <x:f>IF(I1433=0,"Sin precio",AVERAGE(E1433:H1433))</x:f>
        <x:v>73200</x:v>
      </x:c>
      <x:c r="K1433" s="11" t="n">
        <x:f>IF(I1433=0,"Sin precio",IF(I1433=1,J1433,ROUND(J1433,2)))</x:f>
        <x:v>73200</x:v>
      </x:c>
      <x:c r="L1433" s="11" t="n">
        <x:f>IF(I1433=0,"Sin precio",MIN(E1433:H1433))</x:f>
        <x:v>72000</x:v>
      </x:c>
      <x:c r="M1433" s="11" t="n">
        <x:f>IF(I1433=0,"Sin precio",MAX(E1433:H1433))</x:f>
        <x:v>74160</x:v>
      </x:c>
      <x:c r="N1433" s="8" t="str">
        <x:f>IF(I1433=0,"Sin precio numérico",IF(I1433=1,"Único precio de referencia",I1433&amp;" precios; promedio"))</x:f>
        <x:v>3 precios; promedio</x:v>
      </x:c>
      <x:c r="O1433" s="2" t="str">
        <x:v>G132</x:v>
      </x:c>
      <x:c r="P1433" s="2" t="str">
        <x:v>G132</x:v>
      </x:c>
      <x:c r="Q1433" s="2" t="str">
        <x:v>G133</x:v>
      </x:c>
      <x:c r="R1433" s="2" t="str">
        <x:v>G133</x:v>
      </x:c>
      <x:c r="S1433" s="2" t="str"/>
    </x:row>
    <x:row r="1434" ht="42" customHeight="1">
      <x:c r="A1434" s="2" t="n">
        <x:v>119</x:v>
      </x:c>
      <x:c r="B1434" s="8" t="str">
        <x:v>SISTEMA DE COMBUSTIBLE</x:v>
      </x:c>
      <x:c r="C1434" s="8" t="str">
        <x:v>FILTRO DE GASOLINA</x:v>
      </x:c>
      <x:c r="D1434" s="8" t="str">
        <x:v>HYUNDAY HD 65C</x:v>
      </x:c>
      <x:c r="E1434" s="10" t="str">
        <x:v>N/A</x:v>
      </x:c>
      <x:c r="F1434" s="10" t="n">
        <x:v>96600</x:v>
      </x:c>
      <x:c r="G1434" s="10" t="n">
        <x:v>99498</x:v>
      </x:c>
      <x:c r="H1434" s="10" t="n">
        <x:v>98532</x:v>
      </x:c>
      <x:c r="I1434" s="12" t="n">
        <x:f>COUNT(E1434:H1434)</x:f>
        <x:v>3</x:v>
      </x:c>
      <x:c r="J1434" s="11" t="n">
        <x:f>IF(I1434=0,"Sin precio",AVERAGE(E1434:H1434))</x:f>
        <x:v>98210</x:v>
      </x:c>
      <x:c r="K1434" s="11" t="n">
        <x:f>IF(I1434=0,"Sin precio",IF(I1434=1,J1434,ROUND(J1434,2)))</x:f>
        <x:v>98210</x:v>
      </x:c>
      <x:c r="L1434" s="11" t="n">
        <x:f>IF(I1434=0,"Sin precio",MIN(E1434:H1434))</x:f>
        <x:v>96600</x:v>
      </x:c>
      <x:c r="M1434" s="11" t="n">
        <x:f>IF(I1434=0,"Sin precio",MAX(E1434:H1434))</x:f>
        <x:v>99498</x:v>
      </x:c>
      <x:c r="N1434" s="8" t="str">
        <x:f>IF(I1434=0,"Sin precio numérico",IF(I1434=1,"Único precio de referencia",I1434&amp;" precios; promedio"))</x:f>
        <x:v>3 precios; promedio</x:v>
      </x:c>
      <x:c r="O1434" s="2" t="str">
        <x:v>H132</x:v>
      </x:c>
      <x:c r="P1434" s="2" t="str">
        <x:v>H132</x:v>
      </x:c>
      <x:c r="Q1434" s="2" t="str">
        <x:v>H133</x:v>
      </x:c>
      <x:c r="R1434" s="2" t="str">
        <x:v>H133</x:v>
      </x:c>
      <x:c r="S1434" s="2" t="str"/>
    </x:row>
    <x:row r="1435" ht="42" customHeight="1">
      <x:c r="A1435" s="2" t="n">
        <x:v>119</x:v>
      </x:c>
      <x:c r="B1435" s="8" t="str">
        <x:v>SISTEMA DE COMBUSTIBLE</x:v>
      </x:c>
      <x:c r="C1435" s="8" t="str">
        <x:v>FILTRO DE GASOLINA</x:v>
      </x:c>
      <x:c r="D1435" s="8" t="str">
        <x:v>CHEVROLET SAIL. Mod 2019</x:v>
      </x:c>
      <x:c r="E1435" s="10" t="n">
        <x:v>194996.97</x:v>
      </x:c>
      <x:c r="F1435" s="10" t="n">
        <x:v>60000</x:v>
      </x:c>
      <x:c r="G1435" s="10" t="n">
        <x:v>61800</x:v>
      </x:c>
      <x:c r="H1435" s="10" t="n">
        <x:v>61200</x:v>
      </x:c>
      <x:c r="I1435" s="12" t="n">
        <x:f>COUNT(E1435:H1435)</x:f>
        <x:v>4</x:v>
      </x:c>
      <x:c r="J1435" s="11" t="n">
        <x:f>IF(I1435=0,"Sin precio",AVERAGE(E1435:H1435))</x:f>
        <x:v>94499.2425</x:v>
      </x:c>
      <x:c r="K1435" s="11" t="n">
        <x:f>IF(I1435=0,"Sin precio",IF(I1435=1,J1435,ROUND(J1435,2)))</x:f>
        <x:v>94499.24</x:v>
      </x:c>
      <x:c r="L1435" s="11" t="n">
        <x:f>IF(I1435=0,"Sin precio",MIN(E1435:H1435))</x:f>
        <x:v>60000</x:v>
      </x:c>
      <x:c r="M1435" s="11" t="n">
        <x:f>IF(I1435=0,"Sin precio",MAX(E1435:H1435))</x:f>
        <x:v>194996.97</x:v>
      </x:c>
      <x:c r="N1435" s="8" t="str">
        <x:f>IF(I1435=0,"Sin precio numérico",IF(I1435=1,"Único precio de referencia",I1435&amp;" precios; promedio"))</x:f>
        <x:v>4 precios; promedio</x:v>
      </x:c>
      <x:c r="O1435" s="2" t="str">
        <x:v>I132</x:v>
      </x:c>
      <x:c r="P1435" s="2" t="str">
        <x:v>I132</x:v>
      </x:c>
      <x:c r="Q1435" s="2" t="str">
        <x:v>I133</x:v>
      </x:c>
      <x:c r="R1435" s="2" t="str">
        <x:v>I133</x:v>
      </x:c>
      <x:c r="S1435" s="2" t="str"/>
    </x:row>
    <x:row r="1436" ht="42" customHeight="1">
      <x:c r="A1436" s="2" t="n">
        <x:v>119</x:v>
      </x:c>
      <x:c r="B1436" s="8" t="str">
        <x:v>SISTEMA DE COMBUSTIBLE</x:v>
      </x:c>
      <x:c r="C1436" s="8" t="str">
        <x:v>FILTRO DE GASOLINA</x:v>
      </x:c>
      <x:c r="D1436" s="8" t="str">
        <x:v>CHEVROLET COLORADO. Mod. 2019</x:v>
      </x:c>
      <x:c r="E1436" s="10" t="str">
        <x:v>N/A</x:v>
      </x:c>
      <x:c r="F1436" s="10" t="n">
        <x:v>84000</x:v>
      </x:c>
      <x:c r="G1436" s="10" t="n">
        <x:v>86520</x:v>
      </x:c>
      <x:c r="H1436" s="10" t="n">
        <x:v>85680</x:v>
      </x:c>
      <x:c r="I1436" s="12" t="n">
        <x:f>COUNT(E1436:H1436)</x:f>
        <x:v>3</x:v>
      </x:c>
      <x:c r="J1436" s="11" t="n">
        <x:f>IF(I1436=0,"Sin precio",AVERAGE(E1436:H1436))</x:f>
        <x:v>85400</x:v>
      </x:c>
      <x:c r="K1436" s="11" t="n">
        <x:f>IF(I1436=0,"Sin precio",IF(I1436=1,J1436,ROUND(J1436,2)))</x:f>
        <x:v>85400</x:v>
      </x:c>
      <x:c r="L1436" s="11" t="n">
        <x:f>IF(I1436=0,"Sin precio",MIN(E1436:H1436))</x:f>
        <x:v>84000</x:v>
      </x:c>
      <x:c r="M1436" s="11" t="n">
        <x:f>IF(I1436=0,"Sin precio",MAX(E1436:H1436))</x:f>
        <x:v>86520</x:v>
      </x:c>
      <x:c r="N1436" s="8" t="str">
        <x:f>IF(I1436=0,"Sin precio numérico",IF(I1436=1,"Único precio de referencia",I1436&amp;" precios; promedio"))</x:f>
        <x:v>3 precios; promedio</x:v>
      </x:c>
      <x:c r="O1436" s="2" t="str">
        <x:v>J132</x:v>
      </x:c>
      <x:c r="P1436" s="2" t="str">
        <x:v>J132</x:v>
      </x:c>
      <x:c r="Q1436" s="2" t="str">
        <x:v>J133</x:v>
      </x:c>
      <x:c r="R1436" s="2" t="str">
        <x:v>J133</x:v>
      </x:c>
      <x:c r="S1436" s="2" t="str"/>
    </x:row>
    <x:row r="1437" ht="42" customHeight="1">
      <x:c r="A1437" s="2" t="n">
        <x:v>119</x:v>
      </x:c>
      <x:c r="B1437" s="8" t="str">
        <x:v>SISTEMA DE COMBUSTIBLE</x:v>
      </x:c>
      <x:c r="C1437" s="8" t="str">
        <x:v>FILTRO DE GASOLINA</x:v>
      </x:c>
      <x:c r="D1437" s="8" t="str">
        <x:v>CHEVROLET  TRAILBLAZER-2018</x:v>
      </x:c>
      <x:c r="E1437" s="10" t="str">
        <x:v>N/A</x:v>
      </x:c>
      <x:c r="F1437" s="10" t="n">
        <x:v>84000</x:v>
      </x:c>
      <x:c r="G1437" s="10" t="n">
        <x:v>86520</x:v>
      </x:c>
      <x:c r="H1437" s="10" t="n">
        <x:v>85680</x:v>
      </x:c>
      <x:c r="I1437" s="12" t="n">
        <x:f>COUNT(E1437:H1437)</x:f>
        <x:v>3</x:v>
      </x:c>
      <x:c r="J1437" s="11" t="n">
        <x:f>IF(I1437=0,"Sin precio",AVERAGE(E1437:H1437))</x:f>
        <x:v>85400</x:v>
      </x:c>
      <x:c r="K1437" s="11" t="n">
        <x:f>IF(I1437=0,"Sin precio",IF(I1437=1,J1437,ROUND(J1437,2)))</x:f>
        <x:v>85400</x:v>
      </x:c>
      <x:c r="L1437" s="11" t="n">
        <x:f>IF(I1437=0,"Sin precio",MIN(E1437:H1437))</x:f>
        <x:v>84000</x:v>
      </x:c>
      <x:c r="M1437" s="11" t="n">
        <x:f>IF(I1437=0,"Sin precio",MAX(E1437:H1437))</x:f>
        <x:v>86520</x:v>
      </x:c>
      <x:c r="N1437" s="8" t="str">
        <x:f>IF(I1437=0,"Sin precio numérico",IF(I1437=1,"Único precio de referencia",I1437&amp;" precios; promedio"))</x:f>
        <x:v>3 precios; promedio</x:v>
      </x:c>
      <x:c r="O1437" s="2" t="str">
        <x:v>K132</x:v>
      </x:c>
      <x:c r="P1437" s="2" t="str">
        <x:v>K132</x:v>
      </x:c>
      <x:c r="Q1437" s="2" t="str">
        <x:v>K133</x:v>
      </x:c>
      <x:c r="R1437" s="2" t="str">
        <x:v>K133</x:v>
      </x:c>
      <x:c r="S1437" s="2" t="str"/>
    </x:row>
    <x:row r="1438" ht="42" customHeight="1">
      <x:c r="A1438" s="2" t="n">
        <x:v>119</x:v>
      </x:c>
      <x:c r="B1438" s="8" t="str">
        <x:v>SISTEMA DE COMBUSTIBLE</x:v>
      </x:c>
      <x:c r="C1438" s="8" t="str">
        <x:v>FILTRO DE GASOLINA</x:v>
      </x:c>
      <x:c r="D1438" s="8" t="str">
        <x:v>MITSUBISHI L200-2018</x:v>
      </x:c>
      <x:c r="E1438" s="10" t="str">
        <x:v>N/A</x:v>
      </x:c>
      <x:c r="F1438" s="10" t="n">
        <x:v>75600</x:v>
      </x:c>
      <x:c r="G1438" s="10" t="n">
        <x:v>77868</x:v>
      </x:c>
      <x:c r="H1438" s="10" t="n">
        <x:v>77112</x:v>
      </x:c>
      <x:c r="I1438" s="12" t="n">
        <x:f>COUNT(E1438:H1438)</x:f>
        <x:v>3</x:v>
      </x:c>
      <x:c r="J1438" s="11" t="n">
        <x:f>IF(I1438=0,"Sin precio",AVERAGE(E1438:H1438))</x:f>
        <x:v>76860</x:v>
      </x:c>
      <x:c r="K1438" s="11" t="n">
        <x:f>IF(I1438=0,"Sin precio",IF(I1438=1,J1438,ROUND(J1438,2)))</x:f>
        <x:v>76860</x:v>
      </x:c>
      <x:c r="L1438" s="11" t="n">
        <x:f>IF(I1438=0,"Sin precio",MIN(E1438:H1438))</x:f>
        <x:v>75600</x:v>
      </x:c>
      <x:c r="M1438" s="11" t="n">
        <x:f>IF(I1438=0,"Sin precio",MAX(E1438:H1438))</x:f>
        <x:v>77868</x:v>
      </x:c>
      <x:c r="N1438" s="8" t="str">
        <x:f>IF(I1438=0,"Sin precio numérico",IF(I1438=1,"Único precio de referencia",I1438&amp;" precios; promedio"))</x:f>
        <x:v>3 precios; promedio</x:v>
      </x:c>
      <x:c r="O1438" s="2" t="str">
        <x:v>L132</x:v>
      </x:c>
      <x:c r="P1438" s="2" t="str">
        <x:v>L132</x:v>
      </x:c>
      <x:c r="Q1438" s="2" t="str">
        <x:v>L133</x:v>
      </x:c>
      <x:c r="R1438" s="2" t="str">
        <x:v>L133</x:v>
      </x:c>
      <x:c r="S1438" s="2" t="str"/>
    </x:row>
    <x:row r="1439" ht="42" customHeight="1">
      <x:c r="A1439" s="2" t="n">
        <x:v>119</x:v>
      </x:c>
      <x:c r="B1439" s="8" t="str">
        <x:v>SISTEMA DE COMBUSTIBLE</x:v>
      </x:c>
      <x:c r="C1439" s="8" t="str">
        <x:v>FILTRO DE GASOLINA</x:v>
      </x:c>
      <x:c r="D1439" s="8" t="str">
        <x:v>CHEVROLETH NHR-2019</x:v>
      </x:c>
      <x:c r="E1439" s="10" t="str">
        <x:v>N/A</x:v>
      </x:c>
      <x:c r="F1439" s="10" t="n">
        <x:v>96600</x:v>
      </x:c>
      <x:c r="G1439" s="10" t="n">
        <x:v>99498</x:v>
      </x:c>
      <x:c r="H1439" s="10" t="n">
        <x:v>98532</x:v>
      </x:c>
      <x:c r="I1439" s="12" t="n">
        <x:f>COUNT(E1439:H1439)</x:f>
        <x:v>3</x:v>
      </x:c>
      <x:c r="J1439" s="11" t="n">
        <x:f>IF(I1439=0,"Sin precio",AVERAGE(E1439:H1439))</x:f>
        <x:v>98210</x:v>
      </x:c>
      <x:c r="K1439" s="11" t="n">
        <x:f>IF(I1439=0,"Sin precio",IF(I1439=1,J1439,ROUND(J1439,2)))</x:f>
        <x:v>98210</x:v>
      </x:c>
      <x:c r="L1439" s="11" t="n">
        <x:f>IF(I1439=0,"Sin precio",MIN(E1439:H1439))</x:f>
        <x:v>96600</x:v>
      </x:c>
      <x:c r="M1439" s="11" t="n">
        <x:f>IF(I1439=0,"Sin precio",MAX(E1439:H1439))</x:f>
        <x:v>99498</x:v>
      </x:c>
      <x:c r="N1439" s="8" t="str">
        <x:f>IF(I1439=0,"Sin precio numérico",IF(I1439=1,"Único precio de referencia",I1439&amp;" precios; promedio"))</x:f>
        <x:v>3 precios; promedio</x:v>
      </x:c>
      <x:c r="O1439" s="2" t="str">
        <x:v>M132</x:v>
      </x:c>
      <x:c r="P1439" s="2" t="str">
        <x:v>M132</x:v>
      </x:c>
      <x:c r="Q1439" s="2" t="str">
        <x:v>M133</x:v>
      </x:c>
      <x:c r="R1439" s="2" t="str">
        <x:v>M133</x:v>
      </x:c>
      <x:c r="S1439" s="2" t="str"/>
    </x:row>
    <x:row r="1440" ht="42" customHeight="1">
      <x:c r="A1440" s="2" t="n">
        <x:v>119</x:v>
      </x:c>
      <x:c r="B1440" s="8" t="str">
        <x:v>SISTEMA DE COMBUSTIBLE</x:v>
      </x:c>
      <x:c r="C1440" s="8" t="str">
        <x:v>FILTRO DE GASOLINA</x:v>
      </x:c>
      <x:c r="D1440" s="8" t="str">
        <x:v>CHEVROLET D-MAX-2017</x:v>
      </x:c>
      <x:c r="E1440" s="10" t="str">
        <x:v>N/A</x:v>
      </x:c>
      <x:c r="F1440" s="10" t="n">
        <x:v>72000</x:v>
      </x:c>
      <x:c r="G1440" s="10" t="n">
        <x:v>74160</x:v>
      </x:c>
      <x:c r="H1440" s="10" t="n">
        <x:v>73440</x:v>
      </x:c>
      <x:c r="I1440" s="12" t="n">
        <x:f>COUNT(E1440:H1440)</x:f>
        <x:v>3</x:v>
      </x:c>
      <x:c r="J1440" s="11" t="n">
        <x:f>IF(I1440=0,"Sin precio",AVERAGE(E1440:H1440))</x:f>
        <x:v>73200</x:v>
      </x:c>
      <x:c r="K1440" s="11" t="n">
        <x:f>IF(I1440=0,"Sin precio",IF(I1440=1,J1440,ROUND(J1440,2)))</x:f>
        <x:v>73200</x:v>
      </x:c>
      <x:c r="L1440" s="11" t="n">
        <x:f>IF(I1440=0,"Sin precio",MIN(E1440:H1440))</x:f>
        <x:v>72000</x:v>
      </x:c>
      <x:c r="M1440" s="11" t="n">
        <x:f>IF(I1440=0,"Sin precio",MAX(E1440:H1440))</x:f>
        <x:v>74160</x:v>
      </x:c>
      <x:c r="N1440" s="8" t="str">
        <x:f>IF(I1440=0,"Sin precio numérico",IF(I1440=1,"Único precio de referencia",I1440&amp;" precios; promedio"))</x:f>
        <x:v>3 precios; promedio</x:v>
      </x:c>
      <x:c r="O1440" s="2" t="str">
        <x:v>N132</x:v>
      </x:c>
      <x:c r="P1440" s="2" t="str">
        <x:v>N132</x:v>
      </x:c>
      <x:c r="Q1440" s="2" t="str">
        <x:v>N133</x:v>
      </x:c>
      <x:c r="R1440" s="2" t="str">
        <x:v>N133</x:v>
      </x:c>
      <x:c r="S1440" s="2" t="str"/>
    </x:row>
    <x:row r="1441" ht="42" customHeight="1">
      <x:c r="A1441" s="2" t="n">
        <x:v>120</x:v>
      </x:c>
      <x:c r="B1441" s="8" t="str">
        <x:v>SISTEMA DE COMBUSTIBLE</x:v>
      </x:c>
      <x:c r="C1441" s="8" t="str">
        <x:v>FILTRO SEPARADOR DE AGUA ACPM</x:v>
      </x:c>
      <x:c r="D1441" s="8" t="str">
        <x:v>CHEVROLET  NPR  DIESEL-2009</x:v>
      </x:c>
      <x:c r="E1441" s="10" t="n">
        <x:v>275582.4525</x:v>
      </x:c>
      <x:c r="F1441" s="10" t="n">
        <x:v>180000</x:v>
      </x:c>
      <x:c r="G1441" s="10" t="n">
        <x:v>185400</x:v>
      </x:c>
      <x:c r="H1441" s="10" t="n">
        <x:v>183600</x:v>
      </x:c>
      <x:c r="I1441" s="12" t="n">
        <x:f>COUNT(E1441:H1441)</x:f>
        <x:v>4</x:v>
      </x:c>
      <x:c r="J1441" s="11" t="n">
        <x:f>IF(I1441=0,"Sin precio",AVERAGE(E1441:H1441))</x:f>
        <x:v>206145.613125</x:v>
      </x:c>
      <x:c r="K1441" s="11" t="n">
        <x:f>IF(I1441=0,"Sin precio",IF(I1441=1,J1441,ROUND(J1441,2)))</x:f>
        <x:v>206145.61</x:v>
      </x:c>
      <x:c r="L1441" s="11" t="n">
        <x:f>IF(I1441=0,"Sin precio",MIN(E1441:H1441))</x:f>
        <x:v>180000</x:v>
      </x:c>
      <x:c r="M1441" s="11" t="n">
        <x:f>IF(I1441=0,"Sin precio",MAX(E1441:H1441))</x:f>
        <x:v>275582.4525</x:v>
      </x:c>
      <x:c r="N1441" s="8" t="str">
        <x:f>IF(I1441=0,"Sin precio numérico",IF(I1441=1,"Único precio de referencia",I1441&amp;" precios; promedio"))</x:f>
        <x:v>4 precios; promedio</x:v>
      </x:c>
      <x:c r="O1441" s="2" t="str">
        <x:v>C133</x:v>
      </x:c>
      <x:c r="P1441" s="2" t="str">
        <x:v>C133</x:v>
      </x:c>
      <x:c r="Q1441" s="2" t="str">
        <x:v>C134</x:v>
      </x:c>
      <x:c r="R1441" s="2" t="str">
        <x:v>C134</x:v>
      </x:c>
      <x:c r="S1441" s="2" t="str"/>
    </x:row>
    <x:row r="1442" ht="42" customHeight="1">
      <x:c r="A1442" s="2" t="n">
        <x:v>120</x:v>
      </x:c>
      <x:c r="B1442" s="8" t="str">
        <x:v>SISTEMA DE COMBUSTIBLE</x:v>
      </x:c>
      <x:c r="C1442" s="8" t="str">
        <x:v>FILTRO SEPARADOR DE AGUA ACPM</x:v>
      </x:c>
      <x:c r="D1442" s="8" t="str">
        <x:v>NISSAN FRONTIER DIESEL-2015</x:v>
      </x:c>
      <x:c r="E1442" s="10" t="n">
        <x:v>268618.27499999997</x:v>
      </x:c>
      <x:c r="F1442" s="10" t="n">
        <x:v>180000</x:v>
      </x:c>
      <x:c r="G1442" s="10" t="n">
        <x:v>185400</x:v>
      </x:c>
      <x:c r="H1442" s="10" t="n">
        <x:v>183600</x:v>
      </x:c>
      <x:c r="I1442" s="12" t="n">
        <x:f>COUNT(E1442:H1442)</x:f>
        <x:v>4</x:v>
      </x:c>
      <x:c r="J1442" s="11" t="n">
        <x:f>IF(I1442=0,"Sin precio",AVERAGE(E1442:H1442))</x:f>
        <x:v>204404.56874999998</x:v>
      </x:c>
      <x:c r="K1442" s="11" t="n">
        <x:f>IF(I1442=0,"Sin precio",IF(I1442=1,J1442,ROUND(J1442,2)))</x:f>
        <x:v>204404.57</x:v>
      </x:c>
      <x:c r="L1442" s="11" t="n">
        <x:f>IF(I1442=0,"Sin precio",MIN(E1442:H1442))</x:f>
        <x:v>180000</x:v>
      </x:c>
      <x:c r="M1442" s="11" t="n">
        <x:f>IF(I1442=0,"Sin precio",MAX(E1442:H1442))</x:f>
        <x:v>268618.27499999997</x:v>
      </x:c>
      <x:c r="N1442" s="8" t="str">
        <x:f>IF(I1442=0,"Sin precio numérico",IF(I1442=1,"Único precio de referencia",I1442&amp;" precios; promedio"))</x:f>
        <x:v>4 precios; promedio</x:v>
      </x:c>
      <x:c r="O1442" s="2" t="str">
        <x:v>D133</x:v>
      </x:c>
      <x:c r="P1442" s="2" t="str">
        <x:v>D133</x:v>
      </x:c>
      <x:c r="Q1442" s="2" t="str">
        <x:v>D134</x:v>
      </x:c>
      <x:c r="R1442" s="2" t="str">
        <x:v>D134</x:v>
      </x:c>
      <x:c r="S1442" s="2" t="str"/>
    </x:row>
    <x:row r="1443" ht="42" customHeight="1">
      <x:c r="A1443" s="2" t="n">
        <x:v>120</x:v>
      </x:c>
      <x:c r="B1443" s="8" t="str">
        <x:v>SISTEMA DE COMBUSTIBLE</x:v>
      </x:c>
      <x:c r="C1443" s="8" t="str">
        <x:v>FILTRO SEPARADOR DE AGUA ACPM</x:v>
      </x:c>
      <x:c r="D1443" s="8" t="str">
        <x:v>NISSAN FRONTIER GASOLINA</x:v>
      </x:c>
      <x:c r="E1443" s="10" t="str">
        <x:v>N/A</x:v>
      </x:c>
      <x:c r="F1443" s="10" t="str">
        <x:v>N/A</x:v>
      </x:c>
      <x:c r="G1443" s="10" t="str">
        <x:v>N/A</x:v>
      </x:c>
      <x:c r="H1443" s="10" t="str">
        <x:v>N/A</x:v>
      </x:c>
      <x:c r="I1443" s="12" t="n">
        <x:f>COUNT(E1443:H1443)</x:f>
        <x:v>0</x:v>
      </x:c>
      <x:c r="J1443" s="11" t="str">
        <x:f>IF(I1443=0,"Sin precio",AVERAGE(E1443:H1443))</x:f>
        <x:v>Sin precio</x:v>
      </x:c>
      <x:c r="K1443" s="11" t="str">
        <x:f>IF(I1443=0,"Sin precio",IF(I1443=1,J1443,ROUND(J1443,2)))</x:f>
        <x:v>Sin precio</x:v>
      </x:c>
      <x:c r="L1443" s="11" t="str">
        <x:f>IF(I1443=0,"Sin precio",MIN(E1443:H1443))</x:f>
        <x:v>Sin precio</x:v>
      </x:c>
      <x:c r="M1443" s="11" t="str">
        <x:f>IF(I1443=0,"Sin precio",MAX(E1443:H1443))</x:f>
        <x:v>Sin precio</x:v>
      </x:c>
      <x:c r="N1443" s="8" t="str">
        <x:f>IF(I1443=0,"Sin precio numérico",IF(I1443=1,"Único precio de referencia",I1443&amp;" precios; promedio"))</x:f>
        <x:v>Sin precio numérico</x:v>
      </x:c>
      <x:c r="O1443" s="2" t="str">
        <x:v>E133</x:v>
      </x:c>
      <x:c r="P1443" s="2" t="str">
        <x:v>E133</x:v>
      </x:c>
      <x:c r="Q1443" s="2" t="str">
        <x:v>E134</x:v>
      </x:c>
      <x:c r="R1443" s="2" t="str">
        <x:v>E134</x:v>
      </x:c>
      <x:c r="S1443" s="2" t="str"/>
    </x:row>
    <x:row r="1444" ht="42" customHeight="1">
      <x:c r="A1444" s="2" t="n">
        <x:v>120</x:v>
      </x:c>
      <x:c r="B1444" s="8" t="str">
        <x:v>SISTEMA DE COMBUSTIBLE</x:v>
      </x:c>
      <x:c r="C1444" s="8" t="str">
        <x:v>FILTRO SEPARADOR DE AGUA ACPM</x:v>
      </x:c>
      <x:c r="D1444" s="8" t="str">
        <x:v>RENAULT MASTER DIESEL -2017</x:v>
      </x:c>
      <x:c r="E1444" s="10" t="n">
        <x:v>290107.737</x:v>
      </x:c>
      <x:c r="F1444" s="10" t="n">
        <x:v>190000</x:v>
      </x:c>
      <x:c r="G1444" s="10" t="n">
        <x:v>195700</x:v>
      </x:c>
      <x:c r="H1444" s="10" t="n">
        <x:v>193800</x:v>
      </x:c>
      <x:c r="I1444" s="12" t="n">
        <x:f>COUNT(E1444:H1444)</x:f>
        <x:v>4</x:v>
      </x:c>
      <x:c r="J1444" s="11" t="n">
        <x:f>IF(I1444=0,"Sin precio",AVERAGE(E1444:H1444))</x:f>
        <x:v>217401.93425</x:v>
      </x:c>
      <x:c r="K1444" s="11" t="n">
        <x:f>IF(I1444=0,"Sin precio",IF(I1444=1,J1444,ROUND(J1444,2)))</x:f>
        <x:v>217401.93</x:v>
      </x:c>
      <x:c r="L1444" s="11" t="n">
        <x:f>IF(I1444=0,"Sin precio",MIN(E1444:H1444))</x:f>
        <x:v>190000</x:v>
      </x:c>
      <x:c r="M1444" s="11" t="n">
        <x:f>IF(I1444=0,"Sin precio",MAX(E1444:H1444))</x:f>
        <x:v>290107.737</x:v>
      </x:c>
      <x:c r="N1444" s="8" t="str">
        <x:f>IF(I1444=0,"Sin precio numérico",IF(I1444=1,"Único precio de referencia",I1444&amp;" precios; promedio"))</x:f>
        <x:v>4 precios; promedio</x:v>
      </x:c>
      <x:c r="O1444" s="2" t="str">
        <x:v>F133</x:v>
      </x:c>
      <x:c r="P1444" s="2" t="str">
        <x:v>F133</x:v>
      </x:c>
      <x:c r="Q1444" s="2" t="str">
        <x:v>F134</x:v>
      </x:c>
      <x:c r="R1444" s="2" t="str">
        <x:v>F134</x:v>
      </x:c>
      <x:c r="S1444" s="2" t="str"/>
    </x:row>
    <x:row r="1445" ht="42" customHeight="1">
      <x:c r="A1445" s="2" t="n">
        <x:v>120</x:v>
      </x:c>
      <x:c r="B1445" s="8" t="str">
        <x:v>SISTEMA DE COMBUSTIBLE</x:v>
      </x:c>
      <x:c r="C1445" s="8" t="str">
        <x:v>FILTRO SEPARADOR DE AGUA ACPM</x:v>
      </x:c>
      <x:c r="D1445" s="8" t="str">
        <x:v>CHEVROLET D-MAX-2011</x:v>
      </x:c>
      <x:c r="E1445" s="10" t="n">
        <x:v>221858.7975</x:v>
      </x:c>
      <x:c r="F1445" s="10" t="n">
        <x:v>150000</x:v>
      </x:c>
      <x:c r="G1445" s="10" t="n">
        <x:v>154500</x:v>
      </x:c>
      <x:c r="H1445" s="10" t="n">
        <x:v>153000</x:v>
      </x:c>
      <x:c r="I1445" s="12" t="n">
        <x:f>COUNT(E1445:H1445)</x:f>
        <x:v>4</x:v>
      </x:c>
      <x:c r="J1445" s="11" t="n">
        <x:f>IF(I1445=0,"Sin precio",AVERAGE(E1445:H1445))</x:f>
        <x:v>169839.699375</x:v>
      </x:c>
      <x:c r="K1445" s="11" t="n">
        <x:f>IF(I1445=0,"Sin precio",IF(I1445=1,J1445,ROUND(J1445,2)))</x:f>
        <x:v>169839.7</x:v>
      </x:c>
      <x:c r="L1445" s="11" t="n">
        <x:f>IF(I1445=0,"Sin precio",MIN(E1445:H1445))</x:f>
        <x:v>150000</x:v>
      </x:c>
      <x:c r="M1445" s="11" t="n">
        <x:f>IF(I1445=0,"Sin precio",MAX(E1445:H1445))</x:f>
        <x:v>221858.7975</x:v>
      </x:c>
      <x:c r="N1445" s="8" t="str">
        <x:f>IF(I1445=0,"Sin precio numérico",IF(I1445=1,"Único precio de referencia",I1445&amp;" precios; promedio"))</x:f>
        <x:v>4 precios; promedio</x:v>
      </x:c>
      <x:c r="O1445" s="2" t="str">
        <x:v>G133</x:v>
      </x:c>
      <x:c r="P1445" s="2" t="str">
        <x:v>G133</x:v>
      </x:c>
      <x:c r="Q1445" s="2" t="str">
        <x:v>G134</x:v>
      </x:c>
      <x:c r="R1445" s="2" t="str">
        <x:v>G134</x:v>
      </x:c>
      <x:c r="S1445" s="2" t="str"/>
    </x:row>
    <x:row r="1446" ht="42" customHeight="1">
      <x:c r="A1446" s="2" t="n">
        <x:v>120</x:v>
      </x:c>
      <x:c r="B1446" s="8" t="str">
        <x:v>SISTEMA DE COMBUSTIBLE</x:v>
      </x:c>
      <x:c r="C1446" s="8" t="str">
        <x:v>FILTRO SEPARADOR DE AGUA ACPM</x:v>
      </x:c>
      <x:c r="D1446" s="8" t="str">
        <x:v>HYUNDAY HD 65C</x:v>
      </x:c>
      <x:c r="E1446" s="10" t="n">
        <x:v>258669.44999999998</x:v>
      </x:c>
      <x:c r="F1446" s="10" t="n">
        <x:v>150000</x:v>
      </x:c>
      <x:c r="G1446" s="10" t="n">
        <x:v>154500</x:v>
      </x:c>
      <x:c r="H1446" s="10" t="n">
        <x:v>153000</x:v>
      </x:c>
      <x:c r="I1446" s="12" t="n">
        <x:f>COUNT(E1446:H1446)</x:f>
        <x:v>4</x:v>
      </x:c>
      <x:c r="J1446" s="11" t="n">
        <x:f>IF(I1446=0,"Sin precio",AVERAGE(E1446:H1446))</x:f>
        <x:v>179042.3625</x:v>
      </x:c>
      <x:c r="K1446" s="11" t="n">
        <x:f>IF(I1446=0,"Sin precio",IF(I1446=1,J1446,ROUND(J1446,2)))</x:f>
        <x:v>179042.36</x:v>
      </x:c>
      <x:c r="L1446" s="11" t="n">
        <x:f>IF(I1446=0,"Sin precio",MIN(E1446:H1446))</x:f>
        <x:v>150000</x:v>
      </x:c>
      <x:c r="M1446" s="11" t="n">
        <x:f>IF(I1446=0,"Sin precio",MAX(E1446:H1446))</x:f>
        <x:v>258669.44999999998</x:v>
      </x:c>
      <x:c r="N1446" s="8" t="str">
        <x:f>IF(I1446=0,"Sin precio numérico",IF(I1446=1,"Único precio de referencia",I1446&amp;" precios; promedio"))</x:f>
        <x:v>4 precios; promedio</x:v>
      </x:c>
      <x:c r="O1446" s="2" t="str">
        <x:v>H133</x:v>
      </x:c>
      <x:c r="P1446" s="2" t="str">
        <x:v>H133</x:v>
      </x:c>
      <x:c r="Q1446" s="2" t="str">
        <x:v>H134</x:v>
      </x:c>
      <x:c r="R1446" s="2" t="str">
        <x:v>H134</x:v>
      </x:c>
      <x:c r="S1446" s="2" t="str"/>
    </x:row>
    <x:row r="1447" ht="42" customHeight="1">
      <x:c r="A1447" s="2" t="n">
        <x:v>120</x:v>
      </x:c>
      <x:c r="B1447" s="8" t="str">
        <x:v>SISTEMA DE COMBUSTIBLE</x:v>
      </x:c>
      <x:c r="C1447" s="8" t="str">
        <x:v>FILTRO SEPARADOR DE AGUA ACPM</x:v>
      </x:c>
      <x:c r="D1447" s="8" t="str">
        <x:v>CHEVROLET SAIL. Mod 2019</x:v>
      </x:c>
      <x:c r="E1447" s="10" t="n">
        <x:v>128339.84249999998</x:v>
      </x:c>
      <x:c r="F1447" s="10" t="str">
        <x:v>N/A</x:v>
      </x:c>
      <x:c r="G1447" s="10" t="str">
        <x:v>N/A</x:v>
      </x:c>
      <x:c r="H1447" s="10" t="str">
        <x:v>N/A</x:v>
      </x:c>
      <x:c r="I1447" s="12" t="n">
        <x:f>COUNT(E1447:H1447)</x:f>
        <x:v>1</x:v>
      </x:c>
      <x:c r="J1447" s="11" t="n">
        <x:f>IF(I1447=0,"Sin precio",AVERAGE(E1447:H1447))</x:f>
        <x:v>128339.84249999998</x:v>
      </x:c>
      <x:c r="K1447" s="11" t="n">
        <x:f>IF(I1447=0,"Sin precio",IF(I1447=1,J1447,ROUND(J1447,2)))</x:f>
        <x:v>128339.84249999998</x:v>
      </x:c>
      <x:c r="L1447" s="11" t="n">
        <x:f>IF(I1447=0,"Sin precio",MIN(E1447:H1447))</x:f>
        <x:v>128339.84249999998</x:v>
      </x:c>
      <x:c r="M1447" s="11" t="n">
        <x:f>IF(I1447=0,"Sin precio",MAX(E1447:H1447))</x:f>
        <x:v>128339.84249999998</x:v>
      </x:c>
      <x:c r="N1447" s="8" t="str">
        <x:f>IF(I1447=0,"Sin precio numérico",IF(I1447=1,"Único precio de referencia",I1447&amp;" precios; promedio"))</x:f>
        <x:v>Único precio de referencia</x:v>
      </x:c>
      <x:c r="O1447" s="2" t="str">
        <x:v>I133</x:v>
      </x:c>
      <x:c r="P1447" s="2" t="str">
        <x:v>I133</x:v>
      </x:c>
      <x:c r="Q1447" s="2" t="str">
        <x:v>I134</x:v>
      </x:c>
      <x:c r="R1447" s="2" t="str">
        <x:v>I134</x:v>
      </x:c>
      <x:c r="S1447" s="2" t="str"/>
    </x:row>
    <x:row r="1448" ht="42" customHeight="1">
      <x:c r="A1448" s="2" t="n">
        <x:v>120</x:v>
      </x:c>
      <x:c r="B1448" s="8" t="str">
        <x:v>SISTEMA DE COMBUSTIBLE</x:v>
      </x:c>
      <x:c r="C1448" s="8" t="str">
        <x:v>FILTRO SEPARADOR DE AGUA ACPM</x:v>
      </x:c>
      <x:c r="D1448" s="8" t="str">
        <x:v>CHEVROLET COLORADO. Mod. 2019</x:v>
      </x:c>
      <x:c r="E1448" s="10" t="n">
        <x:v>248720.625</x:v>
      </x:c>
      <x:c r="F1448" s="10" t="n">
        <x:v>150000</x:v>
      </x:c>
      <x:c r="G1448" s="10" t="n">
        <x:v>154500</x:v>
      </x:c>
      <x:c r="H1448" s="10" t="n">
        <x:v>153000</x:v>
      </x:c>
      <x:c r="I1448" s="12" t="n">
        <x:f>COUNT(E1448:H1448)</x:f>
        <x:v>4</x:v>
      </x:c>
      <x:c r="J1448" s="11" t="n">
        <x:f>IF(I1448=0,"Sin precio",AVERAGE(E1448:H1448))</x:f>
        <x:v>176555.15625</x:v>
      </x:c>
      <x:c r="K1448" s="11" t="n">
        <x:f>IF(I1448=0,"Sin precio",IF(I1448=1,J1448,ROUND(J1448,2)))</x:f>
        <x:v>176555.16</x:v>
      </x:c>
      <x:c r="L1448" s="11" t="n">
        <x:f>IF(I1448=0,"Sin precio",MIN(E1448:H1448))</x:f>
        <x:v>150000</x:v>
      </x:c>
      <x:c r="M1448" s="11" t="n">
        <x:f>IF(I1448=0,"Sin precio",MAX(E1448:H1448))</x:f>
        <x:v>248720.625</x:v>
      </x:c>
      <x:c r="N1448" s="8" t="str">
        <x:f>IF(I1448=0,"Sin precio numérico",IF(I1448=1,"Único precio de referencia",I1448&amp;" precios; promedio"))</x:f>
        <x:v>4 precios; promedio</x:v>
      </x:c>
      <x:c r="O1448" s="2" t="str">
        <x:v>J133</x:v>
      </x:c>
      <x:c r="P1448" s="2" t="str">
        <x:v>J133</x:v>
      </x:c>
      <x:c r="Q1448" s="2" t="str">
        <x:v>J134</x:v>
      </x:c>
      <x:c r="R1448" s="2" t="str">
        <x:v>J134</x:v>
      </x:c>
      <x:c r="S1448" s="2" t="str"/>
    </x:row>
    <x:row r="1449" ht="42" customHeight="1">
      <x:c r="A1449" s="2" t="n">
        <x:v>120</x:v>
      </x:c>
      <x:c r="B1449" s="8" t="str">
        <x:v>SISTEMA DE COMBUSTIBLE</x:v>
      </x:c>
      <x:c r="C1449" s="8" t="str">
        <x:v>FILTRO SEPARADOR DE AGUA ACPM</x:v>
      </x:c>
      <x:c r="D1449" s="8" t="str">
        <x:v>CHEVROLET  TRAILBLAZER-2018</x:v>
      </x:c>
      <x:c r="E1449" s="10" t="n">
        <x:v>248720.625</x:v>
      </x:c>
      <x:c r="F1449" s="10" t="n">
        <x:v>150000</x:v>
      </x:c>
      <x:c r="G1449" s="10" t="n">
        <x:v>154500</x:v>
      </x:c>
      <x:c r="H1449" s="10" t="n">
        <x:v>153000</x:v>
      </x:c>
      <x:c r="I1449" s="12" t="n">
        <x:f>COUNT(E1449:H1449)</x:f>
        <x:v>4</x:v>
      </x:c>
      <x:c r="J1449" s="11" t="n">
        <x:f>IF(I1449=0,"Sin precio",AVERAGE(E1449:H1449))</x:f>
        <x:v>176555.15625</x:v>
      </x:c>
      <x:c r="K1449" s="11" t="n">
        <x:f>IF(I1449=0,"Sin precio",IF(I1449=1,J1449,ROUND(J1449,2)))</x:f>
        <x:v>176555.16</x:v>
      </x:c>
      <x:c r="L1449" s="11" t="n">
        <x:f>IF(I1449=0,"Sin precio",MIN(E1449:H1449))</x:f>
        <x:v>150000</x:v>
      </x:c>
      <x:c r="M1449" s="11" t="n">
        <x:f>IF(I1449=0,"Sin precio",MAX(E1449:H1449))</x:f>
        <x:v>248720.625</x:v>
      </x:c>
      <x:c r="N1449" s="8" t="str">
        <x:f>IF(I1449=0,"Sin precio numérico",IF(I1449=1,"Único precio de referencia",I1449&amp;" precios; promedio"))</x:f>
        <x:v>4 precios; promedio</x:v>
      </x:c>
      <x:c r="O1449" s="2" t="str">
        <x:v>K133</x:v>
      </x:c>
      <x:c r="P1449" s="2" t="str">
        <x:v>K133</x:v>
      </x:c>
      <x:c r="Q1449" s="2" t="str">
        <x:v>K134</x:v>
      </x:c>
      <x:c r="R1449" s="2" t="str">
        <x:v>K134</x:v>
      </x:c>
      <x:c r="S1449" s="2" t="str"/>
    </x:row>
    <x:row r="1450" ht="42" customHeight="1">
      <x:c r="A1450" s="2" t="n">
        <x:v>120</x:v>
      </x:c>
      <x:c r="B1450" s="8" t="str">
        <x:v>SISTEMA DE COMBUSTIBLE</x:v>
      </x:c>
      <x:c r="C1450" s="8" t="str">
        <x:v>FILTRO SEPARADOR DE AGUA ACPM</x:v>
      </x:c>
      <x:c r="D1450" s="8" t="str">
        <x:v>MITSUBISHI L200-2018</x:v>
      </x:c>
      <x:c r="E1450" s="10" t="n">
        <x:v>271602.9225</x:v>
      </x:c>
      <x:c r="F1450" s="10" t="n">
        <x:v>150000</x:v>
      </x:c>
      <x:c r="G1450" s="10" t="n">
        <x:v>154500</x:v>
      </x:c>
      <x:c r="H1450" s="10" t="n">
        <x:v>153000</x:v>
      </x:c>
      <x:c r="I1450" s="12" t="n">
        <x:f>COUNT(E1450:H1450)</x:f>
        <x:v>4</x:v>
      </x:c>
      <x:c r="J1450" s="11" t="n">
        <x:f>IF(I1450=0,"Sin precio",AVERAGE(E1450:H1450))</x:f>
        <x:v>182275.730625</x:v>
      </x:c>
      <x:c r="K1450" s="11" t="n">
        <x:f>IF(I1450=0,"Sin precio",IF(I1450=1,J1450,ROUND(J1450,2)))</x:f>
        <x:v>182275.73</x:v>
      </x:c>
      <x:c r="L1450" s="11" t="n">
        <x:f>IF(I1450=0,"Sin precio",MIN(E1450:H1450))</x:f>
        <x:v>150000</x:v>
      </x:c>
      <x:c r="M1450" s="11" t="n">
        <x:f>IF(I1450=0,"Sin precio",MAX(E1450:H1450))</x:f>
        <x:v>271602.9225</x:v>
      </x:c>
      <x:c r="N1450" s="8" t="str">
        <x:f>IF(I1450=0,"Sin precio numérico",IF(I1450=1,"Único precio de referencia",I1450&amp;" precios; promedio"))</x:f>
        <x:v>4 precios; promedio</x:v>
      </x:c>
      <x:c r="O1450" s="2" t="str">
        <x:v>L133</x:v>
      </x:c>
      <x:c r="P1450" s="2" t="str">
        <x:v>L133</x:v>
      </x:c>
      <x:c r="Q1450" s="2" t="str">
        <x:v>L134</x:v>
      </x:c>
      <x:c r="R1450" s="2" t="str">
        <x:v>L134</x:v>
      </x:c>
      <x:c r="S1450" s="2" t="str"/>
    </x:row>
    <x:row r="1451" ht="42" customHeight="1">
      <x:c r="A1451" s="2" t="n">
        <x:v>120</x:v>
      </x:c>
      <x:c r="B1451" s="8" t="str">
        <x:v>SISTEMA DE COMBUSTIBLE</x:v>
      </x:c>
      <x:c r="C1451" s="8" t="str">
        <x:v>FILTRO SEPARADOR DE AGUA ACPM</x:v>
      </x:c>
      <x:c r="D1451" s="8" t="str">
        <x:v>CHEVROLETH NHR-2019</x:v>
      </x:c>
      <x:c r="E1451" s="10" t="n">
        <x:v>262648.98</x:v>
      </x:c>
      <x:c r="F1451" s="10" t="n">
        <x:v>172500</x:v>
      </x:c>
      <x:c r="G1451" s="10" t="n">
        <x:v>177675</x:v>
      </x:c>
      <x:c r="H1451" s="10" t="n">
        <x:v>175950</x:v>
      </x:c>
      <x:c r="I1451" s="12" t="n">
        <x:f>COUNT(E1451:H1451)</x:f>
        <x:v>4</x:v>
      </x:c>
      <x:c r="J1451" s="11" t="n">
        <x:f>IF(I1451=0,"Sin precio",AVERAGE(E1451:H1451))</x:f>
        <x:v>197193.495</x:v>
      </x:c>
      <x:c r="K1451" s="11" t="n">
        <x:f>IF(I1451=0,"Sin precio",IF(I1451=1,J1451,ROUND(J1451,2)))</x:f>
        <x:v>197193.5</x:v>
      </x:c>
      <x:c r="L1451" s="11" t="n">
        <x:f>IF(I1451=0,"Sin precio",MIN(E1451:H1451))</x:f>
        <x:v>172500</x:v>
      </x:c>
      <x:c r="M1451" s="11" t="n">
        <x:f>IF(I1451=0,"Sin precio",MAX(E1451:H1451))</x:f>
        <x:v>262648.98</x:v>
      </x:c>
      <x:c r="N1451" s="8" t="str">
        <x:f>IF(I1451=0,"Sin precio numérico",IF(I1451=1,"Único precio de referencia",I1451&amp;" precios; promedio"))</x:f>
        <x:v>4 precios; promedio</x:v>
      </x:c>
      <x:c r="O1451" s="2" t="str">
        <x:v>M133</x:v>
      </x:c>
      <x:c r="P1451" s="2" t="str">
        <x:v>M133</x:v>
      </x:c>
      <x:c r="Q1451" s="2" t="str">
        <x:v>M134</x:v>
      </x:c>
      <x:c r="R1451" s="2" t="str">
        <x:v>M134</x:v>
      </x:c>
      <x:c r="S1451" s="2" t="str"/>
    </x:row>
    <x:row r="1452" ht="42" customHeight="1">
      <x:c r="A1452" s="2" t="n">
        <x:v>120</x:v>
      </x:c>
      <x:c r="B1452" s="8" t="str">
        <x:v>SISTEMA DE COMBUSTIBLE</x:v>
      </x:c>
      <x:c r="C1452" s="8" t="str">
        <x:v>FILTRO SEPARADOR DE AGUA ACPM</x:v>
      </x:c>
      <x:c r="D1452" s="8" t="str">
        <x:v>CHEVROLET D-MAX-2017</x:v>
      </x:c>
      <x:c r="E1452" s="10" t="n">
        <x:v>248720.625</x:v>
      </x:c>
      <x:c r="F1452" s="10" t="n">
        <x:v>150000</x:v>
      </x:c>
      <x:c r="G1452" s="10" t="n">
        <x:v>154500</x:v>
      </x:c>
      <x:c r="H1452" s="10" t="n">
        <x:v>153000</x:v>
      </x:c>
      <x:c r="I1452" s="12" t="n">
        <x:f>COUNT(E1452:H1452)</x:f>
        <x:v>4</x:v>
      </x:c>
      <x:c r="J1452" s="11" t="n">
        <x:f>IF(I1452=0,"Sin precio",AVERAGE(E1452:H1452))</x:f>
        <x:v>176555.15625</x:v>
      </x:c>
      <x:c r="K1452" s="11" t="n">
        <x:f>IF(I1452=0,"Sin precio",IF(I1452=1,J1452,ROUND(J1452,2)))</x:f>
        <x:v>176555.16</x:v>
      </x:c>
      <x:c r="L1452" s="11" t="n">
        <x:f>IF(I1452=0,"Sin precio",MIN(E1452:H1452))</x:f>
        <x:v>150000</x:v>
      </x:c>
      <x:c r="M1452" s="11" t="n">
        <x:f>IF(I1452=0,"Sin precio",MAX(E1452:H1452))</x:f>
        <x:v>248720.625</x:v>
      </x:c>
      <x:c r="N1452" s="8" t="str">
        <x:f>IF(I1452=0,"Sin precio numérico",IF(I1452=1,"Único precio de referencia",I1452&amp;" precios; promedio"))</x:f>
        <x:v>4 precios; promedio</x:v>
      </x:c>
      <x:c r="O1452" s="2" t="str">
        <x:v>N133</x:v>
      </x:c>
      <x:c r="P1452" s="2" t="str">
        <x:v>N133</x:v>
      </x:c>
      <x:c r="Q1452" s="2" t="str">
        <x:v>N134</x:v>
      </x:c>
      <x:c r="R1452" s="2" t="str">
        <x:v>N134</x:v>
      </x:c>
      <x:c r="S1452" s="2" t="str"/>
    </x:row>
    <x:row r="1453" ht="42" customHeight="1">
      <x:c r="A1453" s="2" t="n">
        <x:v>121</x:v>
      </x:c>
      <x:c r="B1453" s="8" t="str">
        <x:v>SISTEMA DE COMBUSTIBLE</x:v>
      </x:c>
      <x:c r="C1453" s="8" t="str">
        <x:v>INYECTOR DE COMBUSTIBLE</x:v>
      </x:c>
      <x:c r="D1453" s="8" t="str">
        <x:v>CHEVROLET  NPR  DIESEL-2009</x:v>
      </x:c>
      <x:c r="E1453" s="10" t="n">
        <x:v>6466736.25</x:v>
      </x:c>
      <x:c r="F1453" s="10" t="n">
        <x:v>563500</x:v>
      </x:c>
      <x:c r="G1453" s="10" t="n">
        <x:v>580405</x:v>
      </x:c>
      <x:c r="H1453" s="10" t="n">
        <x:v>574770</x:v>
      </x:c>
      <x:c r="I1453" s="12" t="n">
        <x:f>COUNT(E1453:H1453)</x:f>
        <x:v>4</x:v>
      </x:c>
      <x:c r="J1453" s="11" t="n">
        <x:f>IF(I1453=0,"Sin precio",AVERAGE(E1453:H1453))</x:f>
        <x:v>2046352.8125</x:v>
      </x:c>
      <x:c r="K1453" s="11" t="n">
        <x:f>IF(I1453=0,"Sin precio",IF(I1453=1,J1453,ROUND(J1453,2)))</x:f>
        <x:v>2046352.81</x:v>
      </x:c>
      <x:c r="L1453" s="11" t="n">
        <x:f>IF(I1453=0,"Sin precio",MIN(E1453:H1453))</x:f>
        <x:v>563500</x:v>
      </x:c>
      <x:c r="M1453" s="11" t="n">
        <x:f>IF(I1453=0,"Sin precio",MAX(E1453:H1453))</x:f>
        <x:v>6466736.25</x:v>
      </x:c>
      <x:c r="N1453" s="8" t="str">
        <x:f>IF(I1453=0,"Sin precio numérico",IF(I1453=1,"Único precio de referencia",I1453&amp;" precios; promedio"))</x:f>
        <x:v>4 precios; promedio</x:v>
      </x:c>
      <x:c r="O1453" s="2" t="str">
        <x:v>C134</x:v>
      </x:c>
      <x:c r="P1453" s="2" t="str">
        <x:v>C134</x:v>
      </x:c>
      <x:c r="Q1453" s="2" t="str">
        <x:v>C135</x:v>
      </x:c>
      <x:c r="R1453" s="2" t="str">
        <x:v>C135</x:v>
      </x:c>
      <x:c r="S1453" s="2" t="str"/>
    </x:row>
    <x:row r="1454" ht="42" customHeight="1">
      <x:c r="A1454" s="2" t="n">
        <x:v>121</x:v>
      </x:c>
      <x:c r="B1454" s="8" t="str">
        <x:v>SISTEMA DE COMBUSTIBLE</x:v>
      </x:c>
      <x:c r="C1454" s="8" t="str">
        <x:v>INYECTOR DE COMBUSTIBLE</x:v>
      </x:c>
      <x:c r="D1454" s="8" t="str">
        <x:v>NISSAN FRONTIER DIESEL-2015</x:v>
      </x:c>
      <x:c r="E1454" s="10" t="n">
        <x:v>5869806.75</x:v>
      </x:c>
      <x:c r="F1454" s="10" t="n">
        <x:v>563500</x:v>
      </x:c>
      <x:c r="G1454" s="10" t="n">
        <x:v>580405</x:v>
      </x:c>
      <x:c r="H1454" s="10" t="n">
        <x:v>574770</x:v>
      </x:c>
      <x:c r="I1454" s="12" t="n">
        <x:f>COUNT(E1454:H1454)</x:f>
        <x:v>4</x:v>
      </x:c>
      <x:c r="J1454" s="11" t="n">
        <x:f>IF(I1454=0,"Sin precio",AVERAGE(E1454:H1454))</x:f>
        <x:v>1897120.4375</x:v>
      </x:c>
      <x:c r="K1454" s="11" t="n">
        <x:f>IF(I1454=0,"Sin precio",IF(I1454=1,J1454,ROUND(J1454,2)))</x:f>
        <x:v>1897120.44</x:v>
      </x:c>
      <x:c r="L1454" s="11" t="n">
        <x:f>IF(I1454=0,"Sin precio",MIN(E1454:H1454))</x:f>
        <x:v>563500</x:v>
      </x:c>
      <x:c r="M1454" s="11" t="n">
        <x:f>IF(I1454=0,"Sin precio",MAX(E1454:H1454))</x:f>
        <x:v>5869806.75</x:v>
      </x:c>
      <x:c r="N1454" s="8" t="str">
        <x:f>IF(I1454=0,"Sin precio numérico",IF(I1454=1,"Único precio de referencia",I1454&amp;" precios; promedio"))</x:f>
        <x:v>4 precios; promedio</x:v>
      </x:c>
      <x:c r="O1454" s="2" t="str">
        <x:v>D134</x:v>
      </x:c>
      <x:c r="P1454" s="2" t="str">
        <x:v>D134</x:v>
      </x:c>
      <x:c r="Q1454" s="2" t="str">
        <x:v>D135</x:v>
      </x:c>
      <x:c r="R1454" s="2" t="str">
        <x:v>D135</x:v>
      </x:c>
      <x:c r="S1454" s="2" t="str"/>
    </x:row>
    <x:row r="1455" ht="42" customHeight="1">
      <x:c r="A1455" s="2" t="n">
        <x:v>121</x:v>
      </x:c>
      <x:c r="B1455" s="8" t="str">
        <x:v>SISTEMA DE COMBUSTIBLE</x:v>
      </x:c>
      <x:c r="C1455" s="8" t="str">
        <x:v>INYECTOR DE COMBUSTIBLE</x:v>
      </x:c>
      <x:c r="D1455" s="8" t="str">
        <x:v>NISSAN FRONTIER GASOLINA</x:v>
      </x:c>
      <x:c r="E1455" s="10" t="n">
        <x:v>2196700.56</x:v>
      </x:c>
      <x:c r="F1455" s="10" t="n">
        <x:v>420000</x:v>
      </x:c>
      <x:c r="G1455" s="10" t="n">
        <x:v>432600</x:v>
      </x:c>
      <x:c r="H1455" s="10" t="n">
        <x:v>428400</x:v>
      </x:c>
      <x:c r="I1455" s="12" t="n">
        <x:f>COUNT(E1455:H1455)</x:f>
        <x:v>4</x:v>
      </x:c>
      <x:c r="J1455" s="11" t="n">
        <x:f>IF(I1455=0,"Sin precio",AVERAGE(E1455:H1455))</x:f>
        <x:v>869425.14</x:v>
      </x:c>
      <x:c r="K1455" s="11" t="n">
        <x:f>IF(I1455=0,"Sin precio",IF(I1455=1,J1455,ROUND(J1455,2)))</x:f>
        <x:v>869425.14</x:v>
      </x:c>
      <x:c r="L1455" s="11" t="n">
        <x:f>IF(I1455=0,"Sin precio",MIN(E1455:H1455))</x:f>
        <x:v>420000</x:v>
      </x:c>
      <x:c r="M1455" s="11" t="n">
        <x:f>IF(I1455=0,"Sin precio",MAX(E1455:H1455))</x:f>
        <x:v>2196700.56</x:v>
      </x:c>
      <x:c r="N1455" s="8" t="str">
        <x:f>IF(I1455=0,"Sin precio numérico",IF(I1455=1,"Único precio de referencia",I1455&amp;" precios; promedio"))</x:f>
        <x:v>4 precios; promedio</x:v>
      </x:c>
      <x:c r="O1455" s="2" t="str">
        <x:v>E134</x:v>
      </x:c>
      <x:c r="P1455" s="2" t="str">
        <x:v>E134</x:v>
      </x:c>
      <x:c r="Q1455" s="2" t="str">
        <x:v>E135</x:v>
      </x:c>
      <x:c r="R1455" s="2" t="str">
        <x:v>E135</x:v>
      </x:c>
      <x:c r="S1455" s="2" t="str"/>
    </x:row>
    <x:row r="1456" ht="42" customHeight="1">
      <x:c r="A1456" s="2" t="n">
        <x:v>121</x:v>
      </x:c>
      <x:c r="B1456" s="8" t="str">
        <x:v>SISTEMA DE COMBUSTIBLE</x:v>
      </x:c>
      <x:c r="C1456" s="8" t="str">
        <x:v>INYECTOR DE COMBUSTIBLE</x:v>
      </x:c>
      <x:c r="D1456" s="8" t="str">
        <x:v>RENAULT MASTER DIESEL -2017</x:v>
      </x:c>
      <x:c r="E1456" s="10" t="n">
        <x:v>6466736.25</x:v>
      </x:c>
      <x:c r="F1456" s="10" t="n">
        <x:v>563500</x:v>
      </x:c>
      <x:c r="G1456" s="10" t="n">
        <x:v>580405</x:v>
      </x:c>
      <x:c r="H1456" s="10" t="n">
        <x:v>574770</x:v>
      </x:c>
      <x:c r="I1456" s="12" t="n">
        <x:f>COUNT(E1456:H1456)</x:f>
        <x:v>4</x:v>
      </x:c>
      <x:c r="J1456" s="11" t="n">
        <x:f>IF(I1456=0,"Sin precio",AVERAGE(E1456:H1456))</x:f>
        <x:v>2046352.8125</x:v>
      </x:c>
      <x:c r="K1456" s="11" t="n">
        <x:f>IF(I1456=0,"Sin precio",IF(I1456=1,J1456,ROUND(J1456,2)))</x:f>
        <x:v>2046352.81</x:v>
      </x:c>
      <x:c r="L1456" s="11" t="n">
        <x:f>IF(I1456=0,"Sin precio",MIN(E1456:H1456))</x:f>
        <x:v>563500</x:v>
      </x:c>
      <x:c r="M1456" s="11" t="n">
        <x:f>IF(I1456=0,"Sin precio",MAX(E1456:H1456))</x:f>
        <x:v>6466736.25</x:v>
      </x:c>
      <x:c r="N1456" s="8" t="str">
        <x:f>IF(I1456=0,"Sin precio numérico",IF(I1456=1,"Único precio de referencia",I1456&amp;" precios; promedio"))</x:f>
        <x:v>4 precios; promedio</x:v>
      </x:c>
      <x:c r="O1456" s="2" t="str">
        <x:v>F134</x:v>
      </x:c>
      <x:c r="P1456" s="2" t="str">
        <x:v>F134</x:v>
      </x:c>
      <x:c r="Q1456" s="2" t="str">
        <x:v>F135</x:v>
      </x:c>
      <x:c r="R1456" s="2" t="str">
        <x:v>F135</x:v>
      </x:c>
      <x:c r="S1456" s="2" t="str"/>
    </x:row>
    <x:row r="1457" ht="42" customHeight="1">
      <x:c r="A1457" s="2" t="n">
        <x:v>121</x:v>
      </x:c>
      <x:c r="B1457" s="8" t="str">
        <x:v>SISTEMA DE COMBUSTIBLE</x:v>
      </x:c>
      <x:c r="C1457" s="8" t="str">
        <x:v>INYECTOR DE COMBUSTIBLE</x:v>
      </x:c>
      <x:c r="D1457" s="8" t="str">
        <x:v>CHEVROLET D-MAX-2011</x:v>
      </x:c>
      <x:c r="E1457" s="10" t="n">
        <x:v>5332570.2</x:v>
      </x:c>
      <x:c r="F1457" s="10" t="n">
        <x:v>420000</x:v>
      </x:c>
      <x:c r="G1457" s="10" t="n">
        <x:v>432600</x:v>
      </x:c>
      <x:c r="H1457" s="10" t="n">
        <x:v>428400</x:v>
      </x:c>
      <x:c r="I1457" s="12" t="n">
        <x:f>COUNT(E1457:H1457)</x:f>
        <x:v>4</x:v>
      </x:c>
      <x:c r="J1457" s="11" t="n">
        <x:f>IF(I1457=0,"Sin precio",AVERAGE(E1457:H1457))</x:f>
        <x:v>1653392.55</x:v>
      </x:c>
      <x:c r="K1457" s="11" t="n">
        <x:f>IF(I1457=0,"Sin precio",IF(I1457=1,J1457,ROUND(J1457,2)))</x:f>
        <x:v>1653392.55</x:v>
      </x:c>
      <x:c r="L1457" s="11" t="n">
        <x:f>IF(I1457=0,"Sin precio",MIN(E1457:H1457))</x:f>
        <x:v>420000</x:v>
      </x:c>
      <x:c r="M1457" s="11" t="n">
        <x:f>IF(I1457=0,"Sin precio",MAX(E1457:H1457))</x:f>
        <x:v>5332570.2</x:v>
      </x:c>
      <x:c r="N1457" s="8" t="str">
        <x:f>IF(I1457=0,"Sin precio numérico",IF(I1457=1,"Único precio de referencia",I1457&amp;" precios; promedio"))</x:f>
        <x:v>4 precios; promedio</x:v>
      </x:c>
      <x:c r="O1457" s="2" t="str">
        <x:v>G134</x:v>
      </x:c>
      <x:c r="P1457" s="2" t="str">
        <x:v>G134</x:v>
      </x:c>
      <x:c r="Q1457" s="2" t="str">
        <x:v>G135</x:v>
      </x:c>
      <x:c r="R1457" s="2" t="str">
        <x:v>G135</x:v>
      </x:c>
      <x:c r="S1457" s="2" t="str"/>
    </x:row>
    <x:row r="1458" ht="42" customHeight="1">
      <x:c r="A1458" s="2" t="n">
        <x:v>121</x:v>
      </x:c>
      <x:c r="B1458" s="8" t="str">
        <x:v>SISTEMA DE COMBUSTIBLE</x:v>
      </x:c>
      <x:c r="C1458" s="8" t="str">
        <x:v>INYECTOR DE COMBUSTIBLE</x:v>
      </x:c>
      <x:c r="D1458" s="8" t="str">
        <x:v>HYUNDAY HD 65C</x:v>
      </x:c>
      <x:c r="E1458" s="10" t="n">
        <x:v>6536378.024999999</x:v>
      </x:c>
      <x:c r="F1458" s="10" t="n">
        <x:v>563500</x:v>
      </x:c>
      <x:c r="G1458" s="10" t="n">
        <x:v>580405</x:v>
      </x:c>
      <x:c r="H1458" s="10" t="n">
        <x:v>574770</x:v>
      </x:c>
      <x:c r="I1458" s="12" t="n">
        <x:f>COUNT(E1458:H1458)</x:f>
        <x:v>4</x:v>
      </x:c>
      <x:c r="J1458" s="11" t="n">
        <x:f>IF(I1458=0,"Sin precio",AVERAGE(E1458:H1458))</x:f>
        <x:v>2063763.2562499999</x:v>
      </x:c>
      <x:c r="K1458" s="11" t="n">
        <x:f>IF(I1458=0,"Sin precio",IF(I1458=1,J1458,ROUND(J1458,2)))</x:f>
        <x:v>2063763.26</x:v>
      </x:c>
      <x:c r="L1458" s="11" t="n">
        <x:f>IF(I1458=0,"Sin precio",MIN(E1458:H1458))</x:f>
        <x:v>563500</x:v>
      </x:c>
      <x:c r="M1458" s="11" t="n">
        <x:f>IF(I1458=0,"Sin precio",MAX(E1458:H1458))</x:f>
        <x:v>6536378.024999999</x:v>
      </x:c>
      <x:c r="N1458" s="8" t="str">
        <x:f>IF(I1458=0,"Sin precio numérico",IF(I1458=1,"Único precio de referencia",I1458&amp;" precios; promedio"))</x:f>
        <x:v>4 precios; promedio</x:v>
      </x:c>
      <x:c r="O1458" s="2" t="str">
        <x:v>H134</x:v>
      </x:c>
      <x:c r="P1458" s="2" t="str">
        <x:v>H134</x:v>
      </x:c>
      <x:c r="Q1458" s="2" t="str">
        <x:v>H135</x:v>
      </x:c>
      <x:c r="R1458" s="2" t="str">
        <x:v>H135</x:v>
      </x:c>
      <x:c r="S1458" s="2" t="str"/>
    </x:row>
    <x:row r="1459" ht="42" customHeight="1">
      <x:c r="A1459" s="2" t="n">
        <x:v>121</x:v>
      </x:c>
      <x:c r="B1459" s="8" t="str">
        <x:v>SISTEMA DE COMBUSTIBLE</x:v>
      </x:c>
      <x:c r="C1459" s="8" t="str">
        <x:v>INYECTOR DE COMBUSTIBLE</x:v>
      </x:c>
      <x:c r="D1459" s="8" t="str">
        <x:v>CHEVROLET SAIL. Mod 2019</x:v>
      </x:c>
      <x:c r="E1459" s="10" t="n">
        <x:v>1985785.4700000002</x:v>
      </x:c>
      <x:c r="F1459" s="10" t="n">
        <x:v>350000</x:v>
      </x:c>
      <x:c r="G1459" s="10" t="n">
        <x:v>360500</x:v>
      </x:c>
      <x:c r="H1459" s="10" t="n">
        <x:v>357000</x:v>
      </x:c>
      <x:c r="I1459" s="12" t="n">
        <x:f>COUNT(E1459:H1459)</x:f>
        <x:v>4</x:v>
      </x:c>
      <x:c r="J1459" s="11" t="n">
        <x:f>IF(I1459=0,"Sin precio",AVERAGE(E1459:H1459))</x:f>
        <x:v>763321.3675</x:v>
      </x:c>
      <x:c r="K1459" s="11" t="n">
        <x:f>IF(I1459=0,"Sin precio",IF(I1459=1,J1459,ROUND(J1459,2)))</x:f>
        <x:v>763321.37</x:v>
      </x:c>
      <x:c r="L1459" s="11" t="n">
        <x:f>IF(I1459=0,"Sin precio",MIN(E1459:H1459))</x:f>
        <x:v>350000</x:v>
      </x:c>
      <x:c r="M1459" s="11" t="n">
        <x:f>IF(I1459=0,"Sin precio",MAX(E1459:H1459))</x:f>
        <x:v>1985785.4700000002</x:v>
      </x:c>
      <x:c r="N1459" s="8" t="str">
        <x:f>IF(I1459=0,"Sin precio numérico",IF(I1459=1,"Único precio de referencia",I1459&amp;" precios; promedio"))</x:f>
        <x:v>4 precios; promedio</x:v>
      </x:c>
      <x:c r="O1459" s="2" t="str">
        <x:v>I134</x:v>
      </x:c>
      <x:c r="P1459" s="2" t="str">
        <x:v>I134</x:v>
      </x:c>
      <x:c r="Q1459" s="2" t="str">
        <x:v>I135</x:v>
      </x:c>
      <x:c r="R1459" s="2" t="str">
        <x:v>I135</x:v>
      </x:c>
      <x:c r="S1459" s="2" t="str"/>
    </x:row>
    <x:row r="1460" ht="42" customHeight="1">
      <x:c r="A1460" s="2" t="n">
        <x:v>121</x:v>
      </x:c>
      <x:c r="B1460" s="8" t="str">
        <x:v>SISTEMA DE COMBUSTIBLE</x:v>
      </x:c>
      <x:c r="C1460" s="8" t="str">
        <x:v>INYECTOR DE COMBUSTIBLE</x:v>
      </x:c>
      <x:c r="D1460" s="8" t="str">
        <x:v>CHEVROLET COLORADO. Mod. 2019</x:v>
      </x:c>
      <x:c r="E1460" s="10" t="n">
        <x:v>6168713.22783</x:v>
      </x:c>
      <x:c r="F1460" s="10" t="n">
        <x:v>490000</x:v>
      </x:c>
      <x:c r="G1460" s="10" t="n">
        <x:v>504700</x:v>
      </x:c>
      <x:c r="H1460" s="10" t="n">
        <x:v>499800</x:v>
      </x:c>
      <x:c r="I1460" s="12" t="n">
        <x:f>COUNT(E1460:H1460)</x:f>
        <x:v>4</x:v>
      </x:c>
      <x:c r="J1460" s="11" t="n">
        <x:f>IF(I1460=0,"Sin precio",AVERAGE(E1460:H1460))</x:f>
        <x:v>1915803.3069575</x:v>
      </x:c>
      <x:c r="K1460" s="11" t="n">
        <x:f>IF(I1460=0,"Sin precio",IF(I1460=1,J1460,ROUND(J1460,2)))</x:f>
        <x:v>1915803.31</x:v>
      </x:c>
      <x:c r="L1460" s="11" t="n">
        <x:f>IF(I1460=0,"Sin precio",MIN(E1460:H1460))</x:f>
        <x:v>490000</x:v>
      </x:c>
      <x:c r="M1460" s="11" t="n">
        <x:f>IF(I1460=0,"Sin precio",MAX(E1460:H1460))</x:f>
        <x:v>6168713.22783</x:v>
      </x:c>
      <x:c r="N1460" s="8" t="str">
        <x:f>IF(I1460=0,"Sin precio numérico",IF(I1460=1,"Único precio de referencia",I1460&amp;" precios; promedio"))</x:f>
        <x:v>4 precios; promedio</x:v>
      </x:c>
      <x:c r="O1460" s="2" t="str">
        <x:v>J134</x:v>
      </x:c>
      <x:c r="P1460" s="2" t="str">
        <x:v>J134</x:v>
      </x:c>
      <x:c r="Q1460" s="2" t="str">
        <x:v>J135</x:v>
      </x:c>
      <x:c r="R1460" s="2" t="str">
        <x:v>J135</x:v>
      </x:c>
      <x:c r="S1460" s="2" t="str"/>
    </x:row>
    <x:row r="1461" ht="42" customHeight="1">
      <x:c r="A1461" s="2" t="n">
        <x:v>121</x:v>
      </x:c>
      <x:c r="B1461" s="8" t="str">
        <x:v>SISTEMA DE COMBUSTIBLE</x:v>
      </x:c>
      <x:c r="C1461" s="8" t="str">
        <x:v>INYECTOR DE COMBUSTIBLE</x:v>
      </x:c>
      <x:c r="D1461" s="8" t="str">
        <x:v>CHEVROLET  TRAILBLAZER-2018</x:v>
      </x:c>
      <x:c r="E1461" s="10" t="n">
        <x:v>6168713.22783</x:v>
      </x:c>
      <x:c r="F1461" s="10" t="n">
        <x:v>490000</x:v>
      </x:c>
      <x:c r="G1461" s="10" t="n">
        <x:v>504700</x:v>
      </x:c>
      <x:c r="H1461" s="10" t="n">
        <x:v>499800</x:v>
      </x:c>
      <x:c r="I1461" s="12" t="n">
        <x:f>COUNT(E1461:H1461)</x:f>
        <x:v>4</x:v>
      </x:c>
      <x:c r="J1461" s="11" t="n">
        <x:f>IF(I1461=0,"Sin precio",AVERAGE(E1461:H1461))</x:f>
        <x:v>1915803.3069575</x:v>
      </x:c>
      <x:c r="K1461" s="11" t="n">
        <x:f>IF(I1461=0,"Sin precio",IF(I1461=1,J1461,ROUND(J1461,2)))</x:f>
        <x:v>1915803.31</x:v>
      </x:c>
      <x:c r="L1461" s="11" t="n">
        <x:f>IF(I1461=0,"Sin precio",MIN(E1461:H1461))</x:f>
        <x:v>490000</x:v>
      </x:c>
      <x:c r="M1461" s="11" t="n">
        <x:f>IF(I1461=0,"Sin precio",MAX(E1461:H1461))</x:f>
        <x:v>6168713.22783</x:v>
      </x:c>
      <x:c r="N1461" s="8" t="str">
        <x:f>IF(I1461=0,"Sin precio numérico",IF(I1461=1,"Único precio de referencia",I1461&amp;" precios; promedio"))</x:f>
        <x:v>4 precios; promedio</x:v>
      </x:c>
      <x:c r="O1461" s="2" t="str">
        <x:v>K134</x:v>
      </x:c>
      <x:c r="P1461" s="2" t="str">
        <x:v>K134</x:v>
      </x:c>
      <x:c r="Q1461" s="2" t="str">
        <x:v>K135</x:v>
      </x:c>
      <x:c r="R1461" s="2" t="str">
        <x:v>K135</x:v>
      </x:c>
      <x:c r="S1461" s="2" t="str"/>
    </x:row>
    <x:row r="1462" ht="42" customHeight="1">
      <x:c r="A1462" s="2" t="n">
        <x:v>121</x:v>
      </x:c>
      <x:c r="B1462" s="8" t="str">
        <x:v>SISTEMA DE COMBUSTIBLE</x:v>
      </x:c>
      <x:c r="C1462" s="8" t="str">
        <x:v>INYECTOR DE COMBUSTIBLE</x:v>
      </x:c>
      <x:c r="D1462" s="8" t="str">
        <x:v>MITSUBISHI L200-2018</x:v>
      </x:c>
      <x:c r="E1462" s="10" t="n">
        <x:v>5763354.322500001</x:v>
      </x:c>
      <x:c r="F1462" s="10" t="n">
        <x:v>441000</x:v>
      </x:c>
      <x:c r="G1462" s="10" t="n">
        <x:v>454230</x:v>
      </x:c>
      <x:c r="H1462" s="10" t="n">
        <x:v>449820</x:v>
      </x:c>
      <x:c r="I1462" s="12" t="n">
        <x:f>COUNT(E1462:H1462)</x:f>
        <x:v>4</x:v>
      </x:c>
      <x:c r="J1462" s="11" t="n">
        <x:f>IF(I1462=0,"Sin precio",AVERAGE(E1462:H1462))</x:f>
        <x:v>1777101.0806250002</x:v>
      </x:c>
      <x:c r="K1462" s="11" t="n">
        <x:f>IF(I1462=0,"Sin precio",IF(I1462=1,J1462,ROUND(J1462,2)))</x:f>
        <x:v>1777101.08</x:v>
      </x:c>
      <x:c r="L1462" s="11" t="n">
        <x:f>IF(I1462=0,"Sin precio",MIN(E1462:H1462))</x:f>
        <x:v>441000</x:v>
      </x:c>
      <x:c r="M1462" s="11" t="n">
        <x:f>IF(I1462=0,"Sin precio",MAX(E1462:H1462))</x:f>
        <x:v>5763354.322500001</x:v>
      </x:c>
      <x:c r="N1462" s="8" t="str">
        <x:f>IF(I1462=0,"Sin precio numérico",IF(I1462=1,"Único precio de referencia",I1462&amp;" precios; promedio"))</x:f>
        <x:v>4 precios; promedio</x:v>
      </x:c>
      <x:c r="O1462" s="2" t="str">
        <x:v>L134</x:v>
      </x:c>
      <x:c r="P1462" s="2" t="str">
        <x:v>L134</x:v>
      </x:c>
      <x:c r="Q1462" s="2" t="str">
        <x:v>L135</x:v>
      </x:c>
      <x:c r="R1462" s="2" t="str">
        <x:v>L135</x:v>
      </x:c>
      <x:c r="S1462" s="2" t="str"/>
    </x:row>
    <x:row r="1463" ht="42" customHeight="1">
      <x:c r="A1463" s="2" t="n">
        <x:v>121</x:v>
      </x:c>
      <x:c r="B1463" s="8" t="str">
        <x:v>SISTEMA DE COMBUSTIBLE</x:v>
      </x:c>
      <x:c r="C1463" s="8" t="str">
        <x:v>INYECTOR DE COMBUSTIBLE</x:v>
      </x:c>
      <x:c r="D1463" s="8" t="str">
        <x:v>CHEVROLETH NHR-2019</x:v>
      </x:c>
      <x:c r="E1463" s="10" t="n">
        <x:v>7750134.675</x:v>
      </x:c>
      <x:c r="F1463" s="10" t="n">
        <x:v>563500</x:v>
      </x:c>
      <x:c r="G1463" s="10" t="n">
        <x:v>580405</x:v>
      </x:c>
      <x:c r="H1463" s="10" t="n">
        <x:v>574770</x:v>
      </x:c>
      <x:c r="I1463" s="12" t="n">
        <x:f>COUNT(E1463:H1463)</x:f>
        <x:v>4</x:v>
      </x:c>
      <x:c r="J1463" s="11" t="n">
        <x:f>IF(I1463=0,"Sin precio",AVERAGE(E1463:H1463))</x:f>
        <x:v>2367202.41875</x:v>
      </x:c>
      <x:c r="K1463" s="11" t="n">
        <x:f>IF(I1463=0,"Sin precio",IF(I1463=1,J1463,ROUND(J1463,2)))</x:f>
        <x:v>2367202.42</x:v>
      </x:c>
      <x:c r="L1463" s="11" t="n">
        <x:f>IF(I1463=0,"Sin precio",MIN(E1463:H1463))</x:f>
        <x:v>563500</x:v>
      </x:c>
      <x:c r="M1463" s="11" t="n">
        <x:f>IF(I1463=0,"Sin precio",MAX(E1463:H1463))</x:f>
        <x:v>7750134.675</x:v>
      </x:c>
      <x:c r="N1463" s="8" t="str">
        <x:f>IF(I1463=0,"Sin precio numérico",IF(I1463=1,"Único precio de referencia",I1463&amp;" precios; promedio"))</x:f>
        <x:v>4 precios; promedio</x:v>
      </x:c>
      <x:c r="O1463" s="2" t="str">
        <x:v>M134</x:v>
      </x:c>
      <x:c r="P1463" s="2" t="str">
        <x:v>M134</x:v>
      </x:c>
      <x:c r="Q1463" s="2" t="str">
        <x:v>M135</x:v>
      </x:c>
      <x:c r="R1463" s="2" t="str">
        <x:v>M135</x:v>
      </x:c>
      <x:c r="S1463" s="2" t="str"/>
    </x:row>
    <x:row r="1464" ht="42" customHeight="1">
      <x:c r="A1464" s="2" t="n">
        <x:v>121</x:v>
      </x:c>
      <x:c r="B1464" s="8" t="str">
        <x:v>SISTEMA DE COMBUSTIBLE</x:v>
      </x:c>
      <x:c r="C1464" s="8" t="str">
        <x:v>INYECTOR DE COMBUSTIBLE</x:v>
      </x:c>
      <x:c r="D1464" s="8" t="str">
        <x:v>CHEVROLET D-MAX-2017</x:v>
      </x:c>
      <x:c r="E1464" s="10" t="n">
        <x:v>5332570.2</x:v>
      </x:c>
      <x:c r="F1464" s="10" t="n">
        <x:v>420000</x:v>
      </x:c>
      <x:c r="G1464" s="10" t="n">
        <x:v>432600</x:v>
      </x:c>
      <x:c r="H1464" s="10" t="n">
        <x:v>428400</x:v>
      </x:c>
      <x:c r="I1464" s="12" t="n">
        <x:f>COUNT(E1464:H1464)</x:f>
        <x:v>4</x:v>
      </x:c>
      <x:c r="J1464" s="11" t="n">
        <x:f>IF(I1464=0,"Sin precio",AVERAGE(E1464:H1464))</x:f>
        <x:v>1653392.55</x:v>
      </x:c>
      <x:c r="K1464" s="11" t="n">
        <x:f>IF(I1464=0,"Sin precio",IF(I1464=1,J1464,ROUND(J1464,2)))</x:f>
        <x:v>1653392.55</x:v>
      </x:c>
      <x:c r="L1464" s="11" t="n">
        <x:f>IF(I1464=0,"Sin precio",MIN(E1464:H1464))</x:f>
        <x:v>420000</x:v>
      </x:c>
      <x:c r="M1464" s="11" t="n">
        <x:f>IF(I1464=0,"Sin precio",MAX(E1464:H1464))</x:f>
        <x:v>5332570.2</x:v>
      </x:c>
      <x:c r="N1464" s="8" t="str">
        <x:f>IF(I1464=0,"Sin precio numérico",IF(I1464=1,"Único precio de referencia",I1464&amp;" precios; promedio"))</x:f>
        <x:v>4 precios; promedio</x:v>
      </x:c>
      <x:c r="O1464" s="2" t="str">
        <x:v>N134</x:v>
      </x:c>
      <x:c r="P1464" s="2" t="str">
        <x:v>N134</x:v>
      </x:c>
      <x:c r="Q1464" s="2" t="str">
        <x:v>N135</x:v>
      </x:c>
      <x:c r="R1464" s="2" t="str">
        <x:v>N135</x:v>
      </x:c>
      <x:c r="S1464" s="2" t="str"/>
    </x:row>
    <x:row r="1465" ht="42" customHeight="1">
      <x:c r="A1465" s="2" t="n">
        <x:v>122</x:v>
      </x:c>
      <x:c r="B1465" s="8" t="str">
        <x:v>SISTEMA DE COMBUSTIBLE</x:v>
      </x:c>
      <x:c r="C1465" s="8" t="str">
        <x:v>KIT DE ORING Y MICROFILTROS DE INYECTORES</x:v>
      </x:c>
      <x:c r="D1465" s="8" t="str">
        <x:v>CHEVROLET  NPR  DIESEL-2009</x:v>
      </x:c>
      <x:c r="E1465" s="10" t="str">
        <x:v>N/A</x:v>
      </x:c>
      <x:c r="F1465" s="10" t="n">
        <x:v>161000</x:v>
      </x:c>
      <x:c r="G1465" s="10" t="n">
        <x:v>165830</x:v>
      </x:c>
      <x:c r="H1465" s="10" t="n">
        <x:v>164220</x:v>
      </x:c>
      <x:c r="I1465" s="12" t="n">
        <x:f>COUNT(E1465:H1465)</x:f>
        <x:v>3</x:v>
      </x:c>
      <x:c r="J1465" s="11" t="n">
        <x:f>IF(I1465=0,"Sin precio",AVERAGE(E1465:H1465))</x:f>
        <x:v>163683.33333333334</x:v>
      </x:c>
      <x:c r="K1465" s="11" t="n">
        <x:f>IF(I1465=0,"Sin precio",IF(I1465=1,J1465,ROUND(J1465,2)))</x:f>
        <x:v>163683.33</x:v>
      </x:c>
      <x:c r="L1465" s="11" t="n">
        <x:f>IF(I1465=0,"Sin precio",MIN(E1465:H1465))</x:f>
        <x:v>161000</x:v>
      </x:c>
      <x:c r="M1465" s="11" t="n">
        <x:f>IF(I1465=0,"Sin precio",MAX(E1465:H1465))</x:f>
        <x:v>165830</x:v>
      </x:c>
      <x:c r="N1465" s="8" t="str">
        <x:f>IF(I1465=0,"Sin precio numérico",IF(I1465=1,"Único precio de referencia",I1465&amp;" precios; promedio"))</x:f>
        <x:v>3 precios; promedio</x:v>
      </x:c>
      <x:c r="O1465" s="2" t="str">
        <x:v>C135</x:v>
      </x:c>
      <x:c r="P1465" s="2" t="str">
        <x:v>C135</x:v>
      </x:c>
      <x:c r="Q1465" s="2" t="str">
        <x:v>C136</x:v>
      </x:c>
      <x:c r="R1465" s="2" t="str">
        <x:v>C136</x:v>
      </x:c>
      <x:c r="S1465" s="2" t="str"/>
    </x:row>
    <x:row r="1466" ht="42" customHeight="1">
      <x:c r="A1466" s="2" t="n">
        <x:v>122</x:v>
      </x:c>
      <x:c r="B1466" s="8" t="str">
        <x:v>SISTEMA DE COMBUSTIBLE</x:v>
      </x:c>
      <x:c r="C1466" s="8" t="str">
        <x:v>KIT DE ORING Y MICROFILTROS DE INYECTORES</x:v>
      </x:c>
      <x:c r="D1466" s="8" t="str">
        <x:v>NISSAN FRONTIER DIESEL-2015</x:v>
      </x:c>
      <x:c r="E1466" s="10" t="str">
        <x:v>N/A</x:v>
      </x:c>
      <x:c r="F1466" s="10" t="n">
        <x:v>161000</x:v>
      </x:c>
      <x:c r="G1466" s="10" t="n">
        <x:v>165830</x:v>
      </x:c>
      <x:c r="H1466" s="10" t="n">
        <x:v>164220</x:v>
      </x:c>
      <x:c r="I1466" s="12" t="n">
        <x:f>COUNT(E1466:H1466)</x:f>
        <x:v>3</x:v>
      </x:c>
      <x:c r="J1466" s="11" t="n">
        <x:f>IF(I1466=0,"Sin precio",AVERAGE(E1466:H1466))</x:f>
        <x:v>163683.33333333334</x:v>
      </x:c>
      <x:c r="K1466" s="11" t="n">
        <x:f>IF(I1466=0,"Sin precio",IF(I1466=1,J1466,ROUND(J1466,2)))</x:f>
        <x:v>163683.33</x:v>
      </x:c>
      <x:c r="L1466" s="11" t="n">
        <x:f>IF(I1466=0,"Sin precio",MIN(E1466:H1466))</x:f>
        <x:v>161000</x:v>
      </x:c>
      <x:c r="M1466" s="11" t="n">
        <x:f>IF(I1466=0,"Sin precio",MAX(E1466:H1466))</x:f>
        <x:v>165830</x:v>
      </x:c>
      <x:c r="N1466" s="8" t="str">
        <x:f>IF(I1466=0,"Sin precio numérico",IF(I1466=1,"Único precio de referencia",I1466&amp;" precios; promedio"))</x:f>
        <x:v>3 precios; promedio</x:v>
      </x:c>
      <x:c r="O1466" s="2" t="str">
        <x:v>D135</x:v>
      </x:c>
      <x:c r="P1466" s="2" t="str">
        <x:v>D135</x:v>
      </x:c>
      <x:c r="Q1466" s="2" t="str">
        <x:v>D136</x:v>
      </x:c>
      <x:c r="R1466" s="2" t="str">
        <x:v>D136</x:v>
      </x:c>
      <x:c r="S1466" s="2" t="str"/>
    </x:row>
    <x:row r="1467" ht="42" customHeight="1">
      <x:c r="A1467" s="2" t="n">
        <x:v>122</x:v>
      </x:c>
      <x:c r="B1467" s="8" t="str">
        <x:v>SISTEMA DE COMBUSTIBLE</x:v>
      </x:c>
      <x:c r="C1467" s="8" t="str">
        <x:v>KIT DE ORING Y MICROFILTROS DE INYECTORES</x:v>
      </x:c>
      <x:c r="D1467" s="8" t="str">
        <x:v>NISSAN FRONTIER GASOLINA</x:v>
      </x:c>
      <x:c r="E1467" s="10" t="n">
        <x:v>259995.95999999996</x:v>
      </x:c>
      <x:c r="F1467" s="10" t="n">
        <x:v>120000</x:v>
      </x:c>
      <x:c r="G1467" s="10" t="n">
        <x:v>123600</x:v>
      </x:c>
      <x:c r="H1467" s="10" t="n">
        <x:v>122400</x:v>
      </x:c>
      <x:c r="I1467" s="12" t="n">
        <x:f>COUNT(E1467:H1467)</x:f>
        <x:v>4</x:v>
      </x:c>
      <x:c r="J1467" s="11" t="n">
        <x:f>IF(I1467=0,"Sin precio",AVERAGE(E1467:H1467))</x:f>
        <x:v>156498.99</x:v>
      </x:c>
      <x:c r="K1467" s="11" t="n">
        <x:f>IF(I1467=0,"Sin precio",IF(I1467=1,J1467,ROUND(J1467,2)))</x:f>
        <x:v>156498.99</x:v>
      </x:c>
      <x:c r="L1467" s="11" t="n">
        <x:f>IF(I1467=0,"Sin precio",MIN(E1467:H1467))</x:f>
        <x:v>120000</x:v>
      </x:c>
      <x:c r="M1467" s="11" t="n">
        <x:f>IF(I1467=0,"Sin precio",MAX(E1467:H1467))</x:f>
        <x:v>259995.95999999996</x:v>
      </x:c>
      <x:c r="N1467" s="8" t="str">
        <x:f>IF(I1467=0,"Sin precio numérico",IF(I1467=1,"Único precio de referencia",I1467&amp;" precios; promedio"))</x:f>
        <x:v>4 precios; promedio</x:v>
      </x:c>
      <x:c r="O1467" s="2" t="str">
        <x:v>E135</x:v>
      </x:c>
      <x:c r="P1467" s="2" t="str">
        <x:v>E135</x:v>
      </x:c>
      <x:c r="Q1467" s="2" t="str">
        <x:v>E136</x:v>
      </x:c>
      <x:c r="R1467" s="2" t="str">
        <x:v>E136</x:v>
      </x:c>
      <x:c r="S1467" s="2" t="str"/>
    </x:row>
    <x:row r="1468" ht="42" customHeight="1">
      <x:c r="A1468" s="2" t="n">
        <x:v>122</x:v>
      </x:c>
      <x:c r="B1468" s="8" t="str">
        <x:v>SISTEMA DE COMBUSTIBLE</x:v>
      </x:c>
      <x:c r="C1468" s="8" t="str">
        <x:v>KIT DE ORING Y MICROFILTROS DE INYECTORES</x:v>
      </x:c>
      <x:c r="D1468" s="8" t="str">
        <x:v>RENAULT MASTER DIESEL -2017</x:v>
      </x:c>
      <x:c r="E1468" s="10" t="str">
        <x:v>N/A</x:v>
      </x:c>
      <x:c r="F1468" s="10" t="n">
        <x:v>161000</x:v>
      </x:c>
      <x:c r="G1468" s="10" t="n">
        <x:v>165830</x:v>
      </x:c>
      <x:c r="H1468" s="10" t="n">
        <x:v>164220</x:v>
      </x:c>
      <x:c r="I1468" s="12" t="n">
        <x:f>COUNT(E1468:H1468)</x:f>
        <x:v>3</x:v>
      </x:c>
      <x:c r="J1468" s="11" t="n">
        <x:f>IF(I1468=0,"Sin precio",AVERAGE(E1468:H1468))</x:f>
        <x:v>163683.33333333334</x:v>
      </x:c>
      <x:c r="K1468" s="11" t="n">
        <x:f>IF(I1468=0,"Sin precio",IF(I1468=1,J1468,ROUND(J1468,2)))</x:f>
        <x:v>163683.33</x:v>
      </x:c>
      <x:c r="L1468" s="11" t="n">
        <x:f>IF(I1468=0,"Sin precio",MIN(E1468:H1468))</x:f>
        <x:v>161000</x:v>
      </x:c>
      <x:c r="M1468" s="11" t="n">
        <x:f>IF(I1468=0,"Sin precio",MAX(E1468:H1468))</x:f>
        <x:v>165830</x:v>
      </x:c>
      <x:c r="N1468" s="8" t="str">
        <x:f>IF(I1468=0,"Sin precio numérico",IF(I1468=1,"Único precio de referencia",I1468&amp;" precios; promedio"))</x:f>
        <x:v>3 precios; promedio</x:v>
      </x:c>
      <x:c r="O1468" s="2" t="str">
        <x:v>F135</x:v>
      </x:c>
      <x:c r="P1468" s="2" t="str">
        <x:v>F135</x:v>
      </x:c>
      <x:c r="Q1468" s="2" t="str">
        <x:v>F136</x:v>
      </x:c>
      <x:c r="R1468" s="2" t="str">
        <x:v>F136</x:v>
      </x:c>
      <x:c r="S1468" s="2" t="str"/>
    </x:row>
    <x:row r="1469" ht="42" customHeight="1">
      <x:c r="A1469" s="2" t="n">
        <x:v>122</x:v>
      </x:c>
      <x:c r="B1469" s="8" t="str">
        <x:v>SISTEMA DE COMBUSTIBLE</x:v>
      </x:c>
      <x:c r="C1469" s="8" t="str">
        <x:v>KIT DE ORING Y MICROFILTROS DE INYECTORES</x:v>
      </x:c>
      <x:c r="D1469" s="8" t="str">
        <x:v>CHEVROLET D-MAX-2011</x:v>
      </x:c>
      <x:c r="E1469" s="10" t="str">
        <x:v>N/A</x:v>
      </x:c>
      <x:c r="F1469" s="10" t="n">
        <x:v>120000</x:v>
      </x:c>
      <x:c r="G1469" s="10" t="n">
        <x:v>123600</x:v>
      </x:c>
      <x:c r="H1469" s="10" t="n">
        <x:v>122400</x:v>
      </x:c>
      <x:c r="I1469" s="12" t="n">
        <x:f>COUNT(E1469:H1469)</x:f>
        <x:v>3</x:v>
      </x:c>
      <x:c r="J1469" s="11" t="n">
        <x:f>IF(I1469=0,"Sin precio",AVERAGE(E1469:H1469))</x:f>
        <x:v>122000</x:v>
      </x:c>
      <x:c r="K1469" s="11" t="n">
        <x:f>IF(I1469=0,"Sin precio",IF(I1469=1,J1469,ROUND(J1469,2)))</x:f>
        <x:v>122000</x:v>
      </x:c>
      <x:c r="L1469" s="11" t="n">
        <x:f>IF(I1469=0,"Sin precio",MIN(E1469:H1469))</x:f>
        <x:v>120000</x:v>
      </x:c>
      <x:c r="M1469" s="11" t="n">
        <x:f>IF(I1469=0,"Sin precio",MAX(E1469:H1469))</x:f>
        <x:v>123600</x:v>
      </x:c>
      <x:c r="N1469" s="8" t="str">
        <x:f>IF(I1469=0,"Sin precio numérico",IF(I1469=1,"Único precio de referencia",I1469&amp;" precios; promedio"))</x:f>
        <x:v>3 precios; promedio</x:v>
      </x:c>
      <x:c r="O1469" s="2" t="str">
        <x:v>G135</x:v>
      </x:c>
      <x:c r="P1469" s="2" t="str">
        <x:v>G135</x:v>
      </x:c>
      <x:c r="Q1469" s="2" t="str">
        <x:v>G136</x:v>
      </x:c>
      <x:c r="R1469" s="2" t="str">
        <x:v>G136</x:v>
      </x:c>
      <x:c r="S1469" s="2" t="str"/>
    </x:row>
    <x:row r="1470" ht="42" customHeight="1">
      <x:c r="A1470" s="2" t="n">
        <x:v>122</x:v>
      </x:c>
      <x:c r="B1470" s="8" t="str">
        <x:v>SISTEMA DE COMBUSTIBLE</x:v>
      </x:c>
      <x:c r="C1470" s="8" t="str">
        <x:v>KIT DE ORING Y MICROFILTROS DE INYECTORES</x:v>
      </x:c>
      <x:c r="D1470" s="8" t="str">
        <x:v>HYUNDAY HD 65C</x:v>
      </x:c>
      <x:c r="E1470" s="10" t="str">
        <x:v>N/A</x:v>
      </x:c>
      <x:c r="F1470" s="10" t="n">
        <x:v>161000</x:v>
      </x:c>
      <x:c r="G1470" s="10" t="n">
        <x:v>165830</x:v>
      </x:c>
      <x:c r="H1470" s="10" t="n">
        <x:v>164220</x:v>
      </x:c>
      <x:c r="I1470" s="12" t="n">
        <x:f>COUNT(E1470:H1470)</x:f>
        <x:v>3</x:v>
      </x:c>
      <x:c r="J1470" s="11" t="n">
        <x:f>IF(I1470=0,"Sin precio",AVERAGE(E1470:H1470))</x:f>
        <x:v>163683.33333333334</x:v>
      </x:c>
      <x:c r="K1470" s="11" t="n">
        <x:f>IF(I1470=0,"Sin precio",IF(I1470=1,J1470,ROUND(J1470,2)))</x:f>
        <x:v>163683.33</x:v>
      </x:c>
      <x:c r="L1470" s="11" t="n">
        <x:f>IF(I1470=0,"Sin precio",MIN(E1470:H1470))</x:f>
        <x:v>161000</x:v>
      </x:c>
      <x:c r="M1470" s="11" t="n">
        <x:f>IF(I1470=0,"Sin precio",MAX(E1470:H1470))</x:f>
        <x:v>165830</x:v>
      </x:c>
      <x:c r="N1470" s="8" t="str">
        <x:f>IF(I1470=0,"Sin precio numérico",IF(I1470=1,"Único precio de referencia",I1470&amp;" precios; promedio"))</x:f>
        <x:v>3 precios; promedio</x:v>
      </x:c>
      <x:c r="O1470" s="2" t="str">
        <x:v>H135</x:v>
      </x:c>
      <x:c r="P1470" s="2" t="str">
        <x:v>H135</x:v>
      </x:c>
      <x:c r="Q1470" s="2" t="str">
        <x:v>H136</x:v>
      </x:c>
      <x:c r="R1470" s="2" t="str">
        <x:v>H136</x:v>
      </x:c>
      <x:c r="S1470" s="2" t="str"/>
    </x:row>
    <x:row r="1471" ht="42" customHeight="1">
      <x:c r="A1471" s="2" t="n">
        <x:v>122</x:v>
      </x:c>
      <x:c r="B1471" s="8" t="str">
        <x:v>SISTEMA DE COMBUSTIBLE</x:v>
      </x:c>
      <x:c r="C1471" s="8" t="str">
        <x:v>KIT DE ORING Y MICROFILTROS DE INYECTORES</x:v>
      </x:c>
      <x:c r="D1471" s="8" t="str">
        <x:v>CHEVROLET SAIL. Mod 2019</x:v>
      </x:c>
      <x:c r="E1471" s="10" t="n">
        <x:v>252036.9</x:v>
      </x:c>
      <x:c r="F1471" s="10" t="n">
        <x:v>100000</x:v>
      </x:c>
      <x:c r="G1471" s="10" t="n">
        <x:v>103000</x:v>
      </x:c>
      <x:c r="H1471" s="10" t="n">
        <x:v>102000</x:v>
      </x:c>
      <x:c r="I1471" s="12" t="n">
        <x:f>COUNT(E1471:H1471)</x:f>
        <x:v>4</x:v>
      </x:c>
      <x:c r="J1471" s="11" t="n">
        <x:f>IF(I1471=0,"Sin precio",AVERAGE(E1471:H1471))</x:f>
        <x:v>139259.225</x:v>
      </x:c>
      <x:c r="K1471" s="11" t="n">
        <x:f>IF(I1471=0,"Sin precio",IF(I1471=1,J1471,ROUND(J1471,2)))</x:f>
        <x:v>139259.23</x:v>
      </x:c>
      <x:c r="L1471" s="11" t="n">
        <x:f>IF(I1471=0,"Sin precio",MIN(E1471:H1471))</x:f>
        <x:v>100000</x:v>
      </x:c>
      <x:c r="M1471" s="11" t="n">
        <x:f>IF(I1471=0,"Sin precio",MAX(E1471:H1471))</x:f>
        <x:v>252036.9</x:v>
      </x:c>
      <x:c r="N1471" s="8" t="str">
        <x:f>IF(I1471=0,"Sin precio numérico",IF(I1471=1,"Único precio de referencia",I1471&amp;" precios; promedio"))</x:f>
        <x:v>4 precios; promedio</x:v>
      </x:c>
      <x:c r="O1471" s="2" t="str">
        <x:v>I135</x:v>
      </x:c>
      <x:c r="P1471" s="2" t="str">
        <x:v>I135</x:v>
      </x:c>
      <x:c r="Q1471" s="2" t="str">
        <x:v>I136</x:v>
      </x:c>
      <x:c r="R1471" s="2" t="str">
        <x:v>I136</x:v>
      </x:c>
      <x:c r="S1471" s="2" t="str"/>
    </x:row>
    <x:row r="1472" ht="42" customHeight="1">
      <x:c r="A1472" s="2" t="n">
        <x:v>122</x:v>
      </x:c>
      <x:c r="B1472" s="8" t="str">
        <x:v>SISTEMA DE COMBUSTIBLE</x:v>
      </x:c>
      <x:c r="C1472" s="8" t="str">
        <x:v>KIT DE ORING Y MICROFILTROS DE INYECTORES</x:v>
      </x:c>
      <x:c r="D1472" s="8" t="str">
        <x:v>CHEVROLET COLORADO. Mod. 2019</x:v>
      </x:c>
      <x:c r="E1472" s="10" t="str">
        <x:v>N/A</x:v>
      </x:c>
      <x:c r="F1472" s="10" t="n">
        <x:v>140000</x:v>
      </x:c>
      <x:c r="G1472" s="10" t="n">
        <x:v>144200</x:v>
      </x:c>
      <x:c r="H1472" s="10" t="n">
        <x:v>142800</x:v>
      </x:c>
      <x:c r="I1472" s="12" t="n">
        <x:f>COUNT(E1472:H1472)</x:f>
        <x:v>3</x:v>
      </x:c>
      <x:c r="J1472" s="11" t="n">
        <x:f>IF(I1472=0,"Sin precio",AVERAGE(E1472:H1472))</x:f>
        <x:v>142333.33333333334</x:v>
      </x:c>
      <x:c r="K1472" s="11" t="n">
        <x:f>IF(I1472=0,"Sin precio",IF(I1472=1,J1472,ROUND(J1472,2)))</x:f>
        <x:v>142333.33</x:v>
      </x:c>
      <x:c r="L1472" s="11" t="n">
        <x:f>IF(I1472=0,"Sin precio",MIN(E1472:H1472))</x:f>
        <x:v>140000</x:v>
      </x:c>
      <x:c r="M1472" s="11" t="n">
        <x:f>IF(I1472=0,"Sin precio",MAX(E1472:H1472))</x:f>
        <x:v>144200</x:v>
      </x:c>
      <x:c r="N1472" s="8" t="str">
        <x:f>IF(I1472=0,"Sin precio numérico",IF(I1472=1,"Único precio de referencia",I1472&amp;" precios; promedio"))</x:f>
        <x:v>3 precios; promedio</x:v>
      </x:c>
      <x:c r="O1472" s="2" t="str">
        <x:v>J135</x:v>
      </x:c>
      <x:c r="P1472" s="2" t="str">
        <x:v>J135</x:v>
      </x:c>
      <x:c r="Q1472" s="2" t="str">
        <x:v>J136</x:v>
      </x:c>
      <x:c r="R1472" s="2" t="str">
        <x:v>J136</x:v>
      </x:c>
      <x:c r="S1472" s="2" t="str"/>
    </x:row>
    <x:row r="1473" ht="42" customHeight="1">
      <x:c r="A1473" s="2" t="n">
        <x:v>122</x:v>
      </x:c>
      <x:c r="B1473" s="8" t="str">
        <x:v>SISTEMA DE COMBUSTIBLE</x:v>
      </x:c>
      <x:c r="C1473" s="8" t="str">
        <x:v>KIT DE ORING Y MICROFILTROS DE INYECTORES</x:v>
      </x:c>
      <x:c r="D1473" s="8" t="str">
        <x:v>CHEVROLET  TRAILBLAZER-2018</x:v>
      </x:c>
      <x:c r="E1473" s="10" t="str">
        <x:v>N/A</x:v>
      </x:c>
      <x:c r="F1473" s="10" t="n">
        <x:v>140000</x:v>
      </x:c>
      <x:c r="G1473" s="10" t="n">
        <x:v>144200</x:v>
      </x:c>
      <x:c r="H1473" s="10" t="n">
        <x:v>142800</x:v>
      </x:c>
      <x:c r="I1473" s="12" t="n">
        <x:f>COUNT(E1473:H1473)</x:f>
        <x:v>3</x:v>
      </x:c>
      <x:c r="J1473" s="11" t="n">
        <x:f>IF(I1473=0,"Sin precio",AVERAGE(E1473:H1473))</x:f>
        <x:v>142333.33333333334</x:v>
      </x:c>
      <x:c r="K1473" s="11" t="n">
        <x:f>IF(I1473=0,"Sin precio",IF(I1473=1,J1473,ROUND(J1473,2)))</x:f>
        <x:v>142333.33</x:v>
      </x:c>
      <x:c r="L1473" s="11" t="n">
        <x:f>IF(I1473=0,"Sin precio",MIN(E1473:H1473))</x:f>
        <x:v>140000</x:v>
      </x:c>
      <x:c r="M1473" s="11" t="n">
        <x:f>IF(I1473=0,"Sin precio",MAX(E1473:H1473))</x:f>
        <x:v>144200</x:v>
      </x:c>
      <x:c r="N1473" s="8" t="str">
        <x:f>IF(I1473=0,"Sin precio numérico",IF(I1473=1,"Único precio de referencia",I1473&amp;" precios; promedio"))</x:f>
        <x:v>3 precios; promedio</x:v>
      </x:c>
      <x:c r="O1473" s="2" t="str">
        <x:v>K135</x:v>
      </x:c>
      <x:c r="P1473" s="2" t="str">
        <x:v>K135</x:v>
      </x:c>
      <x:c r="Q1473" s="2" t="str">
        <x:v>K136</x:v>
      </x:c>
      <x:c r="R1473" s="2" t="str">
        <x:v>K136</x:v>
      </x:c>
      <x:c r="S1473" s="2" t="str"/>
    </x:row>
    <x:row r="1474" ht="42" customHeight="1">
      <x:c r="A1474" s="2" t="n">
        <x:v>122</x:v>
      </x:c>
      <x:c r="B1474" s="8" t="str">
        <x:v>SISTEMA DE COMBUSTIBLE</x:v>
      </x:c>
      <x:c r="C1474" s="8" t="str">
        <x:v>KIT DE ORING Y MICROFILTROS DE INYECTORES</x:v>
      </x:c>
      <x:c r="D1474" s="8" t="str">
        <x:v>MITSUBISHI L200-2018</x:v>
      </x:c>
      <x:c r="E1474" s="10" t="str">
        <x:v>N/A</x:v>
      </x:c>
      <x:c r="F1474" s="10" t="n">
        <x:v>126000</x:v>
      </x:c>
      <x:c r="G1474" s="10" t="n">
        <x:v>129780</x:v>
      </x:c>
      <x:c r="H1474" s="10" t="n">
        <x:v>128520</x:v>
      </x:c>
      <x:c r="I1474" s="12" t="n">
        <x:f>COUNT(E1474:H1474)</x:f>
        <x:v>3</x:v>
      </x:c>
      <x:c r="J1474" s="11" t="n">
        <x:f>IF(I1474=0,"Sin precio",AVERAGE(E1474:H1474))</x:f>
        <x:v>128100</x:v>
      </x:c>
      <x:c r="K1474" s="11" t="n">
        <x:f>IF(I1474=0,"Sin precio",IF(I1474=1,J1474,ROUND(J1474,2)))</x:f>
        <x:v>128100</x:v>
      </x:c>
      <x:c r="L1474" s="11" t="n">
        <x:f>IF(I1474=0,"Sin precio",MIN(E1474:H1474))</x:f>
        <x:v>126000</x:v>
      </x:c>
      <x:c r="M1474" s="11" t="n">
        <x:f>IF(I1474=0,"Sin precio",MAX(E1474:H1474))</x:f>
        <x:v>129780</x:v>
      </x:c>
      <x:c r="N1474" s="8" t="str">
        <x:f>IF(I1474=0,"Sin precio numérico",IF(I1474=1,"Único precio de referencia",I1474&amp;" precios; promedio"))</x:f>
        <x:v>3 precios; promedio</x:v>
      </x:c>
      <x:c r="O1474" s="2" t="str">
        <x:v>L135</x:v>
      </x:c>
      <x:c r="P1474" s="2" t="str">
        <x:v>L135</x:v>
      </x:c>
      <x:c r="Q1474" s="2" t="str">
        <x:v>L136</x:v>
      </x:c>
      <x:c r="R1474" s="2" t="str">
        <x:v>L136</x:v>
      </x:c>
      <x:c r="S1474" s="2" t="str"/>
    </x:row>
    <x:row r="1475" ht="42" customHeight="1">
      <x:c r="A1475" s="2" t="n">
        <x:v>122</x:v>
      </x:c>
      <x:c r="B1475" s="8" t="str">
        <x:v>SISTEMA DE COMBUSTIBLE</x:v>
      </x:c>
      <x:c r="C1475" s="8" t="str">
        <x:v>KIT DE ORING Y MICROFILTROS DE INYECTORES</x:v>
      </x:c>
      <x:c r="D1475" s="8" t="str">
        <x:v>CHEVROLETH NHR-2019</x:v>
      </x:c>
      <x:c r="E1475" s="10" t="str">
        <x:v>N/A</x:v>
      </x:c>
      <x:c r="F1475" s="10" t="n">
        <x:v>161000</x:v>
      </x:c>
      <x:c r="G1475" s="10" t="n">
        <x:v>165830</x:v>
      </x:c>
      <x:c r="H1475" s="10" t="n">
        <x:v>164220</x:v>
      </x:c>
      <x:c r="I1475" s="12" t="n">
        <x:f>COUNT(E1475:H1475)</x:f>
        <x:v>3</x:v>
      </x:c>
      <x:c r="J1475" s="11" t="n">
        <x:f>IF(I1475=0,"Sin precio",AVERAGE(E1475:H1475))</x:f>
        <x:v>163683.33333333334</x:v>
      </x:c>
      <x:c r="K1475" s="11" t="n">
        <x:f>IF(I1475=0,"Sin precio",IF(I1475=1,J1475,ROUND(J1475,2)))</x:f>
        <x:v>163683.33</x:v>
      </x:c>
      <x:c r="L1475" s="11" t="n">
        <x:f>IF(I1475=0,"Sin precio",MIN(E1475:H1475))</x:f>
        <x:v>161000</x:v>
      </x:c>
      <x:c r="M1475" s="11" t="n">
        <x:f>IF(I1475=0,"Sin precio",MAX(E1475:H1475))</x:f>
        <x:v>165830</x:v>
      </x:c>
      <x:c r="N1475" s="8" t="str">
        <x:f>IF(I1475=0,"Sin precio numérico",IF(I1475=1,"Único precio de referencia",I1475&amp;" precios; promedio"))</x:f>
        <x:v>3 precios; promedio</x:v>
      </x:c>
      <x:c r="O1475" s="2" t="str">
        <x:v>M135</x:v>
      </x:c>
      <x:c r="P1475" s="2" t="str">
        <x:v>M135</x:v>
      </x:c>
      <x:c r="Q1475" s="2" t="str">
        <x:v>M136</x:v>
      </x:c>
      <x:c r="R1475" s="2" t="str">
        <x:v>M136</x:v>
      </x:c>
      <x:c r="S1475" s="2" t="str"/>
    </x:row>
    <x:row r="1476" ht="42" customHeight="1">
      <x:c r="A1476" s="2" t="n">
        <x:v>122</x:v>
      </x:c>
      <x:c r="B1476" s="8" t="str">
        <x:v>SISTEMA DE COMBUSTIBLE</x:v>
      </x:c>
      <x:c r="C1476" s="8" t="str">
        <x:v>KIT DE ORING Y MICROFILTROS DE INYECTORES</x:v>
      </x:c>
      <x:c r="D1476" s="8" t="str">
        <x:v>CHEVROLET D-MAX-2017</x:v>
      </x:c>
      <x:c r="E1476" s="10" t="str">
        <x:v>N/A</x:v>
      </x:c>
      <x:c r="F1476" s="10" t="n">
        <x:v>120000</x:v>
      </x:c>
      <x:c r="G1476" s="10" t="n">
        <x:v>123600</x:v>
      </x:c>
      <x:c r="H1476" s="10" t="n">
        <x:v>122400</x:v>
      </x:c>
      <x:c r="I1476" s="12" t="n">
        <x:f>COUNT(E1476:H1476)</x:f>
        <x:v>3</x:v>
      </x:c>
      <x:c r="J1476" s="11" t="n">
        <x:f>IF(I1476=0,"Sin precio",AVERAGE(E1476:H1476))</x:f>
        <x:v>122000</x:v>
      </x:c>
      <x:c r="K1476" s="11" t="n">
        <x:f>IF(I1476=0,"Sin precio",IF(I1476=1,J1476,ROUND(J1476,2)))</x:f>
        <x:v>122000</x:v>
      </x:c>
      <x:c r="L1476" s="11" t="n">
        <x:f>IF(I1476=0,"Sin precio",MIN(E1476:H1476))</x:f>
        <x:v>120000</x:v>
      </x:c>
      <x:c r="M1476" s="11" t="n">
        <x:f>IF(I1476=0,"Sin precio",MAX(E1476:H1476))</x:f>
        <x:v>123600</x:v>
      </x:c>
      <x:c r="N1476" s="8" t="str">
        <x:f>IF(I1476=0,"Sin precio numérico",IF(I1476=1,"Único precio de referencia",I1476&amp;" precios; promedio"))</x:f>
        <x:v>3 precios; promedio</x:v>
      </x:c>
      <x:c r="O1476" s="2" t="str">
        <x:v>N135</x:v>
      </x:c>
      <x:c r="P1476" s="2" t="str">
        <x:v>N135</x:v>
      </x:c>
      <x:c r="Q1476" s="2" t="str">
        <x:v>N136</x:v>
      </x:c>
      <x:c r="R1476" s="2" t="str">
        <x:v>N136</x:v>
      </x:c>
      <x:c r="S1476" s="2" t="str"/>
    </x:row>
    <x:row r="1477" ht="42" customHeight="1">
      <x:c r="A1477" s="2" t="n">
        <x:v>124</x:v>
      </x:c>
      <x:c r="B1477" s="8" t="str">
        <x:v>SISTEMA DE COMBUSTIBLE</x:v>
      </x:c>
      <x:c r="C1477" s="8" t="str">
        <x:v>KIT DE REPARACION TURBO(INCLUYE EMPAQUETADURA)</x:v>
      </x:c>
      <x:c r="D1477" s="8" t="str">
        <x:v>CHEVROLET  NPR  DIESEL-2009</x:v>
      </x:c>
      <x:c r="E1477" s="10" t="n">
        <x:v>2188741.5</x:v>
      </x:c>
      <x:c r="F1477" s="10" t="n">
        <x:v>2500000</x:v>
      </x:c>
      <x:c r="G1477" s="10" t="n">
        <x:v>2575000</x:v>
      </x:c>
      <x:c r="H1477" s="10" t="n">
        <x:v>2550000</x:v>
      </x:c>
      <x:c r="I1477" s="12" t="n">
        <x:f>COUNT(E1477:H1477)</x:f>
        <x:v>4</x:v>
      </x:c>
      <x:c r="J1477" s="11" t="n">
        <x:f>IF(I1477=0,"Sin precio",AVERAGE(E1477:H1477))</x:f>
        <x:v>2453435.375</x:v>
      </x:c>
      <x:c r="K1477" s="11" t="n">
        <x:f>IF(I1477=0,"Sin precio",IF(I1477=1,J1477,ROUND(J1477,2)))</x:f>
        <x:v>2453435.38</x:v>
      </x:c>
      <x:c r="L1477" s="11" t="n">
        <x:f>IF(I1477=0,"Sin precio",MIN(E1477:H1477))</x:f>
        <x:v>2188741.5</x:v>
      </x:c>
      <x:c r="M1477" s="11" t="n">
        <x:f>IF(I1477=0,"Sin precio",MAX(E1477:H1477))</x:f>
        <x:v>2575000</x:v>
      </x:c>
      <x:c r="N1477" s="8" t="str">
        <x:f>IF(I1477=0,"Sin precio numérico",IF(I1477=1,"Único precio de referencia",I1477&amp;" precios; promedio"))</x:f>
        <x:v>4 precios; promedio</x:v>
      </x:c>
      <x:c r="O1477" s="2" t="str">
        <x:v>C136</x:v>
      </x:c>
      <x:c r="P1477" s="2" t="str">
        <x:v>C136</x:v>
      </x:c>
      <x:c r="Q1477" s="2" t="str">
        <x:v>C137</x:v>
      </x:c>
      <x:c r="R1477" s="2" t="str">
        <x:v>C137</x:v>
      </x:c>
      <x:c r="S1477" s="2" t="str"/>
    </x:row>
    <x:row r="1478" ht="42" customHeight="1">
      <x:c r="A1478" s="2" t="n">
        <x:v>124</x:v>
      </x:c>
      <x:c r="B1478" s="8" t="str">
        <x:v>SISTEMA DE COMBUSTIBLE</x:v>
      </x:c>
      <x:c r="C1478" s="8" t="str">
        <x:v>KIT DE REPARACION TURBO(INCLUYE EMPAQUETADURA)</x:v>
      </x:c>
      <x:c r="D1478" s="8" t="str">
        <x:v>NISSAN FRONTIER DIESEL-2015</x:v>
      </x:c>
      <x:c r="E1478" s="10" t="n">
        <x:v>2188741.5</x:v>
      </x:c>
      <x:c r="F1478" s="10" t="n">
        <x:v>2500000</x:v>
      </x:c>
      <x:c r="G1478" s="10" t="n">
        <x:v>2575000</x:v>
      </x:c>
      <x:c r="H1478" s="10" t="n">
        <x:v>2550000</x:v>
      </x:c>
      <x:c r="I1478" s="12" t="n">
        <x:f>COUNT(E1478:H1478)</x:f>
        <x:v>4</x:v>
      </x:c>
      <x:c r="J1478" s="11" t="n">
        <x:f>IF(I1478=0,"Sin precio",AVERAGE(E1478:H1478))</x:f>
        <x:v>2453435.375</x:v>
      </x:c>
      <x:c r="K1478" s="11" t="n">
        <x:f>IF(I1478=0,"Sin precio",IF(I1478=1,J1478,ROUND(J1478,2)))</x:f>
        <x:v>2453435.38</x:v>
      </x:c>
      <x:c r="L1478" s="11" t="n">
        <x:f>IF(I1478=0,"Sin precio",MIN(E1478:H1478))</x:f>
        <x:v>2188741.5</x:v>
      </x:c>
      <x:c r="M1478" s="11" t="n">
        <x:f>IF(I1478=0,"Sin precio",MAX(E1478:H1478))</x:f>
        <x:v>2575000</x:v>
      </x:c>
      <x:c r="N1478" s="8" t="str">
        <x:f>IF(I1478=0,"Sin precio numérico",IF(I1478=1,"Único precio de referencia",I1478&amp;" precios; promedio"))</x:f>
        <x:v>4 precios; promedio</x:v>
      </x:c>
      <x:c r="O1478" s="2" t="str">
        <x:v>D136</x:v>
      </x:c>
      <x:c r="P1478" s="2" t="str">
        <x:v>D136</x:v>
      </x:c>
      <x:c r="Q1478" s="2" t="str">
        <x:v>D137</x:v>
      </x:c>
      <x:c r="R1478" s="2" t="str">
        <x:v>D137</x:v>
      </x:c>
      <x:c r="S1478" s="2" t="str"/>
    </x:row>
    <x:row r="1479" ht="42" customHeight="1">
      <x:c r="A1479" s="2" t="n">
        <x:v>124</x:v>
      </x:c>
      <x:c r="B1479" s="8" t="str">
        <x:v>SISTEMA DE COMBUSTIBLE</x:v>
      </x:c>
      <x:c r="C1479" s="8" t="str">
        <x:v>KIT DE REPARACION TURBO(INCLUYE EMPAQUETADURA)</x:v>
      </x:c>
      <x:c r="D1479" s="8" t="str">
        <x:v>NISSAN FRONTIER GASOLINA</x:v>
      </x:c>
      <x:c r="E1479" s="10" t="str">
        <x:v>N/A</x:v>
      </x:c>
      <x:c r="F1479" s="10" t="n">
        <x:v>2200000</x:v>
      </x:c>
      <x:c r="G1479" s="10" t="n">
        <x:v>2266000</x:v>
      </x:c>
      <x:c r="H1479" s="10" t="n">
        <x:v>2244000</x:v>
      </x:c>
      <x:c r="I1479" s="12" t="n">
        <x:f>COUNT(E1479:H1479)</x:f>
        <x:v>3</x:v>
      </x:c>
      <x:c r="J1479" s="11" t="n">
        <x:f>IF(I1479=0,"Sin precio",AVERAGE(E1479:H1479))</x:f>
        <x:v>2236666.6666666665</x:v>
      </x:c>
      <x:c r="K1479" s="11" t="n">
        <x:f>IF(I1479=0,"Sin precio",IF(I1479=1,J1479,ROUND(J1479,2)))</x:f>
        <x:v>2236666.67</x:v>
      </x:c>
      <x:c r="L1479" s="11" t="n">
        <x:f>IF(I1479=0,"Sin precio",MIN(E1479:H1479))</x:f>
        <x:v>2200000</x:v>
      </x:c>
      <x:c r="M1479" s="11" t="n">
        <x:f>IF(I1479=0,"Sin precio",MAX(E1479:H1479))</x:f>
        <x:v>2266000</x:v>
      </x:c>
      <x:c r="N1479" s="8" t="str">
        <x:f>IF(I1479=0,"Sin precio numérico",IF(I1479=1,"Único precio de referencia",I1479&amp;" precios; promedio"))</x:f>
        <x:v>3 precios; promedio</x:v>
      </x:c>
      <x:c r="O1479" s="2" t="str">
        <x:v>E136</x:v>
      </x:c>
      <x:c r="P1479" s="2" t="str">
        <x:v>E136</x:v>
      </x:c>
      <x:c r="Q1479" s="2" t="str">
        <x:v>E137</x:v>
      </x:c>
      <x:c r="R1479" s="2" t="str">
        <x:v>E137</x:v>
      </x:c>
      <x:c r="S1479" s="2" t="str"/>
    </x:row>
    <x:row r="1480" ht="42" customHeight="1">
      <x:c r="A1480" s="2" t="n">
        <x:v>124</x:v>
      </x:c>
      <x:c r="B1480" s="8" t="str">
        <x:v>SISTEMA DE COMBUSTIBLE</x:v>
      </x:c>
      <x:c r="C1480" s="8" t="str">
        <x:v>KIT DE REPARACION TURBO(INCLUYE EMPAQUETADURA)</x:v>
      </x:c>
      <x:c r="D1480" s="8" t="str">
        <x:v>RENAULT MASTER DIESEL -2017</x:v>
      </x:c>
      <x:c r="E1480" s="10" t="n">
        <x:v>2188741.5</x:v>
      </x:c>
      <x:c r="F1480" s="10" t="n">
        <x:v>2600000</x:v>
      </x:c>
      <x:c r="G1480" s="10" t="n">
        <x:v>2678000</x:v>
      </x:c>
      <x:c r="H1480" s="10" t="n">
        <x:v>2652000</x:v>
      </x:c>
      <x:c r="I1480" s="12" t="n">
        <x:f>COUNT(E1480:H1480)</x:f>
        <x:v>4</x:v>
      </x:c>
      <x:c r="J1480" s="11" t="n">
        <x:f>IF(I1480=0,"Sin precio",AVERAGE(E1480:H1480))</x:f>
        <x:v>2529685.375</x:v>
      </x:c>
      <x:c r="K1480" s="11" t="n">
        <x:f>IF(I1480=0,"Sin precio",IF(I1480=1,J1480,ROUND(J1480,2)))</x:f>
        <x:v>2529685.38</x:v>
      </x:c>
      <x:c r="L1480" s="11" t="n">
        <x:f>IF(I1480=0,"Sin precio",MIN(E1480:H1480))</x:f>
        <x:v>2188741.5</x:v>
      </x:c>
      <x:c r="M1480" s="11" t="n">
        <x:f>IF(I1480=0,"Sin precio",MAX(E1480:H1480))</x:f>
        <x:v>2678000</x:v>
      </x:c>
      <x:c r="N1480" s="8" t="str">
        <x:f>IF(I1480=0,"Sin precio numérico",IF(I1480=1,"Único precio de referencia",I1480&amp;" precios; promedio"))</x:f>
        <x:v>4 precios; promedio</x:v>
      </x:c>
      <x:c r="O1480" s="2" t="str">
        <x:v>F136</x:v>
      </x:c>
      <x:c r="P1480" s="2" t="str">
        <x:v>F136</x:v>
      </x:c>
      <x:c r="Q1480" s="2" t="str">
        <x:v>F137</x:v>
      </x:c>
      <x:c r="R1480" s="2" t="str">
        <x:v>F137</x:v>
      </x:c>
      <x:c r="S1480" s="2" t="str"/>
    </x:row>
    <x:row r="1481" ht="42" customHeight="1">
      <x:c r="A1481" s="2" t="n">
        <x:v>124</x:v>
      </x:c>
      <x:c r="B1481" s="8" t="str">
        <x:v>SISTEMA DE COMBUSTIBLE</x:v>
      </x:c>
      <x:c r="C1481" s="8" t="str">
        <x:v>KIT DE REPARACION TURBO(INCLUYE EMPAQUETADURA)</x:v>
      </x:c>
      <x:c r="D1481" s="8" t="str">
        <x:v>CHEVROLET D-MAX-2011</x:v>
      </x:c>
      <x:c r="E1481" s="10" t="n">
        <x:v>2188741.5</x:v>
      </x:c>
      <x:c r="F1481" s="10" t="n">
        <x:v>2500000</x:v>
      </x:c>
      <x:c r="G1481" s="10" t="n">
        <x:v>2575000</x:v>
      </x:c>
      <x:c r="H1481" s="10" t="n">
        <x:v>2550000</x:v>
      </x:c>
      <x:c r="I1481" s="12" t="n">
        <x:f>COUNT(E1481:H1481)</x:f>
        <x:v>4</x:v>
      </x:c>
      <x:c r="J1481" s="11" t="n">
        <x:f>IF(I1481=0,"Sin precio",AVERAGE(E1481:H1481))</x:f>
        <x:v>2453435.375</x:v>
      </x:c>
      <x:c r="K1481" s="11" t="n">
        <x:f>IF(I1481=0,"Sin precio",IF(I1481=1,J1481,ROUND(J1481,2)))</x:f>
        <x:v>2453435.38</x:v>
      </x:c>
      <x:c r="L1481" s="11" t="n">
        <x:f>IF(I1481=0,"Sin precio",MIN(E1481:H1481))</x:f>
        <x:v>2188741.5</x:v>
      </x:c>
      <x:c r="M1481" s="11" t="n">
        <x:f>IF(I1481=0,"Sin precio",MAX(E1481:H1481))</x:f>
        <x:v>2575000</x:v>
      </x:c>
      <x:c r="N1481" s="8" t="str">
        <x:f>IF(I1481=0,"Sin precio numérico",IF(I1481=1,"Único precio de referencia",I1481&amp;" precios; promedio"))</x:f>
        <x:v>4 precios; promedio</x:v>
      </x:c>
      <x:c r="O1481" s="2" t="str">
        <x:v>G136</x:v>
      </x:c>
      <x:c r="P1481" s="2" t="str">
        <x:v>G136</x:v>
      </x:c>
      <x:c r="Q1481" s="2" t="str">
        <x:v>G137</x:v>
      </x:c>
      <x:c r="R1481" s="2" t="str">
        <x:v>G137</x:v>
      </x:c>
      <x:c r="S1481" s="2" t="str"/>
    </x:row>
    <x:row r="1482" ht="42" customHeight="1">
      <x:c r="A1482" s="2" t="n">
        <x:v>124</x:v>
      </x:c>
      <x:c r="B1482" s="8" t="str">
        <x:v>SISTEMA DE COMBUSTIBLE</x:v>
      </x:c>
      <x:c r="C1482" s="8" t="str">
        <x:v>KIT DE REPARACION TURBO(INCLUYE EMPAQUETADURA)</x:v>
      </x:c>
      <x:c r="D1482" s="8" t="str">
        <x:v>HYUNDAY HD 65C</x:v>
      </x:c>
      <x:c r="E1482" s="10" t="n">
        <x:v>2188741.5</x:v>
      </x:c>
      <x:c r="F1482" s="10" t="n">
        <x:v>2600000</x:v>
      </x:c>
      <x:c r="G1482" s="10" t="n">
        <x:v>2678000</x:v>
      </x:c>
      <x:c r="H1482" s="10" t="n">
        <x:v>2652000</x:v>
      </x:c>
      <x:c r="I1482" s="12" t="n">
        <x:f>COUNT(E1482:H1482)</x:f>
        <x:v>4</x:v>
      </x:c>
      <x:c r="J1482" s="11" t="n">
        <x:f>IF(I1482=0,"Sin precio",AVERAGE(E1482:H1482))</x:f>
        <x:v>2529685.375</x:v>
      </x:c>
      <x:c r="K1482" s="11" t="n">
        <x:f>IF(I1482=0,"Sin precio",IF(I1482=1,J1482,ROUND(J1482,2)))</x:f>
        <x:v>2529685.38</x:v>
      </x:c>
      <x:c r="L1482" s="11" t="n">
        <x:f>IF(I1482=0,"Sin precio",MIN(E1482:H1482))</x:f>
        <x:v>2188741.5</x:v>
      </x:c>
      <x:c r="M1482" s="11" t="n">
        <x:f>IF(I1482=0,"Sin precio",MAX(E1482:H1482))</x:f>
        <x:v>2678000</x:v>
      </x:c>
      <x:c r="N1482" s="8" t="str">
        <x:f>IF(I1482=0,"Sin precio numérico",IF(I1482=1,"Único precio de referencia",I1482&amp;" precios; promedio"))</x:f>
        <x:v>4 precios; promedio</x:v>
      </x:c>
      <x:c r="O1482" s="2" t="str">
        <x:v>H136</x:v>
      </x:c>
      <x:c r="P1482" s="2" t="str">
        <x:v>H136</x:v>
      </x:c>
      <x:c r="Q1482" s="2" t="str">
        <x:v>H137</x:v>
      </x:c>
      <x:c r="R1482" s="2" t="str">
        <x:v>H137</x:v>
      </x:c>
      <x:c r="S1482" s="2" t="str"/>
    </x:row>
    <x:row r="1483" ht="42" customHeight="1">
      <x:c r="A1483" s="2" t="n">
        <x:v>124</x:v>
      </x:c>
      <x:c r="B1483" s="8" t="str">
        <x:v>SISTEMA DE COMBUSTIBLE</x:v>
      </x:c>
      <x:c r="C1483" s="8" t="str">
        <x:v>KIT DE REPARACION TURBO(INCLUYE EMPAQUETADURA)</x:v>
      </x:c>
      <x:c r="D1483" s="8" t="str">
        <x:v>CHEVROLET SAIL. Mod 2019</x:v>
      </x:c>
      <x:c r="E1483" s="10" t="str">
        <x:v>N/A</x:v>
      </x:c>
      <x:c r="F1483" s="10" t="str">
        <x:v>N/A</x:v>
      </x:c>
      <x:c r="G1483" s="10" t="str">
        <x:v>ERROR #VALUE!</x:v>
      </x:c>
      <x:c r="H1483" s="10" t="str">
        <x:v>ERROR #VALUE!</x:v>
      </x:c>
      <x:c r="I1483" s="12" t="n">
        <x:f>COUNT(E1483:H1483)</x:f>
        <x:v>0</x:v>
      </x:c>
      <x:c r="J1483" s="11" t="str">
        <x:f>IF(I1483=0,"Sin precio",AVERAGE(E1483:H1483))</x:f>
        <x:v>Sin precio</x:v>
      </x:c>
      <x:c r="K1483" s="11" t="str">
        <x:f>IF(I1483=0,"Sin precio",IF(I1483=1,J1483,ROUND(J1483,2)))</x:f>
        <x:v>Sin precio</x:v>
      </x:c>
      <x:c r="L1483" s="11" t="str">
        <x:f>IF(I1483=0,"Sin precio",MIN(E1483:H1483))</x:f>
        <x:v>Sin precio</x:v>
      </x:c>
      <x:c r="M1483" s="11" t="str">
        <x:f>IF(I1483=0,"Sin precio",MAX(E1483:H1483))</x:f>
        <x:v>Sin precio</x:v>
      </x:c>
      <x:c r="N1483" s="8" t="str">
        <x:f>IF(I1483=0,"Sin precio numérico",IF(I1483=1,"Único precio de referencia",I1483&amp;" precios; promedio"))</x:f>
        <x:v>Sin precio numérico</x:v>
      </x:c>
      <x:c r="O1483" s="2" t="str">
        <x:v>I136</x:v>
      </x:c>
      <x:c r="P1483" s="2" t="str">
        <x:v>I136</x:v>
      </x:c>
      <x:c r="Q1483" s="2" t="str">
        <x:v>I137</x:v>
      </x:c>
      <x:c r="R1483" s="2" t="str">
        <x:v>I137</x:v>
      </x:c>
      <x:c r="S1483" s="2" t="str">
        <x:v>SERVITECA I137: #VALUE! (); TECNICENTRO I137: #VALUE! ()</x:v>
      </x:c>
    </x:row>
    <x:row r="1484" ht="42" customHeight="1">
      <x:c r="A1484" s="2" t="n">
        <x:v>124</x:v>
      </x:c>
      <x:c r="B1484" s="8" t="str">
        <x:v>SISTEMA DE COMBUSTIBLE</x:v>
      </x:c>
      <x:c r="C1484" s="8" t="str">
        <x:v>KIT DE REPARACION TURBO(INCLUYE EMPAQUETADURA)</x:v>
      </x:c>
      <x:c r="D1484" s="8" t="str">
        <x:v>CHEVROLET COLORADO. Mod. 2019</x:v>
      </x:c>
      <x:c r="E1484" s="10" t="n">
        <x:v>2288229.75</x:v>
      </x:c>
      <x:c r="F1484" s="10" t="n">
        <x:v>2600000</x:v>
      </x:c>
      <x:c r="G1484" s="10" t="n">
        <x:v>2678000</x:v>
      </x:c>
      <x:c r="H1484" s="10" t="n">
        <x:v>2652000</x:v>
      </x:c>
      <x:c r="I1484" s="12" t="n">
        <x:f>COUNT(E1484:H1484)</x:f>
        <x:v>4</x:v>
      </x:c>
      <x:c r="J1484" s="11" t="n">
        <x:f>IF(I1484=0,"Sin precio",AVERAGE(E1484:H1484))</x:f>
        <x:v>2554557.4375</x:v>
      </x:c>
      <x:c r="K1484" s="11" t="n">
        <x:f>IF(I1484=0,"Sin precio",IF(I1484=1,J1484,ROUND(J1484,2)))</x:f>
        <x:v>2554557.44</x:v>
      </x:c>
      <x:c r="L1484" s="11" t="n">
        <x:f>IF(I1484=0,"Sin precio",MIN(E1484:H1484))</x:f>
        <x:v>2288229.75</x:v>
      </x:c>
      <x:c r="M1484" s="11" t="n">
        <x:f>IF(I1484=0,"Sin precio",MAX(E1484:H1484))</x:f>
        <x:v>2678000</x:v>
      </x:c>
      <x:c r="N1484" s="8" t="str">
        <x:f>IF(I1484=0,"Sin precio numérico",IF(I1484=1,"Único precio de referencia",I1484&amp;" precios; promedio"))</x:f>
        <x:v>4 precios; promedio</x:v>
      </x:c>
      <x:c r="O1484" s="2" t="str">
        <x:v>J136</x:v>
      </x:c>
      <x:c r="P1484" s="2" t="str">
        <x:v>J136</x:v>
      </x:c>
      <x:c r="Q1484" s="2" t="str">
        <x:v>J137</x:v>
      </x:c>
      <x:c r="R1484" s="2" t="str">
        <x:v>J137</x:v>
      </x:c>
      <x:c r="S1484" s="2" t="str"/>
    </x:row>
    <x:row r="1485" ht="42" customHeight="1">
      <x:c r="A1485" s="2" t="n">
        <x:v>124</x:v>
      </x:c>
      <x:c r="B1485" s="8" t="str">
        <x:v>SISTEMA DE COMBUSTIBLE</x:v>
      </x:c>
      <x:c r="C1485" s="8" t="str">
        <x:v>KIT DE REPARACION TURBO(INCLUYE EMPAQUETADURA)</x:v>
      </x:c>
      <x:c r="D1485" s="8" t="str">
        <x:v>CHEVROLET  TRAILBLAZER-2018</x:v>
      </x:c>
      <x:c r="E1485" s="10" t="n">
        <x:v>2288229.75</x:v>
      </x:c>
      <x:c r="F1485" s="10" t="n">
        <x:v>2600000</x:v>
      </x:c>
      <x:c r="G1485" s="10" t="n">
        <x:v>2678000</x:v>
      </x:c>
      <x:c r="H1485" s="10" t="n">
        <x:v>2652000</x:v>
      </x:c>
      <x:c r="I1485" s="12" t="n">
        <x:f>COUNT(E1485:H1485)</x:f>
        <x:v>4</x:v>
      </x:c>
      <x:c r="J1485" s="11" t="n">
        <x:f>IF(I1485=0,"Sin precio",AVERAGE(E1485:H1485))</x:f>
        <x:v>2554557.4375</x:v>
      </x:c>
      <x:c r="K1485" s="11" t="n">
        <x:f>IF(I1485=0,"Sin precio",IF(I1485=1,J1485,ROUND(J1485,2)))</x:f>
        <x:v>2554557.44</x:v>
      </x:c>
      <x:c r="L1485" s="11" t="n">
        <x:f>IF(I1485=0,"Sin precio",MIN(E1485:H1485))</x:f>
        <x:v>2288229.75</x:v>
      </x:c>
      <x:c r="M1485" s="11" t="n">
        <x:f>IF(I1485=0,"Sin precio",MAX(E1485:H1485))</x:f>
        <x:v>2678000</x:v>
      </x:c>
      <x:c r="N1485" s="8" t="str">
        <x:f>IF(I1485=0,"Sin precio numérico",IF(I1485=1,"Único precio de referencia",I1485&amp;" precios; promedio"))</x:f>
        <x:v>4 precios; promedio</x:v>
      </x:c>
      <x:c r="O1485" s="2" t="str">
        <x:v>K136</x:v>
      </x:c>
      <x:c r="P1485" s="2" t="str">
        <x:v>K136</x:v>
      </x:c>
      <x:c r="Q1485" s="2" t="str">
        <x:v>K137</x:v>
      </x:c>
      <x:c r="R1485" s="2" t="str">
        <x:v>K137</x:v>
      </x:c>
      <x:c r="S1485" s="2" t="str"/>
    </x:row>
    <x:row r="1486" ht="42" customHeight="1">
      <x:c r="A1486" s="2" t="n">
        <x:v>124</x:v>
      </x:c>
      <x:c r="B1486" s="8" t="str">
        <x:v>SISTEMA DE COMBUSTIBLE</x:v>
      </x:c>
      <x:c r="C1486" s="8" t="str">
        <x:v>KIT DE REPARACION TURBO(INCLUYE EMPAQUETADURA)</x:v>
      </x:c>
      <x:c r="D1486" s="8" t="str">
        <x:v>MITSUBISHI L200-2018</x:v>
      </x:c>
      <x:c r="E1486" s="10" t="n">
        <x:v>1986780.3524999998</x:v>
      </x:c>
      <x:c r="F1486" s="10" t="n">
        <x:v>2600000</x:v>
      </x:c>
      <x:c r="G1486" s="10" t="n">
        <x:v>2678000</x:v>
      </x:c>
      <x:c r="H1486" s="10" t="n">
        <x:v>2652000</x:v>
      </x:c>
      <x:c r="I1486" s="12" t="n">
        <x:f>COUNT(E1486:H1486)</x:f>
        <x:v>4</x:v>
      </x:c>
      <x:c r="J1486" s="11" t="n">
        <x:f>IF(I1486=0,"Sin precio",AVERAGE(E1486:H1486))</x:f>
        <x:v>2479195.088125</x:v>
      </x:c>
      <x:c r="K1486" s="11" t="n">
        <x:f>IF(I1486=0,"Sin precio",IF(I1486=1,J1486,ROUND(J1486,2)))</x:f>
        <x:v>2479195.09</x:v>
      </x:c>
      <x:c r="L1486" s="11" t="n">
        <x:f>IF(I1486=0,"Sin precio",MIN(E1486:H1486))</x:f>
        <x:v>1986780.3524999998</x:v>
      </x:c>
      <x:c r="M1486" s="11" t="n">
        <x:f>IF(I1486=0,"Sin precio",MAX(E1486:H1486))</x:f>
        <x:v>2678000</x:v>
      </x:c>
      <x:c r="N1486" s="8" t="str">
        <x:f>IF(I1486=0,"Sin precio numérico",IF(I1486=1,"Único precio de referencia",I1486&amp;" precios; promedio"))</x:f>
        <x:v>4 precios; promedio</x:v>
      </x:c>
      <x:c r="O1486" s="2" t="str">
        <x:v>L136</x:v>
      </x:c>
      <x:c r="P1486" s="2" t="str">
        <x:v>L136</x:v>
      </x:c>
      <x:c r="Q1486" s="2" t="str">
        <x:v>L137</x:v>
      </x:c>
      <x:c r="R1486" s="2" t="str">
        <x:v>L137</x:v>
      </x:c>
      <x:c r="S1486" s="2" t="str"/>
    </x:row>
    <x:row r="1487" ht="42" customHeight="1">
      <x:c r="A1487" s="2" t="n">
        <x:v>124</x:v>
      </x:c>
      <x:c r="B1487" s="8" t="str">
        <x:v>SISTEMA DE COMBUSTIBLE</x:v>
      </x:c>
      <x:c r="C1487" s="8" t="str">
        <x:v>KIT DE REPARACION TURBO(INCLUYE EMPAQUETADURA)</x:v>
      </x:c>
      <x:c r="D1487" s="8" t="str">
        <x:v>CHEVROLETH NHR-2019</x:v>
      </x:c>
      <x:c r="E1487" s="10" t="n">
        <x:v>2228536.8</x:v>
      </x:c>
      <x:c r="F1487" s="10" t="n">
        <x:v>2990000</x:v>
      </x:c>
      <x:c r="G1487" s="10" t="n">
        <x:v>3079700</x:v>
      </x:c>
      <x:c r="H1487" s="10" t="n">
        <x:v>3049800</x:v>
      </x:c>
      <x:c r="I1487" s="12" t="n">
        <x:f>COUNT(E1487:H1487)</x:f>
        <x:v>4</x:v>
      </x:c>
      <x:c r="J1487" s="11" t="n">
        <x:f>IF(I1487=0,"Sin precio",AVERAGE(E1487:H1487))</x:f>
        <x:v>2837009.2</x:v>
      </x:c>
      <x:c r="K1487" s="11" t="n">
        <x:f>IF(I1487=0,"Sin precio",IF(I1487=1,J1487,ROUND(J1487,2)))</x:f>
        <x:v>2837009.2</x:v>
      </x:c>
      <x:c r="L1487" s="11" t="n">
        <x:f>IF(I1487=0,"Sin precio",MIN(E1487:H1487))</x:f>
        <x:v>2228536.8</x:v>
      </x:c>
      <x:c r="M1487" s="11" t="n">
        <x:f>IF(I1487=0,"Sin precio",MAX(E1487:H1487))</x:f>
        <x:v>3079700</x:v>
      </x:c>
      <x:c r="N1487" s="8" t="str">
        <x:f>IF(I1487=0,"Sin precio numérico",IF(I1487=1,"Único precio de referencia",I1487&amp;" precios; promedio"))</x:f>
        <x:v>4 precios; promedio</x:v>
      </x:c>
      <x:c r="O1487" s="2" t="str">
        <x:v>M136</x:v>
      </x:c>
      <x:c r="P1487" s="2" t="str">
        <x:v>M136</x:v>
      </x:c>
      <x:c r="Q1487" s="2" t="str">
        <x:v>M137</x:v>
      </x:c>
      <x:c r="R1487" s="2" t="str">
        <x:v>M137</x:v>
      </x:c>
      <x:c r="S1487" s="2" t="str"/>
    </x:row>
    <x:row r="1488" ht="42" customHeight="1">
      <x:c r="A1488" s="2" t="n">
        <x:v>124</x:v>
      </x:c>
      <x:c r="B1488" s="8" t="str">
        <x:v>SISTEMA DE COMBUSTIBLE</x:v>
      </x:c>
      <x:c r="C1488" s="8" t="str">
        <x:v>KIT DE REPARACION TURBO(INCLUYE EMPAQUETADURA)</x:v>
      </x:c>
      <x:c r="D1488" s="8" t="str">
        <x:v>CHEVROLET D-MAX-2017</x:v>
      </x:c>
      <x:c r="E1488" s="10" t="n">
        <x:v>2188741.5</x:v>
      </x:c>
      <x:c r="F1488" s="10" t="n">
        <x:v>2600000</x:v>
      </x:c>
      <x:c r="G1488" s="10" t="n">
        <x:v>2678000</x:v>
      </x:c>
      <x:c r="H1488" s="10" t="n">
        <x:v>2652000</x:v>
      </x:c>
      <x:c r="I1488" s="12" t="n">
        <x:f>COUNT(E1488:H1488)</x:f>
        <x:v>4</x:v>
      </x:c>
      <x:c r="J1488" s="11" t="n">
        <x:f>IF(I1488=0,"Sin precio",AVERAGE(E1488:H1488))</x:f>
        <x:v>2529685.375</x:v>
      </x:c>
      <x:c r="K1488" s="11" t="n">
        <x:f>IF(I1488=0,"Sin precio",IF(I1488=1,J1488,ROUND(J1488,2)))</x:f>
        <x:v>2529685.38</x:v>
      </x:c>
      <x:c r="L1488" s="11" t="n">
        <x:f>IF(I1488=0,"Sin precio",MIN(E1488:H1488))</x:f>
        <x:v>2188741.5</x:v>
      </x:c>
      <x:c r="M1488" s="11" t="n">
        <x:f>IF(I1488=0,"Sin precio",MAX(E1488:H1488))</x:f>
        <x:v>2678000</x:v>
      </x:c>
      <x:c r="N1488" s="8" t="str">
        <x:f>IF(I1488=0,"Sin precio numérico",IF(I1488=1,"Único precio de referencia",I1488&amp;" precios; promedio"))</x:f>
        <x:v>4 precios; promedio</x:v>
      </x:c>
      <x:c r="O1488" s="2" t="str">
        <x:v>N136</x:v>
      </x:c>
      <x:c r="P1488" s="2" t="str">
        <x:v>N136</x:v>
      </x:c>
      <x:c r="Q1488" s="2" t="str">
        <x:v>N137</x:v>
      </x:c>
      <x:c r="R1488" s="2" t="str">
        <x:v>N137</x:v>
      </x:c>
      <x:c r="S1488" s="2" t="str"/>
    </x:row>
    <x:row r="1489" ht="42" customHeight="1">
      <x:c r="A1489" s="2" t="n">
        <x:v>125</x:v>
      </x:c>
      <x:c r="B1489" s="8" t="str">
        <x:v>SISTEMA DE COMBUSTIBLE</x:v>
      </x:c>
      <x:c r="C1489" s="8" t="str">
        <x:v>PILA BOMBA DE COMBUSTIBLE</x:v>
      </x:c>
      <x:c r="D1489" s="8" t="str">
        <x:v>CHEVROLET  NPR  DIESEL-2009</x:v>
      </x:c>
      <x:c r="E1489" s="10" t="str">
        <x:v>N/A</x:v>
      </x:c>
      <x:c r="F1489" s="10" t="n">
        <x:v>1046500</x:v>
      </x:c>
      <x:c r="G1489" s="10" t="n">
        <x:v>1077895</x:v>
      </x:c>
      <x:c r="H1489" s="10" t="n">
        <x:v>1067430</x:v>
      </x:c>
      <x:c r="I1489" s="12" t="n">
        <x:f>COUNT(E1489:H1489)</x:f>
        <x:v>3</x:v>
      </x:c>
      <x:c r="J1489" s="11" t="n">
        <x:f>IF(I1489=0,"Sin precio",AVERAGE(E1489:H1489))</x:f>
        <x:v>1063941.6666666667</x:v>
      </x:c>
      <x:c r="K1489" s="11" t="n">
        <x:f>IF(I1489=0,"Sin precio",IF(I1489=1,J1489,ROUND(J1489,2)))</x:f>
        <x:v>1063941.67</x:v>
      </x:c>
      <x:c r="L1489" s="11" t="n">
        <x:f>IF(I1489=0,"Sin precio",MIN(E1489:H1489))</x:f>
        <x:v>1046500</x:v>
      </x:c>
      <x:c r="M1489" s="11" t="n">
        <x:f>IF(I1489=0,"Sin precio",MAX(E1489:H1489))</x:f>
        <x:v>1077895</x:v>
      </x:c>
      <x:c r="N1489" s="8" t="str">
        <x:f>IF(I1489=0,"Sin precio numérico",IF(I1489=1,"Único precio de referencia",I1489&amp;" precios; promedio"))</x:f>
        <x:v>3 precios; promedio</x:v>
      </x:c>
      <x:c r="O1489" s="2" t="str">
        <x:v>C137</x:v>
      </x:c>
      <x:c r="P1489" s="2" t="str">
        <x:v>C137</x:v>
      </x:c>
      <x:c r="Q1489" s="2" t="str">
        <x:v>C138</x:v>
      </x:c>
      <x:c r="R1489" s="2" t="str">
        <x:v>C138</x:v>
      </x:c>
      <x:c r="S1489" s="2" t="str"/>
    </x:row>
    <x:row r="1490" ht="42" customHeight="1">
      <x:c r="A1490" s="2" t="n">
        <x:v>125</x:v>
      </x:c>
      <x:c r="B1490" s="8" t="str">
        <x:v>SISTEMA DE COMBUSTIBLE</x:v>
      </x:c>
      <x:c r="C1490" s="8" t="str">
        <x:v>PILA BOMBA DE COMBUSTIBLE</x:v>
      </x:c>
      <x:c r="D1490" s="8" t="str">
        <x:v>NISSAN FRONTIER DIESEL-2015</x:v>
      </x:c>
      <x:c r="E1490" s="10" t="str">
        <x:v>N/A</x:v>
      </x:c>
      <x:c r="F1490" s="10" t="n">
        <x:v>1046500</x:v>
      </x:c>
      <x:c r="G1490" s="10" t="n">
        <x:v>1077895</x:v>
      </x:c>
      <x:c r="H1490" s="10" t="n">
        <x:v>1067430</x:v>
      </x:c>
      <x:c r="I1490" s="12" t="n">
        <x:f>COUNT(E1490:H1490)</x:f>
        <x:v>3</x:v>
      </x:c>
      <x:c r="J1490" s="11" t="n">
        <x:f>IF(I1490=0,"Sin precio",AVERAGE(E1490:H1490))</x:f>
        <x:v>1063941.6666666667</x:v>
      </x:c>
      <x:c r="K1490" s="11" t="n">
        <x:f>IF(I1490=0,"Sin precio",IF(I1490=1,J1490,ROUND(J1490,2)))</x:f>
        <x:v>1063941.67</x:v>
      </x:c>
      <x:c r="L1490" s="11" t="n">
        <x:f>IF(I1490=0,"Sin precio",MIN(E1490:H1490))</x:f>
        <x:v>1046500</x:v>
      </x:c>
      <x:c r="M1490" s="11" t="n">
        <x:f>IF(I1490=0,"Sin precio",MAX(E1490:H1490))</x:f>
        <x:v>1077895</x:v>
      </x:c>
      <x:c r="N1490" s="8" t="str">
        <x:f>IF(I1490=0,"Sin precio numérico",IF(I1490=1,"Único precio de referencia",I1490&amp;" precios; promedio"))</x:f>
        <x:v>3 precios; promedio</x:v>
      </x:c>
      <x:c r="O1490" s="2" t="str">
        <x:v>D137</x:v>
      </x:c>
      <x:c r="P1490" s="2" t="str">
        <x:v>D137</x:v>
      </x:c>
      <x:c r="Q1490" s="2" t="str">
        <x:v>D138</x:v>
      </x:c>
      <x:c r="R1490" s="2" t="str">
        <x:v>D138</x:v>
      </x:c>
      <x:c r="S1490" s="2" t="str"/>
    </x:row>
    <x:row r="1491" ht="42" customHeight="1">
      <x:c r="A1491" s="2" t="n">
        <x:v>125</x:v>
      </x:c>
      <x:c r="B1491" s="8" t="str">
        <x:v>SISTEMA DE COMBUSTIBLE</x:v>
      </x:c>
      <x:c r="C1491" s="8" t="str">
        <x:v>PILA BOMBA DE COMBUSTIBLE</x:v>
      </x:c>
      <x:c r="D1491" s="8" t="str">
        <x:v>NISSAN FRONTIER GASOLINA</x:v>
      </x:c>
      <x:c r="E1491" s="10" t="n">
        <x:v>852829.1971199999</x:v>
      </x:c>
      <x:c r="F1491" s="10" t="n">
        <x:v>780000</x:v>
      </x:c>
      <x:c r="G1491" s="10" t="n">
        <x:v>803400</x:v>
      </x:c>
      <x:c r="H1491" s="10" t="n">
        <x:v>795600</x:v>
      </x:c>
      <x:c r="I1491" s="12" t="n">
        <x:f>COUNT(E1491:H1491)</x:f>
        <x:v>4</x:v>
      </x:c>
      <x:c r="J1491" s="11" t="n">
        <x:f>IF(I1491=0,"Sin precio",AVERAGE(E1491:H1491))</x:f>
        <x:v>807957.2992799999</x:v>
      </x:c>
      <x:c r="K1491" s="11" t="n">
        <x:f>IF(I1491=0,"Sin precio",IF(I1491=1,J1491,ROUND(J1491,2)))</x:f>
        <x:v>807957.3</x:v>
      </x:c>
      <x:c r="L1491" s="11" t="n">
        <x:f>IF(I1491=0,"Sin precio",MIN(E1491:H1491))</x:f>
        <x:v>780000</x:v>
      </x:c>
      <x:c r="M1491" s="11" t="n">
        <x:f>IF(I1491=0,"Sin precio",MAX(E1491:H1491))</x:f>
        <x:v>852829.1971199999</x:v>
      </x:c>
      <x:c r="N1491" s="8" t="str">
        <x:f>IF(I1491=0,"Sin precio numérico",IF(I1491=1,"Único precio de referencia",I1491&amp;" precios; promedio"))</x:f>
        <x:v>4 precios; promedio</x:v>
      </x:c>
      <x:c r="O1491" s="2" t="str">
        <x:v>E137</x:v>
      </x:c>
      <x:c r="P1491" s="2" t="str">
        <x:v>E137</x:v>
      </x:c>
      <x:c r="Q1491" s="2" t="str">
        <x:v>E138</x:v>
      </x:c>
      <x:c r="R1491" s="2" t="str">
        <x:v>E138</x:v>
      </x:c>
      <x:c r="S1491" s="2" t="str"/>
    </x:row>
    <x:row r="1492" ht="42" customHeight="1">
      <x:c r="A1492" s="2" t="n">
        <x:v>125</x:v>
      </x:c>
      <x:c r="B1492" s="8" t="str">
        <x:v>SISTEMA DE COMBUSTIBLE</x:v>
      </x:c>
      <x:c r="C1492" s="8" t="str">
        <x:v>PILA BOMBA DE COMBUSTIBLE</x:v>
      </x:c>
      <x:c r="D1492" s="8" t="str">
        <x:v>RENAULT MASTER DIESEL -2017</x:v>
      </x:c>
      <x:c r="E1492" s="10" t="str">
        <x:v>N/A</x:v>
      </x:c>
      <x:c r="F1492" s="10" t="n">
        <x:v>1046500</x:v>
      </x:c>
      <x:c r="G1492" s="10" t="n">
        <x:v>1077895</x:v>
      </x:c>
      <x:c r="H1492" s="10" t="n">
        <x:v>1067430</x:v>
      </x:c>
      <x:c r="I1492" s="12" t="n">
        <x:f>COUNT(E1492:H1492)</x:f>
        <x:v>3</x:v>
      </x:c>
      <x:c r="J1492" s="11" t="n">
        <x:f>IF(I1492=0,"Sin precio",AVERAGE(E1492:H1492))</x:f>
        <x:v>1063941.6666666667</x:v>
      </x:c>
      <x:c r="K1492" s="11" t="n">
        <x:f>IF(I1492=0,"Sin precio",IF(I1492=1,J1492,ROUND(J1492,2)))</x:f>
        <x:v>1063941.67</x:v>
      </x:c>
      <x:c r="L1492" s="11" t="n">
        <x:f>IF(I1492=0,"Sin precio",MIN(E1492:H1492))</x:f>
        <x:v>1046500</x:v>
      </x:c>
      <x:c r="M1492" s="11" t="n">
        <x:f>IF(I1492=0,"Sin precio",MAX(E1492:H1492))</x:f>
        <x:v>1077895</x:v>
      </x:c>
      <x:c r="N1492" s="8" t="str">
        <x:f>IF(I1492=0,"Sin precio numérico",IF(I1492=1,"Único precio de referencia",I1492&amp;" precios; promedio"))</x:f>
        <x:v>3 precios; promedio</x:v>
      </x:c>
      <x:c r="O1492" s="2" t="str">
        <x:v>F137</x:v>
      </x:c>
      <x:c r="P1492" s="2" t="str">
        <x:v>F137</x:v>
      </x:c>
      <x:c r="Q1492" s="2" t="str">
        <x:v>F138</x:v>
      </x:c>
      <x:c r="R1492" s="2" t="str">
        <x:v>F138</x:v>
      </x:c>
      <x:c r="S1492" s="2" t="str"/>
    </x:row>
    <x:row r="1493" ht="42" customHeight="1">
      <x:c r="A1493" s="2" t="n">
        <x:v>125</x:v>
      </x:c>
      <x:c r="B1493" s="8" t="str">
        <x:v>SISTEMA DE COMBUSTIBLE</x:v>
      </x:c>
      <x:c r="C1493" s="8" t="str">
        <x:v>PILA BOMBA DE COMBUSTIBLE</x:v>
      </x:c>
      <x:c r="D1493" s="8" t="str">
        <x:v>CHEVROLET D-MAX-2011</x:v>
      </x:c>
      <x:c r="E1493" s="10" t="str">
        <x:v>N/A</x:v>
      </x:c>
      <x:c r="F1493" s="10" t="n">
        <x:v>780000</x:v>
      </x:c>
      <x:c r="G1493" s="10" t="n">
        <x:v>803400</x:v>
      </x:c>
      <x:c r="H1493" s="10" t="n">
        <x:v>795600</x:v>
      </x:c>
      <x:c r="I1493" s="12" t="n">
        <x:f>COUNT(E1493:H1493)</x:f>
        <x:v>3</x:v>
      </x:c>
      <x:c r="J1493" s="11" t="n">
        <x:f>IF(I1493=0,"Sin precio",AVERAGE(E1493:H1493))</x:f>
        <x:v>793000</x:v>
      </x:c>
      <x:c r="K1493" s="11" t="n">
        <x:f>IF(I1493=0,"Sin precio",IF(I1493=1,J1493,ROUND(J1493,2)))</x:f>
        <x:v>793000</x:v>
      </x:c>
      <x:c r="L1493" s="11" t="n">
        <x:f>IF(I1493=0,"Sin precio",MIN(E1493:H1493))</x:f>
        <x:v>780000</x:v>
      </x:c>
      <x:c r="M1493" s="11" t="n">
        <x:f>IF(I1493=0,"Sin precio",MAX(E1493:H1493))</x:f>
        <x:v>803400</x:v>
      </x:c>
      <x:c r="N1493" s="8" t="str">
        <x:f>IF(I1493=0,"Sin precio numérico",IF(I1493=1,"Único precio de referencia",I1493&amp;" precios; promedio"))</x:f>
        <x:v>3 precios; promedio</x:v>
      </x:c>
      <x:c r="O1493" s="2" t="str">
        <x:v>G137</x:v>
      </x:c>
      <x:c r="P1493" s="2" t="str">
        <x:v>G137</x:v>
      </x:c>
      <x:c r="Q1493" s="2" t="str">
        <x:v>G138</x:v>
      </x:c>
      <x:c r="R1493" s="2" t="str">
        <x:v>G138</x:v>
      </x:c>
      <x:c r="S1493" s="2" t="str"/>
    </x:row>
    <x:row r="1494" ht="42" customHeight="1">
      <x:c r="A1494" s="2" t="n">
        <x:v>125</x:v>
      </x:c>
      <x:c r="B1494" s="8" t="str">
        <x:v>SISTEMA DE COMBUSTIBLE</x:v>
      </x:c>
      <x:c r="C1494" s="8" t="str">
        <x:v>PILA BOMBA DE COMBUSTIBLE</x:v>
      </x:c>
      <x:c r="D1494" s="8" t="str">
        <x:v>HYUNDAY HD 65C</x:v>
      </x:c>
      <x:c r="E1494" s="10" t="str">
        <x:v>N/A</x:v>
      </x:c>
      <x:c r="F1494" s="10" t="n">
        <x:v>1046500</x:v>
      </x:c>
      <x:c r="G1494" s="10" t="n">
        <x:v>1077895</x:v>
      </x:c>
      <x:c r="H1494" s="10" t="n">
        <x:v>1067430</x:v>
      </x:c>
      <x:c r="I1494" s="12" t="n">
        <x:f>COUNT(E1494:H1494)</x:f>
        <x:v>3</x:v>
      </x:c>
      <x:c r="J1494" s="11" t="n">
        <x:f>IF(I1494=0,"Sin precio",AVERAGE(E1494:H1494))</x:f>
        <x:v>1063941.6666666667</x:v>
      </x:c>
      <x:c r="K1494" s="11" t="n">
        <x:f>IF(I1494=0,"Sin precio",IF(I1494=1,J1494,ROUND(J1494,2)))</x:f>
        <x:v>1063941.67</x:v>
      </x:c>
      <x:c r="L1494" s="11" t="n">
        <x:f>IF(I1494=0,"Sin precio",MIN(E1494:H1494))</x:f>
        <x:v>1046500</x:v>
      </x:c>
      <x:c r="M1494" s="11" t="n">
        <x:f>IF(I1494=0,"Sin precio",MAX(E1494:H1494))</x:f>
        <x:v>1077895</x:v>
      </x:c>
      <x:c r="N1494" s="8" t="str">
        <x:f>IF(I1494=0,"Sin precio numérico",IF(I1494=1,"Único precio de referencia",I1494&amp;" precios; promedio"))</x:f>
        <x:v>3 precios; promedio</x:v>
      </x:c>
      <x:c r="O1494" s="2" t="str">
        <x:v>H137</x:v>
      </x:c>
      <x:c r="P1494" s="2" t="str">
        <x:v>H137</x:v>
      </x:c>
      <x:c r="Q1494" s="2" t="str">
        <x:v>H138</x:v>
      </x:c>
      <x:c r="R1494" s="2" t="str">
        <x:v>H138</x:v>
      </x:c>
      <x:c r="S1494" s="2" t="str"/>
    </x:row>
    <x:row r="1495" ht="42" customHeight="1">
      <x:c r="A1495" s="2" t="n">
        <x:v>125</x:v>
      </x:c>
      <x:c r="B1495" s="8" t="str">
        <x:v>SISTEMA DE COMBUSTIBLE</x:v>
      </x:c>
      <x:c r="C1495" s="8" t="str">
        <x:v>PILA BOMBA DE COMBUSTIBLE</x:v>
      </x:c>
      <x:c r="D1495" s="8" t="str">
        <x:v>CHEVROLET SAIL. Mod 2019</x:v>
      </x:c>
      <x:c r="E1495" s="10" t="n">
        <x:v>318362.39999999997</x:v>
      </x:c>
      <x:c r="F1495" s="10" t="n">
        <x:v>650000</x:v>
      </x:c>
      <x:c r="G1495" s="10" t="n">
        <x:v>669500</x:v>
      </x:c>
      <x:c r="H1495" s="10" t="n">
        <x:v>663000</x:v>
      </x:c>
      <x:c r="I1495" s="12" t="n">
        <x:f>COUNT(E1495:H1495)</x:f>
        <x:v>4</x:v>
      </x:c>
      <x:c r="J1495" s="11" t="n">
        <x:f>IF(I1495=0,"Sin precio",AVERAGE(E1495:H1495))</x:f>
        <x:v>575215.6</x:v>
      </x:c>
      <x:c r="K1495" s="11" t="n">
        <x:f>IF(I1495=0,"Sin precio",IF(I1495=1,J1495,ROUND(J1495,2)))</x:f>
        <x:v>575215.6</x:v>
      </x:c>
      <x:c r="L1495" s="11" t="n">
        <x:f>IF(I1495=0,"Sin precio",MIN(E1495:H1495))</x:f>
        <x:v>318362.39999999997</x:v>
      </x:c>
      <x:c r="M1495" s="11" t="n">
        <x:f>IF(I1495=0,"Sin precio",MAX(E1495:H1495))</x:f>
        <x:v>669500</x:v>
      </x:c>
      <x:c r="N1495" s="8" t="str">
        <x:f>IF(I1495=0,"Sin precio numérico",IF(I1495=1,"Único precio de referencia",I1495&amp;" precios; promedio"))</x:f>
        <x:v>4 precios; promedio</x:v>
      </x:c>
      <x:c r="O1495" s="2" t="str">
        <x:v>I137</x:v>
      </x:c>
      <x:c r="P1495" s="2" t="str">
        <x:v>I137</x:v>
      </x:c>
      <x:c r="Q1495" s="2" t="str">
        <x:v>I138</x:v>
      </x:c>
      <x:c r="R1495" s="2" t="str">
        <x:v>I138</x:v>
      </x:c>
      <x:c r="S1495" s="2" t="str"/>
    </x:row>
    <x:row r="1496" ht="42" customHeight="1">
      <x:c r="A1496" s="2" t="n">
        <x:v>125</x:v>
      </x:c>
      <x:c r="B1496" s="8" t="str">
        <x:v>SISTEMA DE COMBUSTIBLE</x:v>
      </x:c>
      <x:c r="C1496" s="8" t="str">
        <x:v>PILA BOMBA DE COMBUSTIBLE</x:v>
      </x:c>
      <x:c r="D1496" s="8" t="str">
        <x:v>CHEVROLET COLORADO. Mod. 2019</x:v>
      </x:c>
      <x:c r="E1496" s="10" t="str">
        <x:v>N/A</x:v>
      </x:c>
      <x:c r="F1496" s="10" t="n">
        <x:v>910000</x:v>
      </x:c>
      <x:c r="G1496" s="10" t="n">
        <x:v>937300</x:v>
      </x:c>
      <x:c r="H1496" s="10" t="n">
        <x:v>928200</x:v>
      </x:c>
      <x:c r="I1496" s="12" t="n">
        <x:f>COUNT(E1496:H1496)</x:f>
        <x:v>3</x:v>
      </x:c>
      <x:c r="J1496" s="11" t="n">
        <x:f>IF(I1496=0,"Sin precio",AVERAGE(E1496:H1496))</x:f>
        <x:v>925166.6666666666</x:v>
      </x:c>
      <x:c r="K1496" s="11" t="n">
        <x:f>IF(I1496=0,"Sin precio",IF(I1496=1,J1496,ROUND(J1496,2)))</x:f>
        <x:v>925166.67</x:v>
      </x:c>
      <x:c r="L1496" s="11" t="n">
        <x:f>IF(I1496=0,"Sin precio",MIN(E1496:H1496))</x:f>
        <x:v>910000</x:v>
      </x:c>
      <x:c r="M1496" s="11" t="n">
        <x:f>IF(I1496=0,"Sin precio",MAX(E1496:H1496))</x:f>
        <x:v>937300</x:v>
      </x:c>
      <x:c r="N1496" s="8" t="str">
        <x:f>IF(I1496=0,"Sin precio numérico",IF(I1496=1,"Único precio de referencia",I1496&amp;" precios; promedio"))</x:f>
        <x:v>3 precios; promedio</x:v>
      </x:c>
      <x:c r="O1496" s="2" t="str">
        <x:v>J137</x:v>
      </x:c>
      <x:c r="P1496" s="2" t="str">
        <x:v>J137</x:v>
      </x:c>
      <x:c r="Q1496" s="2" t="str">
        <x:v>J138</x:v>
      </x:c>
      <x:c r="R1496" s="2" t="str">
        <x:v>J138</x:v>
      </x:c>
      <x:c r="S1496" s="2" t="str"/>
    </x:row>
    <x:row r="1497" ht="42" customHeight="1">
      <x:c r="A1497" s="2" t="n">
        <x:v>125</x:v>
      </x:c>
      <x:c r="B1497" s="8" t="str">
        <x:v>SISTEMA DE COMBUSTIBLE</x:v>
      </x:c>
      <x:c r="C1497" s="8" t="str">
        <x:v>PILA BOMBA DE COMBUSTIBLE</x:v>
      </x:c>
      <x:c r="D1497" s="8" t="str">
        <x:v>CHEVROLET  TRAILBLAZER-2018</x:v>
      </x:c>
      <x:c r="E1497" s="10" t="str">
        <x:v>N/A</x:v>
      </x:c>
      <x:c r="F1497" s="10" t="n">
        <x:v>910000</x:v>
      </x:c>
      <x:c r="G1497" s="10" t="n">
        <x:v>937300</x:v>
      </x:c>
      <x:c r="H1497" s="10" t="n">
        <x:v>928200</x:v>
      </x:c>
      <x:c r="I1497" s="12" t="n">
        <x:f>COUNT(E1497:H1497)</x:f>
        <x:v>3</x:v>
      </x:c>
      <x:c r="J1497" s="11" t="n">
        <x:f>IF(I1497=0,"Sin precio",AVERAGE(E1497:H1497))</x:f>
        <x:v>925166.6666666666</x:v>
      </x:c>
      <x:c r="K1497" s="11" t="n">
        <x:f>IF(I1497=0,"Sin precio",IF(I1497=1,J1497,ROUND(J1497,2)))</x:f>
        <x:v>925166.67</x:v>
      </x:c>
      <x:c r="L1497" s="11" t="n">
        <x:f>IF(I1497=0,"Sin precio",MIN(E1497:H1497))</x:f>
        <x:v>910000</x:v>
      </x:c>
      <x:c r="M1497" s="11" t="n">
        <x:f>IF(I1497=0,"Sin precio",MAX(E1497:H1497))</x:f>
        <x:v>937300</x:v>
      </x:c>
      <x:c r="N1497" s="8" t="str">
        <x:f>IF(I1497=0,"Sin precio numérico",IF(I1497=1,"Único precio de referencia",I1497&amp;" precios; promedio"))</x:f>
        <x:v>3 precios; promedio</x:v>
      </x:c>
      <x:c r="O1497" s="2" t="str">
        <x:v>K137</x:v>
      </x:c>
      <x:c r="P1497" s="2" t="str">
        <x:v>K137</x:v>
      </x:c>
      <x:c r="Q1497" s="2" t="str">
        <x:v>K138</x:v>
      </x:c>
      <x:c r="R1497" s="2" t="str">
        <x:v>K138</x:v>
      </x:c>
      <x:c r="S1497" s="2" t="str"/>
    </x:row>
    <x:row r="1498" ht="42" customHeight="1">
      <x:c r="A1498" s="2" t="n">
        <x:v>125</x:v>
      </x:c>
      <x:c r="B1498" s="8" t="str">
        <x:v>SISTEMA DE COMBUSTIBLE</x:v>
      </x:c>
      <x:c r="C1498" s="8" t="str">
        <x:v>PILA BOMBA DE COMBUSTIBLE</x:v>
      </x:c>
      <x:c r="D1498" s="8" t="str">
        <x:v>MITSUBISHI L200-2018</x:v>
      </x:c>
      <x:c r="E1498" s="10" t="str">
        <x:v>N/A</x:v>
      </x:c>
      <x:c r="F1498" s="10" t="n">
        <x:v>819000</x:v>
      </x:c>
      <x:c r="G1498" s="10" t="n">
        <x:v>843570</x:v>
      </x:c>
      <x:c r="H1498" s="10" t="n">
        <x:v>835380</x:v>
      </x:c>
      <x:c r="I1498" s="12" t="n">
        <x:f>COUNT(E1498:H1498)</x:f>
        <x:v>3</x:v>
      </x:c>
      <x:c r="J1498" s="11" t="n">
        <x:f>IF(I1498=0,"Sin precio",AVERAGE(E1498:H1498))</x:f>
        <x:v>832650</x:v>
      </x:c>
      <x:c r="K1498" s="11" t="n">
        <x:f>IF(I1498=0,"Sin precio",IF(I1498=1,J1498,ROUND(J1498,2)))</x:f>
        <x:v>832650</x:v>
      </x:c>
      <x:c r="L1498" s="11" t="n">
        <x:f>IF(I1498=0,"Sin precio",MIN(E1498:H1498))</x:f>
        <x:v>819000</x:v>
      </x:c>
      <x:c r="M1498" s="11" t="n">
        <x:f>IF(I1498=0,"Sin precio",MAX(E1498:H1498))</x:f>
        <x:v>843570</x:v>
      </x:c>
      <x:c r="N1498" s="8" t="str">
        <x:f>IF(I1498=0,"Sin precio numérico",IF(I1498=1,"Único precio de referencia",I1498&amp;" precios; promedio"))</x:f>
        <x:v>3 precios; promedio</x:v>
      </x:c>
      <x:c r="O1498" s="2" t="str">
        <x:v>L137</x:v>
      </x:c>
      <x:c r="P1498" s="2" t="str">
        <x:v>L137</x:v>
      </x:c>
      <x:c r="Q1498" s="2" t="str">
        <x:v>L138</x:v>
      </x:c>
      <x:c r="R1498" s="2" t="str">
        <x:v>L138</x:v>
      </x:c>
      <x:c r="S1498" s="2" t="str"/>
    </x:row>
    <x:row r="1499" ht="42" customHeight="1">
      <x:c r="A1499" s="2" t="n">
        <x:v>125</x:v>
      </x:c>
      <x:c r="B1499" s="8" t="str">
        <x:v>SISTEMA DE COMBUSTIBLE</x:v>
      </x:c>
      <x:c r="C1499" s="8" t="str">
        <x:v>PILA BOMBA DE COMBUSTIBLE</x:v>
      </x:c>
      <x:c r="D1499" s="8" t="str">
        <x:v>CHEVROLETH NHR-2019</x:v>
      </x:c>
      <x:c r="E1499" s="10" t="str">
        <x:v>N/A</x:v>
      </x:c>
      <x:c r="F1499" s="10" t="n">
        <x:v>1046500</x:v>
      </x:c>
      <x:c r="G1499" s="10" t="n">
        <x:v>1077895</x:v>
      </x:c>
      <x:c r="H1499" s="10" t="n">
        <x:v>1067430</x:v>
      </x:c>
      <x:c r="I1499" s="12" t="n">
        <x:f>COUNT(E1499:H1499)</x:f>
        <x:v>3</x:v>
      </x:c>
      <x:c r="J1499" s="11" t="n">
        <x:f>IF(I1499=0,"Sin precio",AVERAGE(E1499:H1499))</x:f>
        <x:v>1063941.6666666667</x:v>
      </x:c>
      <x:c r="K1499" s="11" t="n">
        <x:f>IF(I1499=0,"Sin precio",IF(I1499=1,J1499,ROUND(J1499,2)))</x:f>
        <x:v>1063941.67</x:v>
      </x:c>
      <x:c r="L1499" s="11" t="n">
        <x:f>IF(I1499=0,"Sin precio",MIN(E1499:H1499))</x:f>
        <x:v>1046500</x:v>
      </x:c>
      <x:c r="M1499" s="11" t="n">
        <x:f>IF(I1499=0,"Sin precio",MAX(E1499:H1499))</x:f>
        <x:v>1077895</x:v>
      </x:c>
      <x:c r="N1499" s="8" t="str">
        <x:f>IF(I1499=0,"Sin precio numérico",IF(I1499=1,"Único precio de referencia",I1499&amp;" precios; promedio"))</x:f>
        <x:v>3 precios; promedio</x:v>
      </x:c>
      <x:c r="O1499" s="2" t="str">
        <x:v>M137</x:v>
      </x:c>
      <x:c r="P1499" s="2" t="str">
        <x:v>M137</x:v>
      </x:c>
      <x:c r="Q1499" s="2" t="str">
        <x:v>M138</x:v>
      </x:c>
      <x:c r="R1499" s="2" t="str">
        <x:v>M138</x:v>
      </x:c>
      <x:c r="S1499" s="2" t="str"/>
    </x:row>
    <x:row r="1500" ht="42" customHeight="1">
      <x:c r="A1500" s="2" t="n">
        <x:v>125</x:v>
      </x:c>
      <x:c r="B1500" s="8" t="str">
        <x:v>SISTEMA DE COMBUSTIBLE</x:v>
      </x:c>
      <x:c r="C1500" s="8" t="str">
        <x:v>PILA BOMBA DE COMBUSTIBLE</x:v>
      </x:c>
      <x:c r="D1500" s="8" t="str">
        <x:v>CHEVROLET D-MAX-2017</x:v>
      </x:c>
      <x:c r="E1500" s="10" t="str">
        <x:v>N/A</x:v>
      </x:c>
      <x:c r="F1500" s="10" t="n">
        <x:v>780000</x:v>
      </x:c>
      <x:c r="G1500" s="10" t="n">
        <x:v>803400</x:v>
      </x:c>
      <x:c r="H1500" s="10" t="n">
        <x:v>795600</x:v>
      </x:c>
      <x:c r="I1500" s="12" t="n">
        <x:f>COUNT(E1500:H1500)</x:f>
        <x:v>3</x:v>
      </x:c>
      <x:c r="J1500" s="11" t="n">
        <x:f>IF(I1500=0,"Sin precio",AVERAGE(E1500:H1500))</x:f>
        <x:v>793000</x:v>
      </x:c>
      <x:c r="K1500" s="11" t="n">
        <x:f>IF(I1500=0,"Sin precio",IF(I1500=1,J1500,ROUND(J1500,2)))</x:f>
        <x:v>793000</x:v>
      </x:c>
      <x:c r="L1500" s="11" t="n">
        <x:f>IF(I1500=0,"Sin precio",MIN(E1500:H1500))</x:f>
        <x:v>780000</x:v>
      </x:c>
      <x:c r="M1500" s="11" t="n">
        <x:f>IF(I1500=0,"Sin precio",MAX(E1500:H1500))</x:f>
        <x:v>803400</x:v>
      </x:c>
      <x:c r="N1500" s="8" t="str">
        <x:f>IF(I1500=0,"Sin precio numérico",IF(I1500=1,"Único precio de referencia",I1500&amp;" precios; promedio"))</x:f>
        <x:v>3 precios; promedio</x:v>
      </x:c>
      <x:c r="O1500" s="2" t="str">
        <x:v>N137</x:v>
      </x:c>
      <x:c r="P1500" s="2" t="str">
        <x:v>N137</x:v>
      </x:c>
      <x:c r="Q1500" s="2" t="str">
        <x:v>N138</x:v>
      </x:c>
      <x:c r="R1500" s="2" t="str">
        <x:v>N138</x:v>
      </x:c>
      <x:c r="S1500" s="2" t="str"/>
    </x:row>
    <x:row r="1501" ht="42" customHeight="1">
      <x:c r="A1501" s="2" t="n">
        <x:v>126</x:v>
      </x:c>
      <x:c r="B1501" s="8" t="str">
        <x:v>SISTEMA DE COMBUSTIBLE</x:v>
      </x:c>
      <x:c r="C1501" s="8" t="str">
        <x:v>TURBO</x:v>
      </x:c>
      <x:c r="D1501" s="8" t="str">
        <x:v>CHEVROLET  NPR  DIESEL-2009</x:v>
      </x:c>
      <x:c r="E1501" s="10" t="n">
        <x:v>8854454.25</x:v>
      </x:c>
      <x:c r="F1501" s="10" t="n">
        <x:v>6000000</x:v>
      </x:c>
      <x:c r="G1501" s="10" t="n">
        <x:v>6180000</x:v>
      </x:c>
      <x:c r="H1501" s="10" t="n">
        <x:v>6120000</x:v>
      </x:c>
      <x:c r="I1501" s="12" t="n">
        <x:f>COUNT(E1501:H1501)</x:f>
        <x:v>4</x:v>
      </x:c>
      <x:c r="J1501" s="11" t="n">
        <x:f>IF(I1501=0,"Sin precio",AVERAGE(E1501:H1501))</x:f>
        <x:v>6788613.5625</x:v>
      </x:c>
      <x:c r="K1501" s="11" t="n">
        <x:f>IF(I1501=0,"Sin precio",IF(I1501=1,J1501,ROUND(J1501,2)))</x:f>
        <x:v>6788613.56</x:v>
      </x:c>
      <x:c r="L1501" s="11" t="n">
        <x:f>IF(I1501=0,"Sin precio",MIN(E1501:H1501))</x:f>
        <x:v>6000000</x:v>
      </x:c>
      <x:c r="M1501" s="11" t="n">
        <x:f>IF(I1501=0,"Sin precio",MAX(E1501:H1501))</x:f>
        <x:v>8854454.25</x:v>
      </x:c>
      <x:c r="N1501" s="8" t="str">
        <x:f>IF(I1501=0,"Sin precio numérico",IF(I1501=1,"Único precio de referencia",I1501&amp;" precios; promedio"))</x:f>
        <x:v>4 precios; promedio</x:v>
      </x:c>
      <x:c r="O1501" s="2" t="str">
        <x:v>C138</x:v>
      </x:c>
      <x:c r="P1501" s="2" t="str">
        <x:v>C138</x:v>
      </x:c>
      <x:c r="Q1501" s="2" t="str">
        <x:v>C139</x:v>
      </x:c>
      <x:c r="R1501" s="2" t="str">
        <x:v>C139</x:v>
      </x:c>
      <x:c r="S1501" s="2" t="str"/>
    </x:row>
    <x:row r="1502" ht="42" customHeight="1">
      <x:c r="A1502" s="2" t="n">
        <x:v>126</x:v>
      </x:c>
      <x:c r="B1502" s="8" t="str">
        <x:v>SISTEMA DE COMBUSTIBLE</x:v>
      </x:c>
      <x:c r="C1502" s="8" t="str">
        <x:v>TURBO</x:v>
      </x:c>
      <x:c r="D1502" s="8" t="str">
        <x:v>NISSAN FRONTIER DIESEL-2015</x:v>
      </x:c>
      <x:c r="E1502" s="10" t="n">
        <x:v>8257524.75</x:v>
      </x:c>
      <x:c r="F1502" s="10" t="n">
        <x:v>5800000</x:v>
      </x:c>
      <x:c r="G1502" s="10" t="n">
        <x:v>5974000</x:v>
      </x:c>
      <x:c r="H1502" s="10" t="n">
        <x:v>5916000</x:v>
      </x:c>
      <x:c r="I1502" s="12" t="n">
        <x:f>COUNT(E1502:H1502)</x:f>
        <x:v>4</x:v>
      </x:c>
      <x:c r="J1502" s="11" t="n">
        <x:f>IF(I1502=0,"Sin precio",AVERAGE(E1502:H1502))</x:f>
        <x:v>6486881.1875</x:v>
      </x:c>
      <x:c r="K1502" s="11" t="n">
        <x:f>IF(I1502=0,"Sin precio",IF(I1502=1,J1502,ROUND(J1502,2)))</x:f>
        <x:v>6486881.19</x:v>
      </x:c>
      <x:c r="L1502" s="11" t="n">
        <x:f>IF(I1502=0,"Sin precio",MIN(E1502:H1502))</x:f>
        <x:v>5800000</x:v>
      </x:c>
      <x:c r="M1502" s="11" t="n">
        <x:f>IF(I1502=0,"Sin precio",MAX(E1502:H1502))</x:f>
        <x:v>8257524.75</x:v>
      </x:c>
      <x:c r="N1502" s="8" t="str">
        <x:f>IF(I1502=0,"Sin precio numérico",IF(I1502=1,"Único precio de referencia",I1502&amp;" precios; promedio"))</x:f>
        <x:v>4 precios; promedio</x:v>
      </x:c>
      <x:c r="O1502" s="2" t="str">
        <x:v>D138</x:v>
      </x:c>
      <x:c r="P1502" s="2" t="str">
        <x:v>D138</x:v>
      </x:c>
      <x:c r="Q1502" s="2" t="str">
        <x:v>D139</x:v>
      </x:c>
      <x:c r="R1502" s="2" t="str">
        <x:v>D139</x:v>
      </x:c>
      <x:c r="S1502" s="2" t="str"/>
    </x:row>
    <x:row r="1503" ht="42" customHeight="1">
      <x:c r="A1503" s="2" t="n">
        <x:v>126</x:v>
      </x:c>
      <x:c r="B1503" s="8" t="str">
        <x:v>SISTEMA DE COMBUSTIBLE</x:v>
      </x:c>
      <x:c r="C1503" s="8" t="str">
        <x:v>TURBO</x:v>
      </x:c>
      <x:c r="D1503" s="8" t="str">
        <x:v>NISSAN FRONTIER GASOLINA</x:v>
      </x:c>
      <x:c r="E1503" s="10" t="str">
        <x:v>N/A</x:v>
      </x:c>
      <x:c r="F1503" s="10" t="n">
        <x:v>5500000</x:v>
      </x:c>
      <x:c r="G1503" s="10" t="n">
        <x:v>5665000</x:v>
      </x:c>
      <x:c r="H1503" s="10" t="n">
        <x:v>5610000</x:v>
      </x:c>
      <x:c r="I1503" s="12" t="n">
        <x:f>COUNT(E1503:H1503)</x:f>
        <x:v>3</x:v>
      </x:c>
      <x:c r="J1503" s="11" t="n">
        <x:f>IF(I1503=0,"Sin precio",AVERAGE(E1503:H1503))</x:f>
        <x:v>5591666.666666667</x:v>
      </x:c>
      <x:c r="K1503" s="11" t="n">
        <x:f>IF(I1503=0,"Sin precio",IF(I1503=1,J1503,ROUND(J1503,2)))</x:f>
        <x:v>5591666.67</x:v>
      </x:c>
      <x:c r="L1503" s="11" t="n">
        <x:f>IF(I1503=0,"Sin precio",MIN(E1503:H1503))</x:f>
        <x:v>5500000</x:v>
      </x:c>
      <x:c r="M1503" s="11" t="n">
        <x:f>IF(I1503=0,"Sin precio",MAX(E1503:H1503))</x:f>
        <x:v>5665000</x:v>
      </x:c>
      <x:c r="N1503" s="8" t="str">
        <x:f>IF(I1503=0,"Sin precio numérico",IF(I1503=1,"Único precio de referencia",I1503&amp;" precios; promedio"))</x:f>
        <x:v>3 precios; promedio</x:v>
      </x:c>
      <x:c r="O1503" s="2" t="str">
        <x:v>E138</x:v>
      </x:c>
      <x:c r="P1503" s="2" t="str">
        <x:v>E138</x:v>
      </x:c>
      <x:c r="Q1503" s="2" t="str">
        <x:v>E139</x:v>
      </x:c>
      <x:c r="R1503" s="2" t="str">
        <x:v>E139</x:v>
      </x:c>
      <x:c r="S1503" s="2" t="str"/>
    </x:row>
    <x:row r="1504" ht="42" customHeight="1">
      <x:c r="A1504" s="2" t="n">
        <x:v>126</x:v>
      </x:c>
      <x:c r="B1504" s="8" t="str">
        <x:v>SISTEMA DE COMBUSTIBLE</x:v>
      </x:c>
      <x:c r="C1504" s="8" t="str">
        <x:v>TURBO</x:v>
      </x:c>
      <x:c r="D1504" s="8" t="str">
        <x:v>RENAULT MASTER DIESEL -2017</x:v>
      </x:c>
      <x:c r="E1504" s="10" t="n">
        <x:v>8854454.25</x:v>
      </x:c>
      <x:c r="F1504" s="10" t="n">
        <x:v>6000000</x:v>
      </x:c>
      <x:c r="G1504" s="10" t="n">
        <x:v>6180000</x:v>
      </x:c>
      <x:c r="H1504" s="10" t="n">
        <x:v>6120000</x:v>
      </x:c>
      <x:c r="I1504" s="12" t="n">
        <x:f>COUNT(E1504:H1504)</x:f>
        <x:v>4</x:v>
      </x:c>
      <x:c r="J1504" s="11" t="n">
        <x:f>IF(I1504=0,"Sin precio",AVERAGE(E1504:H1504))</x:f>
        <x:v>6788613.5625</x:v>
      </x:c>
      <x:c r="K1504" s="11" t="n">
        <x:f>IF(I1504=0,"Sin precio",IF(I1504=1,J1504,ROUND(J1504,2)))</x:f>
        <x:v>6788613.56</x:v>
      </x:c>
      <x:c r="L1504" s="11" t="n">
        <x:f>IF(I1504=0,"Sin precio",MIN(E1504:H1504))</x:f>
        <x:v>6000000</x:v>
      </x:c>
      <x:c r="M1504" s="11" t="n">
        <x:f>IF(I1504=0,"Sin precio",MAX(E1504:H1504))</x:f>
        <x:v>8854454.25</x:v>
      </x:c>
      <x:c r="N1504" s="8" t="str">
        <x:f>IF(I1504=0,"Sin precio numérico",IF(I1504=1,"Único precio de referencia",I1504&amp;" precios; promedio"))</x:f>
        <x:v>4 precios; promedio</x:v>
      </x:c>
      <x:c r="O1504" s="2" t="str">
        <x:v>F138</x:v>
      </x:c>
      <x:c r="P1504" s="2" t="str">
        <x:v>F138</x:v>
      </x:c>
      <x:c r="Q1504" s="2" t="str">
        <x:v>F139</x:v>
      </x:c>
      <x:c r="R1504" s="2" t="str">
        <x:v>F139</x:v>
      </x:c>
      <x:c r="S1504" s="2" t="str"/>
    </x:row>
    <x:row r="1505" ht="42" customHeight="1">
      <x:c r="A1505" s="2" t="n">
        <x:v>126</x:v>
      </x:c>
      <x:c r="B1505" s="8" t="str">
        <x:v>SISTEMA DE COMBUSTIBLE</x:v>
      </x:c>
      <x:c r="C1505" s="8" t="str">
        <x:v>TURBO</x:v>
      </x:c>
      <x:c r="D1505" s="8" t="str">
        <x:v>CHEVROLET D-MAX-2011</x:v>
      </x:c>
      <x:c r="E1505" s="10" t="n">
        <x:v>7660595.25</x:v>
      </x:c>
      <x:c r="F1505" s="10" t="n">
        <x:v>5500000</x:v>
      </x:c>
      <x:c r="G1505" s="10" t="n">
        <x:v>5665000</x:v>
      </x:c>
      <x:c r="H1505" s="10" t="n">
        <x:v>5610000</x:v>
      </x:c>
      <x:c r="I1505" s="12" t="n">
        <x:f>COUNT(E1505:H1505)</x:f>
        <x:v>4</x:v>
      </x:c>
      <x:c r="J1505" s="11" t="n">
        <x:f>IF(I1505=0,"Sin precio",AVERAGE(E1505:H1505))</x:f>
        <x:v>6108898.8125</x:v>
      </x:c>
      <x:c r="K1505" s="11" t="n">
        <x:f>IF(I1505=0,"Sin precio",IF(I1505=1,J1505,ROUND(J1505,2)))</x:f>
        <x:v>6108898.81</x:v>
      </x:c>
      <x:c r="L1505" s="11" t="n">
        <x:f>IF(I1505=0,"Sin precio",MIN(E1505:H1505))</x:f>
        <x:v>5500000</x:v>
      </x:c>
      <x:c r="M1505" s="11" t="n">
        <x:f>IF(I1505=0,"Sin precio",MAX(E1505:H1505))</x:f>
        <x:v>7660595.25</x:v>
      </x:c>
      <x:c r="N1505" s="8" t="str">
        <x:f>IF(I1505=0,"Sin precio numérico",IF(I1505=1,"Único precio de referencia",I1505&amp;" precios; promedio"))</x:f>
        <x:v>4 precios; promedio</x:v>
      </x:c>
      <x:c r="O1505" s="2" t="str">
        <x:v>G138</x:v>
      </x:c>
      <x:c r="P1505" s="2" t="str">
        <x:v>G138</x:v>
      </x:c>
      <x:c r="Q1505" s="2" t="str">
        <x:v>G139</x:v>
      </x:c>
      <x:c r="R1505" s="2" t="str">
        <x:v>G139</x:v>
      </x:c>
      <x:c r="S1505" s="2" t="str"/>
    </x:row>
    <x:row r="1506" ht="42" customHeight="1">
      <x:c r="A1506" s="2" t="n">
        <x:v>126</x:v>
      </x:c>
      <x:c r="B1506" s="8" t="str">
        <x:v>SISTEMA DE COMBUSTIBLE</x:v>
      </x:c>
      <x:c r="C1506" s="8" t="str">
        <x:v>TURBO</x:v>
      </x:c>
      <x:c r="D1506" s="8" t="str">
        <x:v>HYUNDAY HD 65C</x:v>
      </x:c>
      <x:c r="E1506" s="10" t="n">
        <x:v>8725119.525</x:v>
      </x:c>
      <x:c r="F1506" s="10" t="n">
        <x:v>6000000</x:v>
      </x:c>
      <x:c r="G1506" s="10" t="n">
        <x:v>6180000</x:v>
      </x:c>
      <x:c r="H1506" s="10" t="n">
        <x:v>6120000</x:v>
      </x:c>
      <x:c r="I1506" s="12" t="n">
        <x:f>COUNT(E1506:H1506)</x:f>
        <x:v>4</x:v>
      </x:c>
      <x:c r="J1506" s="11" t="n">
        <x:f>IF(I1506=0,"Sin precio",AVERAGE(E1506:H1506))</x:f>
        <x:v>6756279.88125</x:v>
      </x:c>
      <x:c r="K1506" s="11" t="n">
        <x:f>IF(I1506=0,"Sin precio",IF(I1506=1,J1506,ROUND(J1506,2)))</x:f>
        <x:v>6756279.88</x:v>
      </x:c>
      <x:c r="L1506" s="11" t="n">
        <x:f>IF(I1506=0,"Sin precio",MIN(E1506:H1506))</x:f>
        <x:v>6000000</x:v>
      </x:c>
      <x:c r="M1506" s="11" t="n">
        <x:f>IF(I1506=0,"Sin precio",MAX(E1506:H1506))</x:f>
        <x:v>8725119.525</x:v>
      </x:c>
      <x:c r="N1506" s="8" t="str">
        <x:f>IF(I1506=0,"Sin precio numérico",IF(I1506=1,"Único precio de referencia",I1506&amp;" precios; promedio"))</x:f>
        <x:v>4 precios; promedio</x:v>
      </x:c>
      <x:c r="O1506" s="2" t="str">
        <x:v>H138</x:v>
      </x:c>
      <x:c r="P1506" s="2" t="str">
        <x:v>H138</x:v>
      </x:c>
      <x:c r="Q1506" s="2" t="str">
        <x:v>H139</x:v>
      </x:c>
      <x:c r="R1506" s="2" t="str">
        <x:v>H139</x:v>
      </x:c>
      <x:c r="S1506" s="2" t="str"/>
    </x:row>
    <x:row r="1507" ht="42" customHeight="1">
      <x:c r="A1507" s="2" t="n">
        <x:v>126</x:v>
      </x:c>
      <x:c r="B1507" s="8" t="str">
        <x:v>SISTEMA DE COMBUSTIBLE</x:v>
      </x:c>
      <x:c r="C1507" s="8" t="str">
        <x:v>TURBO</x:v>
      </x:c>
      <x:c r="D1507" s="8" t="str">
        <x:v>CHEVROLET SAIL. Mod 2019</x:v>
      </x:c>
      <x:c r="E1507" s="10" t="str">
        <x:v>N/A</x:v>
      </x:c>
      <x:c r="F1507" s="10" t="str">
        <x:v>N/A</x:v>
      </x:c>
      <x:c r="G1507" s="10" t="str">
        <x:v>N/A</x:v>
      </x:c>
      <x:c r="H1507" s="10" t="str">
        <x:v>N/A</x:v>
      </x:c>
      <x:c r="I1507" s="12" t="n">
        <x:f>COUNT(E1507:H1507)</x:f>
        <x:v>0</x:v>
      </x:c>
      <x:c r="J1507" s="11" t="str">
        <x:f>IF(I1507=0,"Sin precio",AVERAGE(E1507:H1507))</x:f>
        <x:v>Sin precio</x:v>
      </x:c>
      <x:c r="K1507" s="11" t="str">
        <x:f>IF(I1507=0,"Sin precio",IF(I1507=1,J1507,ROUND(J1507,2)))</x:f>
        <x:v>Sin precio</x:v>
      </x:c>
      <x:c r="L1507" s="11" t="str">
        <x:f>IF(I1507=0,"Sin precio",MIN(E1507:H1507))</x:f>
        <x:v>Sin precio</x:v>
      </x:c>
      <x:c r="M1507" s="11" t="str">
        <x:f>IF(I1507=0,"Sin precio",MAX(E1507:H1507))</x:f>
        <x:v>Sin precio</x:v>
      </x:c>
      <x:c r="N1507" s="8" t="str">
        <x:f>IF(I1507=0,"Sin precio numérico",IF(I1507=1,"Único precio de referencia",I1507&amp;" precios; promedio"))</x:f>
        <x:v>Sin precio numérico</x:v>
      </x:c>
      <x:c r="O1507" s="2" t="str">
        <x:v>I138</x:v>
      </x:c>
      <x:c r="P1507" s="2" t="str">
        <x:v>I138</x:v>
      </x:c>
      <x:c r="Q1507" s="2" t="str">
        <x:v>I139</x:v>
      </x:c>
      <x:c r="R1507" s="2" t="str">
        <x:v>I139</x:v>
      </x:c>
      <x:c r="S1507" s="2" t="str"/>
    </x:row>
    <x:row r="1508" ht="42" customHeight="1">
      <x:c r="A1508" s="2" t="n">
        <x:v>126</x:v>
      </x:c>
      <x:c r="B1508" s="8" t="str">
        <x:v>SISTEMA DE COMBUSTIBLE</x:v>
      </x:c>
      <x:c r="C1508" s="8" t="str">
        <x:v>TURBO</x:v>
      </x:c>
      <x:c r="D1508" s="8" t="str">
        <x:v>CHEVROLET COLORADO. Mod. 2019</x:v>
      </x:c>
      <x:c r="E1508" s="10" t="n">
        <x:v>8546040.674999999</x:v>
      </x:c>
      <x:c r="F1508" s="10" t="n">
        <x:v>5200000</x:v>
      </x:c>
      <x:c r="G1508" s="10" t="n">
        <x:v>5356000</x:v>
      </x:c>
      <x:c r="H1508" s="10" t="n">
        <x:v>5304000</x:v>
      </x:c>
      <x:c r="I1508" s="12" t="n">
        <x:f>COUNT(E1508:H1508)</x:f>
        <x:v>4</x:v>
      </x:c>
      <x:c r="J1508" s="11" t="n">
        <x:f>IF(I1508=0,"Sin precio",AVERAGE(E1508:H1508))</x:f>
        <x:v>6101510.168749999</x:v>
      </x:c>
      <x:c r="K1508" s="11" t="n">
        <x:f>IF(I1508=0,"Sin precio",IF(I1508=1,J1508,ROUND(J1508,2)))</x:f>
        <x:v>6101510.17</x:v>
      </x:c>
      <x:c r="L1508" s="11" t="n">
        <x:f>IF(I1508=0,"Sin precio",MIN(E1508:H1508))</x:f>
        <x:v>5200000</x:v>
      </x:c>
      <x:c r="M1508" s="11" t="n">
        <x:f>IF(I1508=0,"Sin precio",MAX(E1508:H1508))</x:f>
        <x:v>8546040.674999999</x:v>
      </x:c>
      <x:c r="N1508" s="8" t="str">
        <x:f>IF(I1508=0,"Sin precio numérico",IF(I1508=1,"Único precio de referencia",I1508&amp;" precios; promedio"))</x:f>
        <x:v>4 precios; promedio</x:v>
      </x:c>
      <x:c r="O1508" s="2" t="str">
        <x:v>J138</x:v>
      </x:c>
      <x:c r="P1508" s="2" t="str">
        <x:v>J138</x:v>
      </x:c>
      <x:c r="Q1508" s="2" t="str">
        <x:v>J139</x:v>
      </x:c>
      <x:c r="R1508" s="2" t="str">
        <x:v>J139</x:v>
      </x:c>
      <x:c r="S1508" s="2" t="str"/>
    </x:row>
    <x:row r="1509" ht="42" customHeight="1">
      <x:c r="A1509" s="2" t="n">
        <x:v>126</x:v>
      </x:c>
      <x:c r="B1509" s="8" t="str">
        <x:v>SISTEMA DE COMBUSTIBLE</x:v>
      </x:c>
      <x:c r="C1509" s="8" t="str">
        <x:v>TURBO</x:v>
      </x:c>
      <x:c r="D1509" s="8" t="str">
        <x:v>CHEVROLET  TRAILBLAZER-2018</x:v>
      </x:c>
      <x:c r="E1509" s="10" t="n">
        <x:v>8546040.674999999</x:v>
      </x:c>
      <x:c r="F1509" s="10" t="n">
        <x:v>5200000</x:v>
      </x:c>
      <x:c r="G1509" s="10" t="n">
        <x:v>5356000</x:v>
      </x:c>
      <x:c r="H1509" s="10" t="n">
        <x:v>5304000</x:v>
      </x:c>
      <x:c r="I1509" s="12" t="n">
        <x:f>COUNT(E1509:H1509)</x:f>
        <x:v>4</x:v>
      </x:c>
      <x:c r="J1509" s="11" t="n">
        <x:f>IF(I1509=0,"Sin precio",AVERAGE(E1509:H1509))</x:f>
        <x:v>6101510.168749999</x:v>
      </x:c>
      <x:c r="K1509" s="11" t="n">
        <x:f>IF(I1509=0,"Sin precio",IF(I1509=1,J1509,ROUND(J1509,2)))</x:f>
        <x:v>6101510.17</x:v>
      </x:c>
      <x:c r="L1509" s="11" t="n">
        <x:f>IF(I1509=0,"Sin precio",MIN(E1509:H1509))</x:f>
        <x:v>5200000</x:v>
      </x:c>
      <x:c r="M1509" s="11" t="n">
        <x:f>IF(I1509=0,"Sin precio",MAX(E1509:H1509))</x:f>
        <x:v>8546040.674999999</x:v>
      </x:c>
      <x:c r="N1509" s="8" t="str">
        <x:f>IF(I1509=0,"Sin precio numérico",IF(I1509=1,"Único precio de referencia",I1509&amp;" precios; promedio"))</x:f>
        <x:v>4 precios; promedio</x:v>
      </x:c>
      <x:c r="O1509" s="2" t="str">
        <x:v>K138</x:v>
      </x:c>
      <x:c r="P1509" s="2" t="str">
        <x:v>K138</x:v>
      </x:c>
      <x:c r="Q1509" s="2" t="str">
        <x:v>K139</x:v>
      </x:c>
      <x:c r="R1509" s="2" t="str">
        <x:v>K139</x:v>
      </x:c>
      <x:c r="S1509" s="2" t="str"/>
    </x:row>
    <x:row r="1510" ht="42" customHeight="1">
      <x:c r="A1510" s="2" t="n">
        <x:v>126</x:v>
      </x:c>
      <x:c r="B1510" s="8" t="str">
        <x:v>SISTEMA DE COMBUSTIBLE</x:v>
      </x:c>
      <x:c r="C1510" s="8" t="str">
        <x:v>TURBO</x:v>
      </x:c>
      <x:c r="D1510" s="8" t="str">
        <x:v>MITSUBISHI L200-2018</x:v>
      </x:c>
      <x:c r="E1510" s="10" t="n">
        <x:v>8357211.9765</x:v>
      </x:c>
      <x:c r="F1510" s="10" t="n">
        <x:v>5200000</x:v>
      </x:c>
      <x:c r="G1510" s="10" t="n">
        <x:v>5356000</x:v>
      </x:c>
      <x:c r="H1510" s="10" t="n">
        <x:v>5304000</x:v>
      </x:c>
      <x:c r="I1510" s="12" t="n">
        <x:f>COUNT(E1510:H1510)</x:f>
        <x:v>4</x:v>
      </x:c>
      <x:c r="J1510" s="11" t="n">
        <x:f>IF(I1510=0,"Sin precio",AVERAGE(E1510:H1510))</x:f>
        <x:v>6054302.994125</x:v>
      </x:c>
      <x:c r="K1510" s="11" t="n">
        <x:f>IF(I1510=0,"Sin precio",IF(I1510=1,J1510,ROUND(J1510,2)))</x:f>
        <x:v>6054302.99</x:v>
      </x:c>
      <x:c r="L1510" s="11" t="n">
        <x:f>IF(I1510=0,"Sin precio",MIN(E1510:H1510))</x:f>
        <x:v>5200000</x:v>
      </x:c>
      <x:c r="M1510" s="11" t="n">
        <x:f>IF(I1510=0,"Sin precio",MAX(E1510:H1510))</x:f>
        <x:v>8357211.9765</x:v>
      </x:c>
      <x:c r="N1510" s="8" t="str">
        <x:f>IF(I1510=0,"Sin precio numérico",IF(I1510=1,"Único precio de referencia",I1510&amp;" precios; promedio"))</x:f>
        <x:v>4 precios; promedio</x:v>
      </x:c>
      <x:c r="O1510" s="2" t="str">
        <x:v>L138</x:v>
      </x:c>
      <x:c r="P1510" s="2" t="str">
        <x:v>L138</x:v>
      </x:c>
      <x:c r="Q1510" s="2" t="str">
        <x:v>L139</x:v>
      </x:c>
      <x:c r="R1510" s="2" t="str">
        <x:v>L139</x:v>
      </x:c>
      <x:c r="S1510" s="2" t="str"/>
    </x:row>
    <x:row r="1511" ht="42" customHeight="1">
      <x:c r="A1511" s="2" t="n">
        <x:v>126</x:v>
      </x:c>
      <x:c r="B1511" s="8" t="str">
        <x:v>SISTEMA DE COMBUSTIBLE</x:v>
      </x:c>
      <x:c r="C1511" s="8" t="str">
        <x:v>TURBO</x:v>
      </x:c>
      <x:c r="D1511" s="8" t="str">
        <x:v>CHEVROLETH NHR-2019</x:v>
      </x:c>
      <x:c r="E1511" s="10" t="n">
        <x:v>7660595.25</x:v>
      </x:c>
      <x:c r="F1511" s="10" t="n">
        <x:v>5980000</x:v>
      </x:c>
      <x:c r="G1511" s="10" t="n">
        <x:v>6159400</x:v>
      </x:c>
      <x:c r="H1511" s="10" t="n">
        <x:v>6099600</x:v>
      </x:c>
      <x:c r="I1511" s="12" t="n">
        <x:f>COUNT(E1511:H1511)</x:f>
        <x:v>4</x:v>
      </x:c>
      <x:c r="J1511" s="11" t="n">
        <x:f>IF(I1511=0,"Sin precio",AVERAGE(E1511:H1511))</x:f>
        <x:v>6474898.8125</x:v>
      </x:c>
      <x:c r="K1511" s="11" t="n">
        <x:f>IF(I1511=0,"Sin precio",IF(I1511=1,J1511,ROUND(J1511,2)))</x:f>
        <x:v>6474898.81</x:v>
      </x:c>
      <x:c r="L1511" s="11" t="n">
        <x:f>IF(I1511=0,"Sin precio",MIN(E1511:H1511))</x:f>
        <x:v>5980000</x:v>
      </x:c>
      <x:c r="M1511" s="11" t="n">
        <x:f>IF(I1511=0,"Sin precio",MAX(E1511:H1511))</x:f>
        <x:v>7660595.25</x:v>
      </x:c>
      <x:c r="N1511" s="8" t="str">
        <x:f>IF(I1511=0,"Sin precio numérico",IF(I1511=1,"Único precio de referencia",I1511&amp;" precios; promedio"))</x:f>
        <x:v>4 precios; promedio</x:v>
      </x:c>
      <x:c r="O1511" s="2" t="str">
        <x:v>M138</x:v>
      </x:c>
      <x:c r="P1511" s="2" t="str">
        <x:v>M138</x:v>
      </x:c>
      <x:c r="Q1511" s="2" t="str">
        <x:v>M139</x:v>
      </x:c>
      <x:c r="R1511" s="2" t="str">
        <x:v>M139</x:v>
      </x:c>
      <x:c r="S1511" s="2" t="str"/>
    </x:row>
    <x:row r="1512" ht="42" customHeight="1">
      <x:c r="A1512" s="2" t="n">
        <x:v>126</x:v>
      </x:c>
      <x:c r="B1512" s="8" t="str">
        <x:v>SISTEMA DE COMBUSTIBLE</x:v>
      </x:c>
      <x:c r="C1512" s="8" t="str">
        <x:v>TURBO</x:v>
      </x:c>
      <x:c r="D1512" s="8" t="str">
        <x:v>CHEVROLET D-MAX-2017</x:v>
      </x:c>
      <x:c r="E1512" s="10" t="n">
        <x:v>7660595.25</x:v>
      </x:c>
      <x:c r="F1512" s="10" t="n">
        <x:v>5000000</x:v>
      </x:c>
      <x:c r="G1512" s="10" t="n">
        <x:v>5150000</x:v>
      </x:c>
      <x:c r="H1512" s="10" t="n">
        <x:v>5100000</x:v>
      </x:c>
      <x:c r="I1512" s="12" t="n">
        <x:f>COUNT(E1512:H1512)</x:f>
        <x:v>4</x:v>
      </x:c>
      <x:c r="J1512" s="11" t="n">
        <x:f>IF(I1512=0,"Sin precio",AVERAGE(E1512:H1512))</x:f>
        <x:v>5727648.8125</x:v>
      </x:c>
      <x:c r="K1512" s="11" t="n">
        <x:f>IF(I1512=0,"Sin precio",IF(I1512=1,J1512,ROUND(J1512,2)))</x:f>
        <x:v>5727648.81</x:v>
      </x:c>
      <x:c r="L1512" s="11" t="n">
        <x:f>IF(I1512=0,"Sin precio",MIN(E1512:H1512))</x:f>
        <x:v>5000000</x:v>
      </x:c>
      <x:c r="M1512" s="11" t="n">
        <x:f>IF(I1512=0,"Sin precio",MAX(E1512:H1512))</x:f>
        <x:v>7660595.25</x:v>
      </x:c>
      <x:c r="N1512" s="8" t="str">
        <x:f>IF(I1512=0,"Sin precio numérico",IF(I1512=1,"Único precio de referencia",I1512&amp;" precios; promedio"))</x:f>
        <x:v>4 precios; promedio</x:v>
      </x:c>
      <x:c r="O1512" s="2" t="str">
        <x:v>N138</x:v>
      </x:c>
      <x:c r="P1512" s="2" t="str">
        <x:v>N138</x:v>
      </x:c>
      <x:c r="Q1512" s="2" t="str">
        <x:v>N139</x:v>
      </x:c>
      <x:c r="R1512" s="2" t="str">
        <x:v>N139</x:v>
      </x:c>
      <x:c r="S1512" s="2" t="str"/>
    </x:row>
    <x:row r="1513" ht="42" customHeight="1">
      <x:c r="A1513" s="2" t="n">
        <x:v>127</x:v>
      </x:c>
      <x:c r="B1513" s="8" t="str">
        <x:v>SISTEMA ELECTRICO</x:v>
      </x:c>
      <x:c r="C1513" s="8" t="str">
        <x:v>ALTERNADOR</x:v>
      </x:c>
      <x:c r="D1513" s="8" t="str">
        <x:v>CHEVROLET  NPR  DIESEL-2009</x:v>
      </x:c>
      <x:c r="E1513" s="10" t="n">
        <x:v>3485340</x:v>
      </x:c>
      <x:c r="F1513" s="10" t="n">
        <x:v>966000</x:v>
      </x:c>
      <x:c r="G1513" s="10" t="n">
        <x:v>994980</x:v>
      </x:c>
      <x:c r="H1513" s="10" t="n">
        <x:v>985320</x:v>
      </x:c>
      <x:c r="I1513" s="12" t="n">
        <x:f>COUNT(E1513:H1513)</x:f>
        <x:v>4</x:v>
      </x:c>
      <x:c r="J1513" s="11" t="n">
        <x:f>IF(I1513=0,"Sin precio",AVERAGE(E1513:H1513))</x:f>
        <x:v>1607910</x:v>
      </x:c>
      <x:c r="K1513" s="11" t="n">
        <x:f>IF(I1513=0,"Sin precio",IF(I1513=1,J1513,ROUND(J1513,2)))</x:f>
        <x:v>1607910</x:v>
      </x:c>
      <x:c r="L1513" s="11" t="n">
        <x:f>IF(I1513=0,"Sin precio",MIN(E1513:H1513))</x:f>
        <x:v>966000</x:v>
      </x:c>
      <x:c r="M1513" s="11" t="n">
        <x:f>IF(I1513=0,"Sin precio",MAX(E1513:H1513))</x:f>
        <x:v>3485340</x:v>
      </x:c>
      <x:c r="N1513" s="8" t="str">
        <x:f>IF(I1513=0,"Sin precio numérico",IF(I1513=1,"Único precio de referencia",I1513&amp;" precios; promedio"))</x:f>
        <x:v>4 precios; promedio</x:v>
      </x:c>
      <x:c r="O1513" s="2" t="str">
        <x:v>C140</x:v>
      </x:c>
      <x:c r="P1513" s="2" t="str">
        <x:v>C140</x:v>
      </x:c>
      <x:c r="Q1513" s="2" t="str">
        <x:v>C141</x:v>
      </x:c>
      <x:c r="R1513" s="2" t="str">
        <x:v>C141</x:v>
      </x:c>
      <x:c r="S1513" s="2" t="str"/>
    </x:row>
    <x:row r="1514" ht="42" customHeight="1">
      <x:c r="A1514" s="2" t="n">
        <x:v>127</x:v>
      </x:c>
      <x:c r="B1514" s="8" t="str">
        <x:v>SISTEMA ELECTRICO</x:v>
      </x:c>
      <x:c r="C1514" s="8" t="str">
        <x:v>ALTERNADOR</x:v>
      </x:c>
      <x:c r="D1514" s="8" t="str">
        <x:v>NISSAN FRONTIER DIESEL-2015</x:v>
      </x:c>
      <x:c r="E1514" s="10" t="n">
        <x:v>3493429.11</x:v>
      </x:c>
      <x:c r="F1514" s="10" t="n">
        <x:v>966000</x:v>
      </x:c>
      <x:c r="G1514" s="10" t="n">
        <x:v>994980</x:v>
      </x:c>
      <x:c r="H1514" s="10" t="n">
        <x:v>985320</x:v>
      </x:c>
      <x:c r="I1514" s="12" t="n">
        <x:f>COUNT(E1514:H1514)</x:f>
        <x:v>4</x:v>
      </x:c>
      <x:c r="J1514" s="11" t="n">
        <x:f>IF(I1514=0,"Sin precio",AVERAGE(E1514:H1514))</x:f>
        <x:v>1609932.2774999999</x:v>
      </x:c>
      <x:c r="K1514" s="11" t="n">
        <x:f>IF(I1514=0,"Sin precio",IF(I1514=1,J1514,ROUND(J1514,2)))</x:f>
        <x:v>1609932.28</x:v>
      </x:c>
      <x:c r="L1514" s="11" t="n">
        <x:f>IF(I1514=0,"Sin precio",MIN(E1514:H1514))</x:f>
        <x:v>966000</x:v>
      </x:c>
      <x:c r="M1514" s="11" t="n">
        <x:f>IF(I1514=0,"Sin precio",MAX(E1514:H1514))</x:f>
        <x:v>3493429.11</x:v>
      </x:c>
      <x:c r="N1514" s="8" t="str">
        <x:f>IF(I1514=0,"Sin precio numérico",IF(I1514=1,"Único precio de referencia",I1514&amp;" precios; promedio"))</x:f>
        <x:v>4 precios; promedio</x:v>
      </x:c>
      <x:c r="O1514" s="2" t="str">
        <x:v>D140</x:v>
      </x:c>
      <x:c r="P1514" s="2" t="str">
        <x:v>D140</x:v>
      </x:c>
      <x:c r="Q1514" s="2" t="str">
        <x:v>D141</x:v>
      </x:c>
      <x:c r="R1514" s="2" t="str">
        <x:v>D141</x:v>
      </x:c>
      <x:c r="S1514" s="2" t="str"/>
    </x:row>
    <x:row r="1515" ht="42" customHeight="1">
      <x:c r="A1515" s="2" t="n">
        <x:v>127</x:v>
      </x:c>
      <x:c r="B1515" s="8" t="str">
        <x:v>SISTEMA ELECTRICO</x:v>
      </x:c>
      <x:c r="C1515" s="8" t="str">
        <x:v>ALTERNADOR</x:v>
      </x:c>
      <x:c r="D1515" s="8" t="str">
        <x:v>NISSAN FRONTIER GASOLINA</x:v>
      </x:c>
      <x:c r="E1515" s="10" t="n">
        <x:v>2926125</x:v>
      </x:c>
      <x:c r="F1515" s="10" t="n">
        <x:v>720000</x:v>
      </x:c>
      <x:c r="G1515" s="10" t="n">
        <x:v>741600</x:v>
      </x:c>
      <x:c r="H1515" s="10" t="n">
        <x:v>734400</x:v>
      </x:c>
      <x:c r="I1515" s="12" t="n">
        <x:f>COUNT(E1515:H1515)</x:f>
        <x:v>4</x:v>
      </x:c>
      <x:c r="J1515" s="11" t="n">
        <x:f>IF(I1515=0,"Sin precio",AVERAGE(E1515:H1515))</x:f>
        <x:v>1280531.25</x:v>
      </x:c>
      <x:c r="K1515" s="11" t="n">
        <x:f>IF(I1515=0,"Sin precio",IF(I1515=1,J1515,ROUND(J1515,2)))</x:f>
        <x:v>1280531.25</x:v>
      </x:c>
      <x:c r="L1515" s="11" t="n">
        <x:f>IF(I1515=0,"Sin precio",MIN(E1515:H1515))</x:f>
        <x:v>720000</x:v>
      </x:c>
      <x:c r="M1515" s="11" t="n">
        <x:f>IF(I1515=0,"Sin precio",MAX(E1515:H1515))</x:f>
        <x:v>2926125</x:v>
      </x:c>
      <x:c r="N1515" s="8" t="str">
        <x:f>IF(I1515=0,"Sin precio numérico",IF(I1515=1,"Único precio de referencia",I1515&amp;" precios; promedio"))</x:f>
        <x:v>4 precios; promedio</x:v>
      </x:c>
      <x:c r="O1515" s="2" t="str">
        <x:v>E140</x:v>
      </x:c>
      <x:c r="P1515" s="2" t="str">
        <x:v>E140</x:v>
      </x:c>
      <x:c r="Q1515" s="2" t="str">
        <x:v>E141</x:v>
      </x:c>
      <x:c r="R1515" s="2" t="str">
        <x:v>E141</x:v>
      </x:c>
      <x:c r="S1515" s="2" t="str"/>
    </x:row>
    <x:row r="1516" ht="42" customHeight="1">
      <x:c r="A1516" s="2" t="n">
        <x:v>127</x:v>
      </x:c>
      <x:c r="B1516" s="8" t="str">
        <x:v>SISTEMA ELECTRICO</x:v>
      </x:c>
      <x:c r="C1516" s="8" t="str">
        <x:v>ALTERNADOR</x:v>
      </x:c>
      <x:c r="D1516" s="8" t="str">
        <x:v>RENAULT MASTER DIESEL -2017</x:v>
      </x:c>
      <x:c r="E1516" s="10" t="n">
        <x:v>3875490</x:v>
      </x:c>
      <x:c r="F1516" s="10" t="n">
        <x:v>966000</x:v>
      </x:c>
      <x:c r="G1516" s="10" t="n">
        <x:v>994980</x:v>
      </x:c>
      <x:c r="H1516" s="10" t="n">
        <x:v>985320</x:v>
      </x:c>
      <x:c r="I1516" s="12" t="n">
        <x:f>COUNT(E1516:H1516)</x:f>
        <x:v>4</x:v>
      </x:c>
      <x:c r="J1516" s="11" t="n">
        <x:f>IF(I1516=0,"Sin precio",AVERAGE(E1516:H1516))</x:f>
        <x:v>1705447.5</x:v>
      </x:c>
      <x:c r="K1516" s="11" t="n">
        <x:f>IF(I1516=0,"Sin precio",IF(I1516=1,J1516,ROUND(J1516,2)))</x:f>
        <x:v>1705447.5</x:v>
      </x:c>
      <x:c r="L1516" s="11" t="n">
        <x:f>IF(I1516=0,"Sin precio",MIN(E1516:H1516))</x:f>
        <x:v>966000</x:v>
      </x:c>
      <x:c r="M1516" s="11" t="n">
        <x:f>IF(I1516=0,"Sin precio",MAX(E1516:H1516))</x:f>
        <x:v>3875490</x:v>
      </x:c>
      <x:c r="N1516" s="8" t="str">
        <x:f>IF(I1516=0,"Sin precio numérico",IF(I1516=1,"Único precio de referencia",I1516&amp;" precios; promedio"))</x:f>
        <x:v>4 precios; promedio</x:v>
      </x:c>
      <x:c r="O1516" s="2" t="str">
        <x:v>F140</x:v>
      </x:c>
      <x:c r="P1516" s="2" t="str">
        <x:v>F140</x:v>
      </x:c>
      <x:c r="Q1516" s="2" t="str">
        <x:v>F141</x:v>
      </x:c>
      <x:c r="R1516" s="2" t="str">
        <x:v>F141</x:v>
      </x:c>
      <x:c r="S1516" s="2" t="str"/>
    </x:row>
    <x:row r="1517" ht="42" customHeight="1">
      <x:c r="A1517" s="2" t="n">
        <x:v>127</x:v>
      </x:c>
      <x:c r="B1517" s="8" t="str">
        <x:v>SISTEMA ELECTRICO</x:v>
      </x:c>
      <x:c r="C1517" s="8" t="str">
        <x:v>ALTERNADOR</x:v>
      </x:c>
      <x:c r="D1517" s="8" t="str">
        <x:v>CHEVROLET D-MAX-2011</x:v>
      </x:c>
      <x:c r="E1517" s="10" t="n">
        <x:v>2926125</x:v>
      </x:c>
      <x:c r="F1517" s="10" t="n">
        <x:v>720000</x:v>
      </x:c>
      <x:c r="G1517" s="10" t="n">
        <x:v>741600</x:v>
      </x:c>
      <x:c r="H1517" s="10" t="n">
        <x:v>734400</x:v>
      </x:c>
      <x:c r="I1517" s="12" t="n">
        <x:f>COUNT(E1517:H1517)</x:f>
        <x:v>4</x:v>
      </x:c>
      <x:c r="J1517" s="11" t="n">
        <x:f>IF(I1517=0,"Sin precio",AVERAGE(E1517:H1517))</x:f>
        <x:v>1280531.25</x:v>
      </x:c>
      <x:c r="K1517" s="11" t="n">
        <x:f>IF(I1517=0,"Sin precio",IF(I1517=1,J1517,ROUND(J1517,2)))</x:f>
        <x:v>1280531.25</x:v>
      </x:c>
      <x:c r="L1517" s="11" t="n">
        <x:f>IF(I1517=0,"Sin precio",MIN(E1517:H1517))</x:f>
        <x:v>720000</x:v>
      </x:c>
      <x:c r="M1517" s="11" t="n">
        <x:f>IF(I1517=0,"Sin precio",MAX(E1517:H1517))</x:f>
        <x:v>2926125</x:v>
      </x:c>
      <x:c r="N1517" s="8" t="str">
        <x:f>IF(I1517=0,"Sin precio numérico",IF(I1517=1,"Único precio de referencia",I1517&amp;" precios; promedio"))</x:f>
        <x:v>4 precios; promedio</x:v>
      </x:c>
      <x:c r="O1517" s="2" t="str">
        <x:v>G140</x:v>
      </x:c>
      <x:c r="P1517" s="2" t="str">
        <x:v>G140</x:v>
      </x:c>
      <x:c r="Q1517" s="2" t="str">
        <x:v>G141</x:v>
      </x:c>
      <x:c r="R1517" s="2" t="str">
        <x:v>G141</x:v>
      </x:c>
      <x:c r="S1517" s="2" t="str"/>
    </x:row>
    <x:row r="1518" ht="42" customHeight="1">
      <x:c r="A1518" s="2" t="n">
        <x:v>127</x:v>
      </x:c>
      <x:c r="B1518" s="8" t="str">
        <x:v>SISTEMA ELECTRICO</x:v>
      </x:c>
      <x:c r="C1518" s="8" t="str">
        <x:v>ALTERNADOR</x:v>
      </x:c>
      <x:c r="D1518" s="8" t="str">
        <x:v>HYUNDAY HD 65C</x:v>
      </x:c>
      <x:c r="E1518" s="10" t="n">
        <x:v>3485340</x:v>
      </x:c>
      <x:c r="F1518" s="10" t="n">
        <x:v>966000</x:v>
      </x:c>
      <x:c r="G1518" s="10" t="n">
        <x:v>994980</x:v>
      </x:c>
      <x:c r="H1518" s="10" t="n">
        <x:v>985320</x:v>
      </x:c>
      <x:c r="I1518" s="12" t="n">
        <x:f>COUNT(E1518:H1518)</x:f>
        <x:v>4</x:v>
      </x:c>
      <x:c r="J1518" s="11" t="n">
        <x:f>IF(I1518=0,"Sin precio",AVERAGE(E1518:H1518))</x:f>
        <x:v>1607910</x:v>
      </x:c>
      <x:c r="K1518" s="11" t="n">
        <x:f>IF(I1518=0,"Sin precio",IF(I1518=1,J1518,ROUND(J1518,2)))</x:f>
        <x:v>1607910</x:v>
      </x:c>
      <x:c r="L1518" s="11" t="n">
        <x:f>IF(I1518=0,"Sin precio",MIN(E1518:H1518))</x:f>
        <x:v>966000</x:v>
      </x:c>
      <x:c r="M1518" s="11" t="n">
        <x:f>IF(I1518=0,"Sin precio",MAX(E1518:H1518))</x:f>
        <x:v>3485340</x:v>
      </x:c>
      <x:c r="N1518" s="8" t="str">
        <x:f>IF(I1518=0,"Sin precio numérico",IF(I1518=1,"Único precio de referencia",I1518&amp;" precios; promedio"))</x:f>
        <x:v>4 precios; promedio</x:v>
      </x:c>
      <x:c r="O1518" s="2" t="str">
        <x:v>H140</x:v>
      </x:c>
      <x:c r="P1518" s="2" t="str">
        <x:v>H140</x:v>
      </x:c>
      <x:c r="Q1518" s="2" t="str">
        <x:v>H141</x:v>
      </x:c>
      <x:c r="R1518" s="2" t="str">
        <x:v>H141</x:v>
      </x:c>
      <x:c r="S1518" s="2" t="str"/>
    </x:row>
    <x:row r="1519" ht="42" customHeight="1">
      <x:c r="A1519" s="2" t="n">
        <x:v>127</x:v>
      </x:c>
      <x:c r="B1519" s="8" t="str">
        <x:v>SISTEMA ELECTRICO</x:v>
      </x:c>
      <x:c r="C1519" s="8" t="str">
        <x:v>ALTERNADOR</x:v>
      </x:c>
      <x:c r="D1519" s="8" t="str">
        <x:v>CHEVROLET SAIL. Mod 2019</x:v>
      </x:c>
      <x:c r="E1519" s="10" t="n">
        <x:v>2145825</x:v>
      </x:c>
      <x:c r="F1519" s="10" t="n">
        <x:v>600000</x:v>
      </x:c>
      <x:c r="G1519" s="10" t="n">
        <x:v>618000</x:v>
      </x:c>
      <x:c r="H1519" s="10" t="n">
        <x:v>612000</x:v>
      </x:c>
      <x:c r="I1519" s="12" t="n">
        <x:f>COUNT(E1519:H1519)</x:f>
        <x:v>4</x:v>
      </x:c>
      <x:c r="J1519" s="11" t="n">
        <x:f>IF(I1519=0,"Sin precio",AVERAGE(E1519:H1519))</x:f>
        <x:v>993956.25</x:v>
      </x:c>
      <x:c r="K1519" s="11" t="n">
        <x:f>IF(I1519=0,"Sin precio",IF(I1519=1,J1519,ROUND(J1519,2)))</x:f>
        <x:v>993956.25</x:v>
      </x:c>
      <x:c r="L1519" s="11" t="n">
        <x:f>IF(I1519=0,"Sin precio",MIN(E1519:H1519))</x:f>
        <x:v>600000</x:v>
      </x:c>
      <x:c r="M1519" s="11" t="n">
        <x:f>IF(I1519=0,"Sin precio",MAX(E1519:H1519))</x:f>
        <x:v>2145825</x:v>
      </x:c>
      <x:c r="N1519" s="8" t="str">
        <x:f>IF(I1519=0,"Sin precio numérico",IF(I1519=1,"Único precio de referencia",I1519&amp;" precios; promedio"))</x:f>
        <x:v>4 precios; promedio</x:v>
      </x:c>
      <x:c r="O1519" s="2" t="str">
        <x:v>I140</x:v>
      </x:c>
      <x:c r="P1519" s="2" t="str">
        <x:v>I140</x:v>
      </x:c>
      <x:c r="Q1519" s="2" t="str">
        <x:v>I141</x:v>
      </x:c>
      <x:c r="R1519" s="2" t="str">
        <x:v>I141</x:v>
      </x:c>
      <x:c r="S1519" s="2" t="str"/>
    </x:row>
    <x:row r="1520" ht="42" customHeight="1">
      <x:c r="A1520" s="2" t="n">
        <x:v>127</x:v>
      </x:c>
      <x:c r="B1520" s="8" t="str">
        <x:v>SISTEMA ELECTRICO</x:v>
      </x:c>
      <x:c r="C1520" s="8" t="str">
        <x:v>ALTERNADOR</x:v>
      </x:c>
      <x:c r="D1520" s="8" t="str">
        <x:v>CHEVROLET COLORADO. Mod. 2019</x:v>
      </x:c>
      <x:c r="E1520" s="10" t="n">
        <x:v>3446325</x:v>
      </x:c>
      <x:c r="F1520" s="10" t="n">
        <x:v>840000</x:v>
      </x:c>
      <x:c r="G1520" s="10" t="n">
        <x:v>865200</x:v>
      </x:c>
      <x:c r="H1520" s="10" t="n">
        <x:v>856800</x:v>
      </x:c>
      <x:c r="I1520" s="12" t="n">
        <x:f>COUNT(E1520:H1520)</x:f>
        <x:v>4</x:v>
      </x:c>
      <x:c r="J1520" s="11" t="n">
        <x:f>IF(I1520=0,"Sin precio",AVERAGE(E1520:H1520))</x:f>
        <x:v>1502081.25</x:v>
      </x:c>
      <x:c r="K1520" s="11" t="n">
        <x:f>IF(I1520=0,"Sin precio",IF(I1520=1,J1520,ROUND(J1520,2)))</x:f>
        <x:v>1502081.25</x:v>
      </x:c>
      <x:c r="L1520" s="11" t="n">
        <x:f>IF(I1520=0,"Sin precio",MIN(E1520:H1520))</x:f>
        <x:v>840000</x:v>
      </x:c>
      <x:c r="M1520" s="11" t="n">
        <x:f>IF(I1520=0,"Sin precio",MAX(E1520:H1520))</x:f>
        <x:v>3446325</x:v>
      </x:c>
      <x:c r="N1520" s="8" t="str">
        <x:f>IF(I1520=0,"Sin precio numérico",IF(I1520=1,"Único precio de referencia",I1520&amp;" precios; promedio"))</x:f>
        <x:v>4 precios; promedio</x:v>
      </x:c>
      <x:c r="O1520" s="2" t="str">
        <x:v>J140</x:v>
      </x:c>
      <x:c r="P1520" s="2" t="str">
        <x:v>J140</x:v>
      </x:c>
      <x:c r="Q1520" s="2" t="str">
        <x:v>J141</x:v>
      </x:c>
      <x:c r="R1520" s="2" t="str">
        <x:v>J141</x:v>
      </x:c>
      <x:c r="S1520" s="2" t="str"/>
    </x:row>
    <x:row r="1521" ht="42" customHeight="1">
      <x:c r="A1521" s="2" t="n">
        <x:v>127</x:v>
      </x:c>
      <x:c r="B1521" s="8" t="str">
        <x:v>SISTEMA ELECTRICO</x:v>
      </x:c>
      <x:c r="C1521" s="8" t="str">
        <x:v>ALTERNADOR</x:v>
      </x:c>
      <x:c r="D1521" s="8" t="str">
        <x:v>CHEVROLET  TRAILBLAZER-2018</x:v>
      </x:c>
      <x:c r="E1521" s="10" t="n">
        <x:v>3446325</x:v>
      </x:c>
      <x:c r="F1521" s="10" t="n">
        <x:v>840000</x:v>
      </x:c>
      <x:c r="G1521" s="10" t="n">
        <x:v>865200</x:v>
      </x:c>
      <x:c r="H1521" s="10" t="n">
        <x:v>856800</x:v>
      </x:c>
      <x:c r="I1521" s="12" t="n">
        <x:f>COUNT(E1521:H1521)</x:f>
        <x:v>4</x:v>
      </x:c>
      <x:c r="J1521" s="11" t="n">
        <x:f>IF(I1521=0,"Sin precio",AVERAGE(E1521:H1521))</x:f>
        <x:v>1502081.25</x:v>
      </x:c>
      <x:c r="K1521" s="11" t="n">
        <x:f>IF(I1521=0,"Sin precio",IF(I1521=1,J1521,ROUND(J1521,2)))</x:f>
        <x:v>1502081.25</x:v>
      </x:c>
      <x:c r="L1521" s="11" t="n">
        <x:f>IF(I1521=0,"Sin precio",MIN(E1521:H1521))</x:f>
        <x:v>840000</x:v>
      </x:c>
      <x:c r="M1521" s="11" t="n">
        <x:f>IF(I1521=0,"Sin precio",MAX(E1521:H1521))</x:f>
        <x:v>3446325</x:v>
      </x:c>
      <x:c r="N1521" s="8" t="str">
        <x:f>IF(I1521=0,"Sin precio numérico",IF(I1521=1,"Único precio de referencia",I1521&amp;" precios; promedio"))</x:f>
        <x:v>4 precios; promedio</x:v>
      </x:c>
      <x:c r="O1521" s="2" t="str">
        <x:v>K140</x:v>
      </x:c>
      <x:c r="P1521" s="2" t="str">
        <x:v>K140</x:v>
      </x:c>
      <x:c r="Q1521" s="2" t="str">
        <x:v>K141</x:v>
      </x:c>
      <x:c r="R1521" s="2" t="str">
        <x:v>K141</x:v>
      </x:c>
      <x:c r="S1521" s="2" t="str"/>
    </x:row>
    <x:row r="1522" ht="42" customHeight="1">
      <x:c r="A1522" s="2" t="n">
        <x:v>127</x:v>
      </x:c>
      <x:c r="B1522" s="8" t="str">
        <x:v>SISTEMA ELECTRICO</x:v>
      </x:c>
      <x:c r="C1522" s="8" t="str">
        <x:v>ALTERNADOR</x:v>
      </x:c>
      <x:c r="D1522" s="8" t="str">
        <x:v>MITSUBISHI L200-2018</x:v>
      </x:c>
      <x:c r="E1522" s="10" t="n">
        <x:v>3173610.15</x:v>
      </x:c>
      <x:c r="F1522" s="10" t="n">
        <x:v>756000</x:v>
      </x:c>
      <x:c r="G1522" s="10" t="n">
        <x:v>778680</x:v>
      </x:c>
      <x:c r="H1522" s="10" t="n">
        <x:v>771120</x:v>
      </x:c>
      <x:c r="I1522" s="12" t="n">
        <x:f>COUNT(E1522:H1522)</x:f>
        <x:v>4</x:v>
      </x:c>
      <x:c r="J1522" s="11" t="n">
        <x:f>IF(I1522=0,"Sin precio",AVERAGE(E1522:H1522))</x:f>
        <x:v>1369852.5375</x:v>
      </x:c>
      <x:c r="K1522" s="11" t="n">
        <x:f>IF(I1522=0,"Sin precio",IF(I1522=1,J1522,ROUND(J1522,2)))</x:f>
        <x:v>1369852.54</x:v>
      </x:c>
      <x:c r="L1522" s="11" t="n">
        <x:f>IF(I1522=0,"Sin precio",MIN(E1522:H1522))</x:f>
        <x:v>756000</x:v>
      </x:c>
      <x:c r="M1522" s="11" t="n">
        <x:f>IF(I1522=0,"Sin precio",MAX(E1522:H1522))</x:f>
        <x:v>3173610.15</x:v>
      </x:c>
      <x:c r="N1522" s="8" t="str">
        <x:f>IF(I1522=0,"Sin precio numérico",IF(I1522=1,"Único precio de referencia",I1522&amp;" precios; promedio"))</x:f>
        <x:v>4 precios; promedio</x:v>
      </x:c>
      <x:c r="O1522" s="2" t="str">
        <x:v>L140</x:v>
      </x:c>
      <x:c r="P1522" s="2" t="str">
        <x:v>L140</x:v>
      </x:c>
      <x:c r="Q1522" s="2" t="str">
        <x:v>L141</x:v>
      </x:c>
      <x:c r="R1522" s="2" t="str">
        <x:v>L141</x:v>
      </x:c>
      <x:c r="S1522" s="2" t="str"/>
    </x:row>
    <x:row r="1523" ht="42" customHeight="1">
      <x:c r="A1523" s="2" t="n">
        <x:v>127</x:v>
      </x:c>
      <x:c r="B1523" s="8" t="str">
        <x:v>SISTEMA ELECTRICO</x:v>
      </x:c>
      <x:c r="C1523" s="8" t="str">
        <x:v>ALTERNADOR</x:v>
      </x:c>
      <x:c r="D1523" s="8" t="str">
        <x:v>CHEVROLETH NHR-2019</x:v>
      </x:c>
      <x:c r="E1523" s="10" t="n">
        <x:v>2971642.5</x:v>
      </x:c>
      <x:c r="F1523" s="10" t="n">
        <x:v>966000</x:v>
      </x:c>
      <x:c r="G1523" s="10" t="n">
        <x:v>994980</x:v>
      </x:c>
      <x:c r="H1523" s="10" t="n">
        <x:v>985320</x:v>
      </x:c>
      <x:c r="I1523" s="12" t="n">
        <x:f>COUNT(E1523:H1523)</x:f>
        <x:v>4</x:v>
      </x:c>
      <x:c r="J1523" s="11" t="n">
        <x:f>IF(I1523=0,"Sin precio",AVERAGE(E1523:H1523))</x:f>
        <x:v>1479485.625</x:v>
      </x:c>
      <x:c r="K1523" s="11" t="n">
        <x:f>IF(I1523=0,"Sin precio",IF(I1523=1,J1523,ROUND(J1523,2)))</x:f>
        <x:v>1479485.63</x:v>
      </x:c>
      <x:c r="L1523" s="11" t="n">
        <x:f>IF(I1523=0,"Sin precio",MIN(E1523:H1523))</x:f>
        <x:v>966000</x:v>
      </x:c>
      <x:c r="M1523" s="11" t="n">
        <x:f>IF(I1523=0,"Sin precio",MAX(E1523:H1523))</x:f>
        <x:v>2971642.5</x:v>
      </x:c>
      <x:c r="N1523" s="8" t="str">
        <x:f>IF(I1523=0,"Sin precio numérico",IF(I1523=1,"Único precio de referencia",I1523&amp;" precios; promedio"))</x:f>
        <x:v>4 precios; promedio</x:v>
      </x:c>
      <x:c r="O1523" s="2" t="str">
        <x:v>M140</x:v>
      </x:c>
      <x:c r="P1523" s="2" t="str">
        <x:v>M140</x:v>
      </x:c>
      <x:c r="Q1523" s="2" t="str">
        <x:v>M141</x:v>
      </x:c>
      <x:c r="R1523" s="2" t="str">
        <x:v>M141</x:v>
      </x:c>
      <x:c r="S1523" s="2" t="str"/>
    </x:row>
    <x:row r="1524" ht="42" customHeight="1">
      <x:c r="A1524" s="2" t="n">
        <x:v>127</x:v>
      </x:c>
      <x:c r="B1524" s="8" t="str">
        <x:v>SISTEMA ELECTRICO</x:v>
      </x:c>
      <x:c r="C1524" s="8" t="str">
        <x:v>ALTERNADOR</x:v>
      </x:c>
      <x:c r="D1524" s="8" t="str">
        <x:v>CHEVROLET D-MAX-2017</x:v>
      </x:c>
      <x:c r="E1524" s="10" t="n">
        <x:v>2926125</x:v>
      </x:c>
      <x:c r="F1524" s="10" t="n">
        <x:v>720000</x:v>
      </x:c>
      <x:c r="G1524" s="10" t="n">
        <x:v>741600</x:v>
      </x:c>
      <x:c r="H1524" s="10" t="n">
        <x:v>734400</x:v>
      </x:c>
      <x:c r="I1524" s="12" t="n">
        <x:f>COUNT(E1524:H1524)</x:f>
        <x:v>4</x:v>
      </x:c>
      <x:c r="J1524" s="11" t="n">
        <x:f>IF(I1524=0,"Sin precio",AVERAGE(E1524:H1524))</x:f>
        <x:v>1280531.25</x:v>
      </x:c>
      <x:c r="K1524" s="11" t="n">
        <x:f>IF(I1524=0,"Sin precio",IF(I1524=1,J1524,ROUND(J1524,2)))</x:f>
        <x:v>1280531.25</x:v>
      </x:c>
      <x:c r="L1524" s="11" t="n">
        <x:f>IF(I1524=0,"Sin precio",MIN(E1524:H1524))</x:f>
        <x:v>720000</x:v>
      </x:c>
      <x:c r="M1524" s="11" t="n">
        <x:f>IF(I1524=0,"Sin precio",MAX(E1524:H1524))</x:f>
        <x:v>2926125</x:v>
      </x:c>
      <x:c r="N1524" s="8" t="str">
        <x:f>IF(I1524=0,"Sin precio numérico",IF(I1524=1,"Único precio de referencia",I1524&amp;" precios; promedio"))</x:f>
        <x:v>4 precios; promedio</x:v>
      </x:c>
      <x:c r="O1524" s="2" t="str">
        <x:v>N140</x:v>
      </x:c>
      <x:c r="P1524" s="2" t="str">
        <x:v>N140</x:v>
      </x:c>
      <x:c r="Q1524" s="2" t="str">
        <x:v>N141</x:v>
      </x:c>
      <x:c r="R1524" s="2" t="str">
        <x:v>N141</x:v>
      </x:c>
      <x:c r="S1524" s="2" t="str"/>
    </x:row>
    <x:row r="1525" ht="42" customHeight="1">
      <x:c r="A1525" s="2" t="n">
        <x:v>128</x:v>
      </x:c>
      <x:c r="B1525" s="8" t="str">
        <x:v>SISTEMA ELECTRICO</x:v>
      </x:c>
      <x:c r="C1525" s="8" t="str">
        <x:v>AUTOMATICO MOTOR ARRANQUE</x:v>
      </x:c>
      <x:c r="D1525" s="8" t="str">
        <x:v>CHEVROLET  NPR  DIESEL-2009</x:v>
      </x:c>
      <x:c r="E1525" s="10" t="n">
        <x:v>468180</x:v>
      </x:c>
      <x:c r="F1525" s="10" t="n">
        <x:v>354200</x:v>
      </x:c>
      <x:c r="G1525" s="10" t="n">
        <x:v>364826</x:v>
      </x:c>
      <x:c r="H1525" s="10" t="n">
        <x:v>361284</x:v>
      </x:c>
      <x:c r="I1525" s="12" t="n">
        <x:f>COUNT(E1525:H1525)</x:f>
        <x:v>4</x:v>
      </x:c>
      <x:c r="J1525" s="11" t="n">
        <x:f>IF(I1525=0,"Sin precio",AVERAGE(E1525:H1525))</x:f>
        <x:v>387122.5</x:v>
      </x:c>
      <x:c r="K1525" s="11" t="n">
        <x:f>IF(I1525=0,"Sin precio",IF(I1525=1,J1525,ROUND(J1525,2)))</x:f>
        <x:v>387122.5</x:v>
      </x:c>
      <x:c r="L1525" s="11" t="n">
        <x:f>IF(I1525=0,"Sin precio",MIN(E1525:H1525))</x:f>
        <x:v>354200</x:v>
      </x:c>
      <x:c r="M1525" s="11" t="n">
        <x:f>IF(I1525=0,"Sin precio",MAX(E1525:H1525))</x:f>
        <x:v>468180</x:v>
      </x:c>
      <x:c r="N1525" s="8" t="str">
        <x:f>IF(I1525=0,"Sin precio numérico",IF(I1525=1,"Único precio de referencia",I1525&amp;" precios; promedio"))</x:f>
        <x:v>4 precios; promedio</x:v>
      </x:c>
      <x:c r="O1525" s="2" t="str">
        <x:v>C141</x:v>
      </x:c>
      <x:c r="P1525" s="2" t="str">
        <x:v>C141</x:v>
      </x:c>
      <x:c r="Q1525" s="2" t="str">
        <x:v>C142</x:v>
      </x:c>
      <x:c r="R1525" s="2" t="str">
        <x:v>C142</x:v>
      </x:c>
      <x:c r="S1525" s="2" t="str"/>
    </x:row>
    <x:row r="1526" ht="42" customHeight="1">
      <x:c r="A1526" s="2" t="n">
        <x:v>128</x:v>
      </x:c>
      <x:c r="B1526" s="8" t="str">
        <x:v>SISTEMA ELECTRICO</x:v>
      </x:c>
      <x:c r="C1526" s="8" t="str">
        <x:v>AUTOMATICO MOTOR ARRANQUE</x:v>
      </x:c>
      <x:c r="D1526" s="8" t="str">
        <x:v>NISSAN FRONTIER DIESEL-2015</x:v>
      </x:c>
      <x:c r="E1526" s="10" t="n">
        <x:v>468180</x:v>
      </x:c>
      <x:c r="F1526" s="10" t="n">
        <x:v>354200</x:v>
      </x:c>
      <x:c r="G1526" s="10" t="n">
        <x:v>364826</x:v>
      </x:c>
      <x:c r="H1526" s="10" t="n">
        <x:v>361284</x:v>
      </x:c>
      <x:c r="I1526" s="12" t="n">
        <x:f>COUNT(E1526:H1526)</x:f>
        <x:v>4</x:v>
      </x:c>
      <x:c r="J1526" s="11" t="n">
        <x:f>IF(I1526=0,"Sin precio",AVERAGE(E1526:H1526))</x:f>
        <x:v>387122.5</x:v>
      </x:c>
      <x:c r="K1526" s="11" t="n">
        <x:f>IF(I1526=0,"Sin precio",IF(I1526=1,J1526,ROUND(J1526,2)))</x:f>
        <x:v>387122.5</x:v>
      </x:c>
      <x:c r="L1526" s="11" t="n">
        <x:f>IF(I1526=0,"Sin precio",MIN(E1526:H1526))</x:f>
        <x:v>354200</x:v>
      </x:c>
      <x:c r="M1526" s="11" t="n">
        <x:f>IF(I1526=0,"Sin precio",MAX(E1526:H1526))</x:f>
        <x:v>468180</x:v>
      </x:c>
      <x:c r="N1526" s="8" t="str">
        <x:f>IF(I1526=0,"Sin precio numérico",IF(I1526=1,"Único precio de referencia",I1526&amp;" precios; promedio"))</x:f>
        <x:v>4 precios; promedio</x:v>
      </x:c>
      <x:c r="O1526" s="2" t="str">
        <x:v>D141</x:v>
      </x:c>
      <x:c r="P1526" s="2" t="str">
        <x:v>D141</x:v>
      </x:c>
      <x:c r="Q1526" s="2" t="str">
        <x:v>D142</x:v>
      </x:c>
      <x:c r="R1526" s="2" t="str">
        <x:v>D142</x:v>
      </x:c>
      <x:c r="S1526" s="2" t="str"/>
    </x:row>
    <x:row r="1527" ht="42" customHeight="1">
      <x:c r="A1527" s="2" t="n">
        <x:v>128</x:v>
      </x:c>
      <x:c r="B1527" s="8" t="str">
        <x:v>SISTEMA ELECTRICO</x:v>
      </x:c>
      <x:c r="C1527" s="8" t="str">
        <x:v>AUTOMATICO MOTOR ARRANQUE</x:v>
      </x:c>
      <x:c r="D1527" s="8" t="str">
        <x:v>NISSAN FRONTIER GASOLINA</x:v>
      </x:c>
      <x:c r="E1527" s="10" t="n">
        <x:v>468180</x:v>
      </x:c>
      <x:c r="F1527" s="10" t="n">
        <x:v>264000</x:v>
      </x:c>
      <x:c r="G1527" s="10" t="n">
        <x:v>271920</x:v>
      </x:c>
      <x:c r="H1527" s="10" t="n">
        <x:v>269280</x:v>
      </x:c>
      <x:c r="I1527" s="12" t="n">
        <x:f>COUNT(E1527:H1527)</x:f>
        <x:v>4</x:v>
      </x:c>
      <x:c r="J1527" s="11" t="n">
        <x:f>IF(I1527=0,"Sin precio",AVERAGE(E1527:H1527))</x:f>
        <x:v>318345</x:v>
      </x:c>
      <x:c r="K1527" s="11" t="n">
        <x:f>IF(I1527=0,"Sin precio",IF(I1527=1,J1527,ROUND(J1527,2)))</x:f>
        <x:v>318345</x:v>
      </x:c>
      <x:c r="L1527" s="11" t="n">
        <x:f>IF(I1527=0,"Sin precio",MIN(E1527:H1527))</x:f>
        <x:v>264000</x:v>
      </x:c>
      <x:c r="M1527" s="11" t="n">
        <x:f>IF(I1527=0,"Sin precio",MAX(E1527:H1527))</x:f>
        <x:v>468180</x:v>
      </x:c>
      <x:c r="N1527" s="8" t="str">
        <x:f>IF(I1527=0,"Sin precio numérico",IF(I1527=1,"Único precio de referencia",I1527&amp;" precios; promedio"))</x:f>
        <x:v>4 precios; promedio</x:v>
      </x:c>
      <x:c r="O1527" s="2" t="str">
        <x:v>E141</x:v>
      </x:c>
      <x:c r="P1527" s="2" t="str">
        <x:v>E141</x:v>
      </x:c>
      <x:c r="Q1527" s="2" t="str">
        <x:v>E142</x:v>
      </x:c>
      <x:c r="R1527" s="2" t="str">
        <x:v>E142</x:v>
      </x:c>
      <x:c r="S1527" s="2" t="str"/>
    </x:row>
    <x:row r="1528" ht="42" customHeight="1">
      <x:c r="A1528" s="2" t="n">
        <x:v>128</x:v>
      </x:c>
      <x:c r="B1528" s="8" t="str">
        <x:v>SISTEMA ELECTRICO</x:v>
      </x:c>
      <x:c r="C1528" s="8" t="str">
        <x:v>AUTOMATICO MOTOR ARRANQUE</x:v>
      </x:c>
      <x:c r="D1528" s="8" t="str">
        <x:v>RENAULT MASTER DIESEL -2017</x:v>
      </x:c>
      <x:c r="E1528" s="10" t="n">
        <x:v>468180</x:v>
      </x:c>
      <x:c r="F1528" s="10" t="n">
        <x:v>354200</x:v>
      </x:c>
      <x:c r="G1528" s="10" t="n">
        <x:v>364826</x:v>
      </x:c>
      <x:c r="H1528" s="10" t="n">
        <x:v>361284</x:v>
      </x:c>
      <x:c r="I1528" s="12" t="n">
        <x:f>COUNT(E1528:H1528)</x:f>
        <x:v>4</x:v>
      </x:c>
      <x:c r="J1528" s="11" t="n">
        <x:f>IF(I1528=0,"Sin precio",AVERAGE(E1528:H1528))</x:f>
        <x:v>387122.5</x:v>
      </x:c>
      <x:c r="K1528" s="11" t="n">
        <x:f>IF(I1528=0,"Sin precio",IF(I1528=1,J1528,ROUND(J1528,2)))</x:f>
        <x:v>387122.5</x:v>
      </x:c>
      <x:c r="L1528" s="11" t="n">
        <x:f>IF(I1528=0,"Sin precio",MIN(E1528:H1528))</x:f>
        <x:v>354200</x:v>
      </x:c>
      <x:c r="M1528" s="11" t="n">
        <x:f>IF(I1528=0,"Sin precio",MAX(E1528:H1528))</x:f>
        <x:v>468180</x:v>
      </x:c>
      <x:c r="N1528" s="8" t="str">
        <x:f>IF(I1528=0,"Sin precio numérico",IF(I1528=1,"Único precio de referencia",I1528&amp;" precios; promedio"))</x:f>
        <x:v>4 precios; promedio</x:v>
      </x:c>
      <x:c r="O1528" s="2" t="str">
        <x:v>F141</x:v>
      </x:c>
      <x:c r="P1528" s="2" t="str">
        <x:v>F141</x:v>
      </x:c>
      <x:c r="Q1528" s="2" t="str">
        <x:v>F142</x:v>
      </x:c>
      <x:c r="R1528" s="2" t="str">
        <x:v>F142</x:v>
      </x:c>
      <x:c r="S1528" s="2" t="str"/>
    </x:row>
    <x:row r="1529" ht="42" customHeight="1">
      <x:c r="A1529" s="2" t="n">
        <x:v>128</x:v>
      </x:c>
      <x:c r="B1529" s="8" t="str">
        <x:v>SISTEMA ELECTRICO</x:v>
      </x:c>
      <x:c r="C1529" s="8" t="str">
        <x:v>AUTOMATICO MOTOR ARRANQUE</x:v>
      </x:c>
      <x:c r="D1529" s="8" t="str">
        <x:v>CHEVROLET D-MAX-2011</x:v>
      </x:c>
      <x:c r="E1529" s="10" t="n">
        <x:v>468180</x:v>
      </x:c>
      <x:c r="F1529" s="10" t="n">
        <x:v>264000</x:v>
      </x:c>
      <x:c r="G1529" s="10" t="n">
        <x:v>271920</x:v>
      </x:c>
      <x:c r="H1529" s="10" t="n">
        <x:v>269280</x:v>
      </x:c>
      <x:c r="I1529" s="12" t="n">
        <x:f>COUNT(E1529:H1529)</x:f>
        <x:v>4</x:v>
      </x:c>
      <x:c r="J1529" s="11" t="n">
        <x:f>IF(I1529=0,"Sin precio",AVERAGE(E1529:H1529))</x:f>
        <x:v>318345</x:v>
      </x:c>
      <x:c r="K1529" s="11" t="n">
        <x:f>IF(I1529=0,"Sin precio",IF(I1529=1,J1529,ROUND(J1529,2)))</x:f>
        <x:v>318345</x:v>
      </x:c>
      <x:c r="L1529" s="11" t="n">
        <x:f>IF(I1529=0,"Sin precio",MIN(E1529:H1529))</x:f>
        <x:v>264000</x:v>
      </x:c>
      <x:c r="M1529" s="11" t="n">
        <x:f>IF(I1529=0,"Sin precio",MAX(E1529:H1529))</x:f>
        <x:v>468180</x:v>
      </x:c>
      <x:c r="N1529" s="8" t="str">
        <x:f>IF(I1529=0,"Sin precio numérico",IF(I1529=1,"Único precio de referencia",I1529&amp;" precios; promedio"))</x:f>
        <x:v>4 precios; promedio</x:v>
      </x:c>
      <x:c r="O1529" s="2" t="str">
        <x:v>G141</x:v>
      </x:c>
      <x:c r="P1529" s="2" t="str">
        <x:v>G141</x:v>
      </x:c>
      <x:c r="Q1529" s="2" t="str">
        <x:v>G142</x:v>
      </x:c>
      <x:c r="R1529" s="2" t="str">
        <x:v>G142</x:v>
      </x:c>
      <x:c r="S1529" s="2" t="str"/>
    </x:row>
    <x:row r="1530" ht="42" customHeight="1">
      <x:c r="A1530" s="2" t="n">
        <x:v>128</x:v>
      </x:c>
      <x:c r="B1530" s="8" t="str">
        <x:v>SISTEMA ELECTRICO</x:v>
      </x:c>
      <x:c r="C1530" s="8" t="str">
        <x:v>AUTOMATICO MOTOR ARRANQUE</x:v>
      </x:c>
      <x:c r="D1530" s="8" t="str">
        <x:v>HYUNDAY HD 65C</x:v>
      </x:c>
      <x:c r="E1530" s="10" t="n">
        <x:v>468180</x:v>
      </x:c>
      <x:c r="F1530" s="10" t="n">
        <x:v>354200</x:v>
      </x:c>
      <x:c r="G1530" s="10" t="n">
        <x:v>364826</x:v>
      </x:c>
      <x:c r="H1530" s="10" t="n">
        <x:v>361284</x:v>
      </x:c>
      <x:c r="I1530" s="12" t="n">
        <x:f>COUNT(E1530:H1530)</x:f>
        <x:v>4</x:v>
      </x:c>
      <x:c r="J1530" s="11" t="n">
        <x:f>IF(I1530=0,"Sin precio",AVERAGE(E1530:H1530))</x:f>
        <x:v>387122.5</x:v>
      </x:c>
      <x:c r="K1530" s="11" t="n">
        <x:f>IF(I1530=0,"Sin precio",IF(I1530=1,J1530,ROUND(J1530,2)))</x:f>
        <x:v>387122.5</x:v>
      </x:c>
      <x:c r="L1530" s="11" t="n">
        <x:f>IF(I1530=0,"Sin precio",MIN(E1530:H1530))</x:f>
        <x:v>354200</x:v>
      </x:c>
      <x:c r="M1530" s="11" t="n">
        <x:f>IF(I1530=0,"Sin precio",MAX(E1530:H1530))</x:f>
        <x:v>468180</x:v>
      </x:c>
      <x:c r="N1530" s="8" t="str">
        <x:f>IF(I1530=0,"Sin precio numérico",IF(I1530=1,"Único precio de referencia",I1530&amp;" precios; promedio"))</x:f>
        <x:v>4 precios; promedio</x:v>
      </x:c>
      <x:c r="O1530" s="2" t="str">
        <x:v>H141</x:v>
      </x:c>
      <x:c r="P1530" s="2" t="str">
        <x:v>H141</x:v>
      </x:c>
      <x:c r="Q1530" s="2" t="str">
        <x:v>H142</x:v>
      </x:c>
      <x:c r="R1530" s="2" t="str">
        <x:v>H142</x:v>
      </x:c>
      <x:c r="S1530" s="2" t="str"/>
    </x:row>
    <x:row r="1531" ht="42" customHeight="1">
      <x:c r="A1531" s="2" t="n">
        <x:v>128</x:v>
      </x:c>
      <x:c r="B1531" s="8" t="str">
        <x:v>SISTEMA ELECTRICO</x:v>
      </x:c>
      <x:c r="C1531" s="8" t="str">
        <x:v>AUTOMATICO MOTOR ARRANQUE</x:v>
      </x:c>
      <x:c r="D1531" s="8" t="str">
        <x:v>CHEVROLET SAIL. Mod 2019</x:v>
      </x:c>
      <x:c r="E1531" s="10" t="n">
        <x:v>286110</x:v>
      </x:c>
      <x:c r="F1531" s="10" t="n">
        <x:v>220000</x:v>
      </x:c>
      <x:c r="G1531" s="10" t="n">
        <x:v>226600</x:v>
      </x:c>
      <x:c r="H1531" s="10" t="n">
        <x:v>224400</x:v>
      </x:c>
      <x:c r="I1531" s="12" t="n">
        <x:f>COUNT(E1531:H1531)</x:f>
        <x:v>4</x:v>
      </x:c>
      <x:c r="J1531" s="11" t="n">
        <x:f>IF(I1531=0,"Sin precio",AVERAGE(E1531:H1531))</x:f>
        <x:v>239277.5</x:v>
      </x:c>
      <x:c r="K1531" s="11" t="n">
        <x:f>IF(I1531=0,"Sin precio",IF(I1531=1,J1531,ROUND(J1531,2)))</x:f>
        <x:v>239277.5</x:v>
      </x:c>
      <x:c r="L1531" s="11" t="n">
        <x:f>IF(I1531=0,"Sin precio",MIN(E1531:H1531))</x:f>
        <x:v>220000</x:v>
      </x:c>
      <x:c r="M1531" s="11" t="n">
        <x:f>IF(I1531=0,"Sin precio",MAX(E1531:H1531))</x:f>
        <x:v>286110</x:v>
      </x:c>
      <x:c r="N1531" s="8" t="str">
        <x:f>IF(I1531=0,"Sin precio numérico",IF(I1531=1,"Único precio de referencia",I1531&amp;" precios; promedio"))</x:f>
        <x:v>4 precios; promedio</x:v>
      </x:c>
      <x:c r="O1531" s="2" t="str">
        <x:v>I141</x:v>
      </x:c>
      <x:c r="P1531" s="2" t="str">
        <x:v>I141</x:v>
      </x:c>
      <x:c r="Q1531" s="2" t="str">
        <x:v>I142</x:v>
      </x:c>
      <x:c r="R1531" s="2" t="str">
        <x:v>I142</x:v>
      </x:c>
      <x:c r="S1531" s="2" t="str"/>
    </x:row>
    <x:row r="1532" ht="42" customHeight="1">
      <x:c r="A1532" s="2" t="n">
        <x:v>128</x:v>
      </x:c>
      <x:c r="B1532" s="8" t="str">
        <x:v>SISTEMA ELECTRICO</x:v>
      </x:c>
      <x:c r="C1532" s="8" t="str">
        <x:v>AUTOMATICO MOTOR ARRANQUE</x:v>
      </x:c>
      <x:c r="D1532" s="8" t="str">
        <x:v>CHEVROLET COLORADO. Mod. 2019</x:v>
      </x:c>
      <x:c r="E1532" s="10" t="n">
        <x:v>448672.5</x:v>
      </x:c>
      <x:c r="F1532" s="10" t="n">
        <x:v>308000</x:v>
      </x:c>
      <x:c r="G1532" s="10" t="n">
        <x:v>317240</x:v>
      </x:c>
      <x:c r="H1532" s="10" t="n">
        <x:v>314160</x:v>
      </x:c>
      <x:c r="I1532" s="12" t="n">
        <x:f>COUNT(E1532:H1532)</x:f>
        <x:v>4</x:v>
      </x:c>
      <x:c r="J1532" s="11" t="n">
        <x:f>IF(I1532=0,"Sin precio",AVERAGE(E1532:H1532))</x:f>
        <x:v>347018.125</x:v>
      </x:c>
      <x:c r="K1532" s="11" t="n">
        <x:f>IF(I1532=0,"Sin precio",IF(I1532=1,J1532,ROUND(J1532,2)))</x:f>
        <x:v>347018.13</x:v>
      </x:c>
      <x:c r="L1532" s="11" t="n">
        <x:f>IF(I1532=0,"Sin precio",MIN(E1532:H1532))</x:f>
        <x:v>308000</x:v>
      </x:c>
      <x:c r="M1532" s="11" t="n">
        <x:f>IF(I1532=0,"Sin precio",MAX(E1532:H1532))</x:f>
        <x:v>448672.5</x:v>
      </x:c>
      <x:c r="N1532" s="8" t="str">
        <x:f>IF(I1532=0,"Sin precio numérico",IF(I1532=1,"Único precio de referencia",I1532&amp;" precios; promedio"))</x:f>
        <x:v>4 precios; promedio</x:v>
      </x:c>
      <x:c r="O1532" s="2" t="str">
        <x:v>J141</x:v>
      </x:c>
      <x:c r="P1532" s="2" t="str">
        <x:v>J141</x:v>
      </x:c>
      <x:c r="Q1532" s="2" t="str">
        <x:v>J142</x:v>
      </x:c>
      <x:c r="R1532" s="2" t="str">
        <x:v>J142</x:v>
      </x:c>
      <x:c r="S1532" s="2" t="str"/>
    </x:row>
    <x:row r="1533" ht="42" customHeight="1">
      <x:c r="A1533" s="2" t="n">
        <x:v>128</x:v>
      </x:c>
      <x:c r="B1533" s="8" t="str">
        <x:v>SISTEMA ELECTRICO</x:v>
      </x:c>
      <x:c r="C1533" s="8" t="str">
        <x:v>AUTOMATICO MOTOR ARRANQUE</x:v>
      </x:c>
      <x:c r="D1533" s="8" t="str">
        <x:v>CHEVROLET  TRAILBLAZER-2018</x:v>
      </x:c>
      <x:c r="E1533" s="10" t="n">
        <x:v>448672.5</x:v>
      </x:c>
      <x:c r="F1533" s="10" t="n">
        <x:v>308000</x:v>
      </x:c>
      <x:c r="G1533" s="10" t="n">
        <x:v>317240</x:v>
      </x:c>
      <x:c r="H1533" s="10" t="n">
        <x:v>314160</x:v>
      </x:c>
      <x:c r="I1533" s="12" t="n">
        <x:f>COUNT(E1533:H1533)</x:f>
        <x:v>4</x:v>
      </x:c>
      <x:c r="J1533" s="11" t="n">
        <x:f>IF(I1533=0,"Sin precio",AVERAGE(E1533:H1533))</x:f>
        <x:v>347018.125</x:v>
      </x:c>
      <x:c r="K1533" s="11" t="n">
        <x:f>IF(I1533=0,"Sin precio",IF(I1533=1,J1533,ROUND(J1533,2)))</x:f>
        <x:v>347018.13</x:v>
      </x:c>
      <x:c r="L1533" s="11" t="n">
        <x:f>IF(I1533=0,"Sin precio",MIN(E1533:H1533))</x:f>
        <x:v>308000</x:v>
      </x:c>
      <x:c r="M1533" s="11" t="n">
        <x:f>IF(I1533=0,"Sin precio",MAX(E1533:H1533))</x:f>
        <x:v>448672.5</x:v>
      </x:c>
      <x:c r="N1533" s="8" t="str">
        <x:f>IF(I1533=0,"Sin precio numérico",IF(I1533=1,"Único precio de referencia",I1533&amp;" precios; promedio"))</x:f>
        <x:v>4 precios; promedio</x:v>
      </x:c>
      <x:c r="O1533" s="2" t="str">
        <x:v>K141</x:v>
      </x:c>
      <x:c r="P1533" s="2" t="str">
        <x:v>K141</x:v>
      </x:c>
      <x:c r="Q1533" s="2" t="str">
        <x:v>K142</x:v>
      </x:c>
      <x:c r="R1533" s="2" t="str">
        <x:v>K142</x:v>
      </x:c>
      <x:c r="S1533" s="2" t="str"/>
    </x:row>
    <x:row r="1534" ht="42" customHeight="1">
      <x:c r="A1534" s="2" t="n">
        <x:v>128</x:v>
      </x:c>
      <x:c r="B1534" s="8" t="str">
        <x:v>SISTEMA ELECTRICO</x:v>
      </x:c>
      <x:c r="C1534" s="8" t="str">
        <x:v>AUTOMATICO MOTOR ARRANQUE</x:v>
      </x:c>
      <x:c r="D1534" s="8" t="str">
        <x:v>MITSUBISHI L200-2018</x:v>
      </x:c>
      <x:c r="E1534" s="10" t="n">
        <x:v>448672.5</x:v>
      </x:c>
      <x:c r="F1534" s="10" t="n">
        <x:v>277200</x:v>
      </x:c>
      <x:c r="G1534" s="10" t="n">
        <x:v>285516</x:v>
      </x:c>
      <x:c r="H1534" s="10" t="n">
        <x:v>282744</x:v>
      </x:c>
      <x:c r="I1534" s="12" t="n">
        <x:f>COUNT(E1534:H1534)</x:f>
        <x:v>4</x:v>
      </x:c>
      <x:c r="J1534" s="11" t="n">
        <x:f>IF(I1534=0,"Sin precio",AVERAGE(E1534:H1534))</x:f>
        <x:v>323533.125</x:v>
      </x:c>
      <x:c r="K1534" s="11" t="n">
        <x:f>IF(I1534=0,"Sin precio",IF(I1534=1,J1534,ROUND(J1534,2)))</x:f>
        <x:v>323533.13</x:v>
      </x:c>
      <x:c r="L1534" s="11" t="n">
        <x:f>IF(I1534=0,"Sin precio",MIN(E1534:H1534))</x:f>
        <x:v>277200</x:v>
      </x:c>
      <x:c r="M1534" s="11" t="n">
        <x:f>IF(I1534=0,"Sin precio",MAX(E1534:H1534))</x:f>
        <x:v>448672.5</x:v>
      </x:c>
      <x:c r="N1534" s="8" t="str">
        <x:f>IF(I1534=0,"Sin precio numérico",IF(I1534=1,"Único precio de referencia",I1534&amp;" precios; promedio"))</x:f>
        <x:v>4 precios; promedio</x:v>
      </x:c>
      <x:c r="O1534" s="2" t="str">
        <x:v>L141</x:v>
      </x:c>
      <x:c r="P1534" s="2" t="str">
        <x:v>L141</x:v>
      </x:c>
      <x:c r="Q1534" s="2" t="str">
        <x:v>L142</x:v>
      </x:c>
      <x:c r="R1534" s="2" t="str">
        <x:v>L142</x:v>
      </x:c>
      <x:c r="S1534" s="2" t="str"/>
    </x:row>
    <x:row r="1535" ht="42" customHeight="1">
      <x:c r="A1535" s="2" t="n">
        <x:v>128</x:v>
      </x:c>
      <x:c r="B1535" s="8" t="str">
        <x:v>SISTEMA ELECTRICO</x:v>
      </x:c>
      <x:c r="C1535" s="8" t="str">
        <x:v>AUTOMATICO MOTOR ARRANQUE</x:v>
      </x:c>
      <x:c r="D1535" s="8" t="str">
        <x:v>CHEVROLETH NHR-2019</x:v>
      </x:c>
      <x:c r="E1535" s="10" t="n">
        <x:v>448672.5</x:v>
      </x:c>
      <x:c r="F1535" s="10" t="n">
        <x:v>354200</x:v>
      </x:c>
      <x:c r="G1535" s="10" t="n">
        <x:v>364826</x:v>
      </x:c>
      <x:c r="H1535" s="10" t="n">
        <x:v>361284</x:v>
      </x:c>
      <x:c r="I1535" s="12" t="n">
        <x:f>COUNT(E1535:H1535)</x:f>
        <x:v>4</x:v>
      </x:c>
      <x:c r="J1535" s="11" t="n">
        <x:f>IF(I1535=0,"Sin precio",AVERAGE(E1535:H1535))</x:f>
        <x:v>382245.625</x:v>
      </x:c>
      <x:c r="K1535" s="11" t="n">
        <x:f>IF(I1535=0,"Sin precio",IF(I1535=1,J1535,ROUND(J1535,2)))</x:f>
        <x:v>382245.63</x:v>
      </x:c>
      <x:c r="L1535" s="11" t="n">
        <x:f>IF(I1535=0,"Sin precio",MIN(E1535:H1535))</x:f>
        <x:v>354200</x:v>
      </x:c>
      <x:c r="M1535" s="11" t="n">
        <x:f>IF(I1535=0,"Sin precio",MAX(E1535:H1535))</x:f>
        <x:v>448672.5</x:v>
      </x:c>
      <x:c r="N1535" s="8" t="str">
        <x:f>IF(I1535=0,"Sin precio numérico",IF(I1535=1,"Único precio de referencia",I1535&amp;" precios; promedio"))</x:f>
        <x:v>4 precios; promedio</x:v>
      </x:c>
      <x:c r="O1535" s="2" t="str">
        <x:v>M141</x:v>
      </x:c>
      <x:c r="P1535" s="2" t="str">
        <x:v>M141</x:v>
      </x:c>
      <x:c r="Q1535" s="2" t="str">
        <x:v>M142</x:v>
      </x:c>
      <x:c r="R1535" s="2" t="str">
        <x:v>M142</x:v>
      </x:c>
      <x:c r="S1535" s="2" t="str"/>
    </x:row>
    <x:row r="1536" ht="42" customHeight="1">
      <x:c r="A1536" s="2" t="n">
        <x:v>128</x:v>
      </x:c>
      <x:c r="B1536" s="8" t="str">
        <x:v>SISTEMA ELECTRICO</x:v>
      </x:c>
      <x:c r="C1536" s="8" t="str">
        <x:v>AUTOMATICO MOTOR ARRANQUE</x:v>
      </x:c>
      <x:c r="D1536" s="8" t="str">
        <x:v>CHEVROLET D-MAX-2017</x:v>
      </x:c>
      <x:c r="E1536" s="10" t="n">
        <x:v>448672.5</x:v>
      </x:c>
      <x:c r="F1536" s="10" t="n">
        <x:v>264000</x:v>
      </x:c>
      <x:c r="G1536" s="10" t="n">
        <x:v>271920</x:v>
      </x:c>
      <x:c r="H1536" s="10" t="n">
        <x:v>269280</x:v>
      </x:c>
      <x:c r="I1536" s="12" t="n">
        <x:f>COUNT(E1536:H1536)</x:f>
        <x:v>4</x:v>
      </x:c>
      <x:c r="J1536" s="11" t="n">
        <x:f>IF(I1536=0,"Sin precio",AVERAGE(E1536:H1536))</x:f>
        <x:v>313468.125</x:v>
      </x:c>
      <x:c r="K1536" s="11" t="n">
        <x:f>IF(I1536=0,"Sin precio",IF(I1536=1,J1536,ROUND(J1536,2)))</x:f>
        <x:v>313468.13</x:v>
      </x:c>
      <x:c r="L1536" s="11" t="n">
        <x:f>IF(I1536=0,"Sin precio",MIN(E1536:H1536))</x:f>
        <x:v>264000</x:v>
      </x:c>
      <x:c r="M1536" s="11" t="n">
        <x:f>IF(I1536=0,"Sin precio",MAX(E1536:H1536))</x:f>
        <x:v>448672.5</x:v>
      </x:c>
      <x:c r="N1536" s="8" t="str">
        <x:f>IF(I1536=0,"Sin precio numérico",IF(I1536=1,"Único precio de referencia",I1536&amp;" precios; promedio"))</x:f>
        <x:v>4 precios; promedio</x:v>
      </x:c>
      <x:c r="O1536" s="2" t="str">
        <x:v>N141</x:v>
      </x:c>
      <x:c r="P1536" s="2" t="str">
        <x:v>N141</x:v>
      </x:c>
      <x:c r="Q1536" s="2" t="str">
        <x:v>N142</x:v>
      </x:c>
      <x:c r="R1536" s="2" t="str">
        <x:v>N142</x:v>
      </x:c>
      <x:c r="S1536" s="2" t="str"/>
    </x:row>
    <x:row r="1537" ht="42" customHeight="1">
      <x:c r="A1537" s="2" t="n">
        <x:v>129</x:v>
      </x:c>
      <x:c r="B1537" s="8" t="str">
        <x:v>SISTEMA ELECTRICO</x:v>
      </x:c>
      <x:c r="C1537" s="8" t="str">
        <x:v>RODAMIENTOS DE ALTERNADOR</x:v>
      </x:c>
      <x:c r="D1537" s="8" t="str">
        <x:v>CHEVROLET  NPR  DIESEL-2009</x:v>
      </x:c>
      <x:c r="E1537" s="10" t="n">
        <x:v>115094.25</x:v>
      </x:c>
      <x:c r="F1537" s="10" t="n">
        <x:v>289800</x:v>
      </x:c>
      <x:c r="G1537" s="10" t="n">
        <x:v>298494</x:v>
      </x:c>
      <x:c r="H1537" s="10" t="n">
        <x:v>295596</x:v>
      </x:c>
      <x:c r="I1537" s="12" t="n">
        <x:f>COUNT(E1537:H1537)</x:f>
        <x:v>4</x:v>
      </x:c>
      <x:c r="J1537" s="11" t="n">
        <x:f>IF(I1537=0,"Sin precio",AVERAGE(E1537:H1537))</x:f>
        <x:v>249746.0625</x:v>
      </x:c>
      <x:c r="K1537" s="11" t="n">
        <x:f>IF(I1537=0,"Sin precio",IF(I1537=1,J1537,ROUND(J1537,2)))</x:f>
        <x:v>249746.06</x:v>
      </x:c>
      <x:c r="L1537" s="11" t="n">
        <x:f>IF(I1537=0,"Sin precio",MIN(E1537:H1537))</x:f>
        <x:v>115094.25</x:v>
      </x:c>
      <x:c r="M1537" s="11" t="n">
        <x:f>IF(I1537=0,"Sin precio",MAX(E1537:H1537))</x:f>
        <x:v>298494</x:v>
      </x:c>
      <x:c r="N1537" s="8" t="str">
        <x:f>IF(I1537=0,"Sin precio numérico",IF(I1537=1,"Único precio de referencia",I1537&amp;" precios; promedio"))</x:f>
        <x:v>4 precios; promedio</x:v>
      </x:c>
      <x:c r="O1537" s="2" t="str">
        <x:v>C142</x:v>
      </x:c>
      <x:c r="P1537" s="2" t="str">
        <x:v>C142</x:v>
      </x:c>
      <x:c r="Q1537" s="2" t="str">
        <x:v>C143</x:v>
      </x:c>
      <x:c r="R1537" s="2" t="str">
        <x:v>C143</x:v>
      </x:c>
      <x:c r="S1537" s="2" t="str"/>
    </x:row>
    <x:row r="1538" ht="42" customHeight="1">
      <x:c r="A1538" s="2" t="n">
        <x:v>129</x:v>
      </x:c>
      <x:c r="B1538" s="8" t="str">
        <x:v>SISTEMA ELECTRICO</x:v>
      </x:c>
      <x:c r="C1538" s="8" t="str">
        <x:v>RODAMIENTOS DE ALTERNADOR</x:v>
      </x:c>
      <x:c r="D1538" s="8" t="str">
        <x:v>NISSAN FRONTIER DIESEL-2015</x:v>
      </x:c>
      <x:c r="E1538" s="10" t="n">
        <x:v>115094.25</x:v>
      </x:c>
      <x:c r="F1538" s="10" t="n">
        <x:v>289800</x:v>
      </x:c>
      <x:c r="G1538" s="10" t="n">
        <x:v>298494</x:v>
      </x:c>
      <x:c r="H1538" s="10" t="n">
        <x:v>295596</x:v>
      </x:c>
      <x:c r="I1538" s="12" t="n">
        <x:f>COUNT(E1538:H1538)</x:f>
        <x:v>4</x:v>
      </x:c>
      <x:c r="J1538" s="11" t="n">
        <x:f>IF(I1538=0,"Sin precio",AVERAGE(E1538:H1538))</x:f>
        <x:v>249746.0625</x:v>
      </x:c>
      <x:c r="K1538" s="11" t="n">
        <x:f>IF(I1538=0,"Sin precio",IF(I1538=1,J1538,ROUND(J1538,2)))</x:f>
        <x:v>249746.06</x:v>
      </x:c>
      <x:c r="L1538" s="11" t="n">
        <x:f>IF(I1538=0,"Sin precio",MIN(E1538:H1538))</x:f>
        <x:v>115094.25</x:v>
      </x:c>
      <x:c r="M1538" s="11" t="n">
        <x:f>IF(I1538=0,"Sin precio",MAX(E1538:H1538))</x:f>
        <x:v>298494</x:v>
      </x:c>
      <x:c r="N1538" s="8" t="str">
        <x:f>IF(I1538=0,"Sin precio numérico",IF(I1538=1,"Único precio de referencia",I1538&amp;" precios; promedio"))</x:f>
        <x:v>4 precios; promedio</x:v>
      </x:c>
      <x:c r="O1538" s="2" t="str">
        <x:v>D142</x:v>
      </x:c>
      <x:c r="P1538" s="2" t="str">
        <x:v>D142</x:v>
      </x:c>
      <x:c r="Q1538" s="2" t="str">
        <x:v>D143</x:v>
      </x:c>
      <x:c r="R1538" s="2" t="str">
        <x:v>D143</x:v>
      </x:c>
      <x:c r="S1538" s="2" t="str"/>
    </x:row>
    <x:row r="1539" ht="42" customHeight="1">
      <x:c r="A1539" s="2" t="n">
        <x:v>129</x:v>
      </x:c>
      <x:c r="B1539" s="8" t="str">
        <x:v>SISTEMA ELECTRICO</x:v>
      </x:c>
      <x:c r="C1539" s="8" t="str">
        <x:v>RODAMIENTOS DE ALTERNADOR</x:v>
      </x:c>
      <x:c r="D1539" s="8" t="str">
        <x:v>NISSAN FRONTIER GASOLINA</x:v>
      </x:c>
      <x:c r="E1539" s="10" t="n">
        <x:v>115094.25</x:v>
      </x:c>
      <x:c r="F1539" s="10" t="n">
        <x:v>216000</x:v>
      </x:c>
      <x:c r="G1539" s="10" t="n">
        <x:v>222480</x:v>
      </x:c>
      <x:c r="H1539" s="10" t="n">
        <x:v>220320</x:v>
      </x:c>
      <x:c r="I1539" s="12" t="n">
        <x:f>COUNT(E1539:H1539)</x:f>
        <x:v>4</x:v>
      </x:c>
      <x:c r="J1539" s="11" t="n">
        <x:f>IF(I1539=0,"Sin precio",AVERAGE(E1539:H1539))</x:f>
        <x:v>193473.5625</x:v>
      </x:c>
      <x:c r="K1539" s="11" t="n">
        <x:f>IF(I1539=0,"Sin precio",IF(I1539=1,J1539,ROUND(J1539,2)))</x:f>
        <x:v>193473.56</x:v>
      </x:c>
      <x:c r="L1539" s="11" t="n">
        <x:f>IF(I1539=0,"Sin precio",MIN(E1539:H1539))</x:f>
        <x:v>115094.25</x:v>
      </x:c>
      <x:c r="M1539" s="11" t="n">
        <x:f>IF(I1539=0,"Sin precio",MAX(E1539:H1539))</x:f>
        <x:v>222480</x:v>
      </x:c>
      <x:c r="N1539" s="8" t="str">
        <x:f>IF(I1539=0,"Sin precio numérico",IF(I1539=1,"Único precio de referencia",I1539&amp;" precios; promedio"))</x:f>
        <x:v>4 precios; promedio</x:v>
      </x:c>
      <x:c r="O1539" s="2" t="str">
        <x:v>E142</x:v>
      </x:c>
      <x:c r="P1539" s="2" t="str">
        <x:v>E142</x:v>
      </x:c>
      <x:c r="Q1539" s="2" t="str">
        <x:v>E143</x:v>
      </x:c>
      <x:c r="R1539" s="2" t="str">
        <x:v>E143</x:v>
      </x:c>
      <x:c r="S1539" s="2" t="str"/>
    </x:row>
    <x:row r="1540" ht="42" customHeight="1">
      <x:c r="A1540" s="2" t="n">
        <x:v>129</x:v>
      </x:c>
      <x:c r="B1540" s="8" t="str">
        <x:v>SISTEMA ELECTRICO</x:v>
      </x:c>
      <x:c r="C1540" s="8" t="str">
        <x:v>RODAMIENTOS DE ALTERNADOR</x:v>
      </x:c>
      <x:c r="D1540" s="8" t="str">
        <x:v>RENAULT MASTER DIESEL -2017</x:v>
      </x:c>
      <x:c r="E1540" s="10" t="n">
        <x:v>115094.25</x:v>
      </x:c>
      <x:c r="F1540" s="10" t="n">
        <x:v>289800</x:v>
      </x:c>
      <x:c r="G1540" s="10" t="n">
        <x:v>298494</x:v>
      </x:c>
      <x:c r="H1540" s="10" t="n">
        <x:v>295596</x:v>
      </x:c>
      <x:c r="I1540" s="12" t="n">
        <x:f>COUNT(E1540:H1540)</x:f>
        <x:v>4</x:v>
      </x:c>
      <x:c r="J1540" s="11" t="n">
        <x:f>IF(I1540=0,"Sin precio",AVERAGE(E1540:H1540))</x:f>
        <x:v>249746.0625</x:v>
      </x:c>
      <x:c r="K1540" s="11" t="n">
        <x:f>IF(I1540=0,"Sin precio",IF(I1540=1,J1540,ROUND(J1540,2)))</x:f>
        <x:v>249746.06</x:v>
      </x:c>
      <x:c r="L1540" s="11" t="n">
        <x:f>IF(I1540=0,"Sin precio",MIN(E1540:H1540))</x:f>
        <x:v>115094.25</x:v>
      </x:c>
      <x:c r="M1540" s="11" t="n">
        <x:f>IF(I1540=0,"Sin precio",MAX(E1540:H1540))</x:f>
        <x:v>298494</x:v>
      </x:c>
      <x:c r="N1540" s="8" t="str">
        <x:f>IF(I1540=0,"Sin precio numérico",IF(I1540=1,"Único precio de referencia",I1540&amp;" precios; promedio"))</x:f>
        <x:v>4 precios; promedio</x:v>
      </x:c>
      <x:c r="O1540" s="2" t="str">
        <x:v>F142</x:v>
      </x:c>
      <x:c r="P1540" s="2" t="str">
        <x:v>F142</x:v>
      </x:c>
      <x:c r="Q1540" s="2" t="str">
        <x:v>F143</x:v>
      </x:c>
      <x:c r="R1540" s="2" t="str">
        <x:v>F143</x:v>
      </x:c>
      <x:c r="S1540" s="2" t="str"/>
    </x:row>
    <x:row r="1541" ht="42" customHeight="1">
      <x:c r="A1541" s="2" t="n">
        <x:v>129</x:v>
      </x:c>
      <x:c r="B1541" s="8" t="str">
        <x:v>SISTEMA ELECTRICO</x:v>
      </x:c>
      <x:c r="C1541" s="8" t="str">
        <x:v>RODAMIENTOS DE ALTERNADOR</x:v>
      </x:c>
      <x:c r="D1541" s="8" t="str">
        <x:v>CHEVROLET D-MAX-2011</x:v>
      </x:c>
      <x:c r="E1541" s="10" t="n">
        <x:v>115094.25</x:v>
      </x:c>
      <x:c r="F1541" s="10" t="n">
        <x:v>216000</x:v>
      </x:c>
      <x:c r="G1541" s="10" t="n">
        <x:v>222480</x:v>
      </x:c>
      <x:c r="H1541" s="10" t="n">
        <x:v>220320</x:v>
      </x:c>
      <x:c r="I1541" s="12" t="n">
        <x:f>COUNT(E1541:H1541)</x:f>
        <x:v>4</x:v>
      </x:c>
      <x:c r="J1541" s="11" t="n">
        <x:f>IF(I1541=0,"Sin precio",AVERAGE(E1541:H1541))</x:f>
        <x:v>193473.5625</x:v>
      </x:c>
      <x:c r="K1541" s="11" t="n">
        <x:f>IF(I1541=0,"Sin precio",IF(I1541=1,J1541,ROUND(J1541,2)))</x:f>
        <x:v>193473.56</x:v>
      </x:c>
      <x:c r="L1541" s="11" t="n">
        <x:f>IF(I1541=0,"Sin precio",MIN(E1541:H1541))</x:f>
        <x:v>115094.25</x:v>
      </x:c>
      <x:c r="M1541" s="11" t="n">
        <x:f>IF(I1541=0,"Sin precio",MAX(E1541:H1541))</x:f>
        <x:v>222480</x:v>
      </x:c>
      <x:c r="N1541" s="8" t="str">
        <x:f>IF(I1541=0,"Sin precio numérico",IF(I1541=1,"Único precio de referencia",I1541&amp;" precios; promedio"))</x:f>
        <x:v>4 precios; promedio</x:v>
      </x:c>
      <x:c r="O1541" s="2" t="str">
        <x:v>G142</x:v>
      </x:c>
      <x:c r="P1541" s="2" t="str">
        <x:v>G142</x:v>
      </x:c>
      <x:c r="Q1541" s="2" t="str">
        <x:v>G143</x:v>
      </x:c>
      <x:c r="R1541" s="2" t="str">
        <x:v>G143</x:v>
      </x:c>
      <x:c r="S1541" s="2" t="str"/>
    </x:row>
    <x:row r="1542" ht="42" customHeight="1">
      <x:c r="A1542" s="2" t="n">
        <x:v>129</x:v>
      </x:c>
      <x:c r="B1542" s="8" t="str">
        <x:v>SISTEMA ELECTRICO</x:v>
      </x:c>
      <x:c r="C1542" s="8" t="str">
        <x:v>RODAMIENTOS DE ALTERNADOR</x:v>
      </x:c>
      <x:c r="D1542" s="8" t="str">
        <x:v>HYUNDAY HD 65C</x:v>
      </x:c>
      <x:c r="E1542" s="10" t="n">
        <x:v>115094.25</x:v>
      </x:c>
      <x:c r="F1542" s="10" t="n">
        <x:v>289800</x:v>
      </x:c>
      <x:c r="G1542" s="10" t="n">
        <x:v>298494</x:v>
      </x:c>
      <x:c r="H1542" s="10" t="n">
        <x:v>295596</x:v>
      </x:c>
      <x:c r="I1542" s="12" t="n">
        <x:f>COUNT(E1542:H1542)</x:f>
        <x:v>4</x:v>
      </x:c>
      <x:c r="J1542" s="11" t="n">
        <x:f>IF(I1542=0,"Sin precio",AVERAGE(E1542:H1542))</x:f>
        <x:v>249746.0625</x:v>
      </x:c>
      <x:c r="K1542" s="11" t="n">
        <x:f>IF(I1542=0,"Sin precio",IF(I1542=1,J1542,ROUND(J1542,2)))</x:f>
        <x:v>249746.06</x:v>
      </x:c>
      <x:c r="L1542" s="11" t="n">
        <x:f>IF(I1542=0,"Sin precio",MIN(E1542:H1542))</x:f>
        <x:v>115094.25</x:v>
      </x:c>
      <x:c r="M1542" s="11" t="n">
        <x:f>IF(I1542=0,"Sin precio",MAX(E1542:H1542))</x:f>
        <x:v>298494</x:v>
      </x:c>
      <x:c r="N1542" s="8" t="str">
        <x:f>IF(I1542=0,"Sin precio numérico",IF(I1542=1,"Único precio de referencia",I1542&amp;" precios; promedio"))</x:f>
        <x:v>4 precios; promedio</x:v>
      </x:c>
      <x:c r="O1542" s="2" t="str">
        <x:v>H142</x:v>
      </x:c>
      <x:c r="P1542" s="2" t="str">
        <x:v>H142</x:v>
      </x:c>
      <x:c r="Q1542" s="2" t="str">
        <x:v>H143</x:v>
      </x:c>
      <x:c r="R1542" s="2" t="str">
        <x:v>H143</x:v>
      </x:c>
      <x:c r="S1542" s="2" t="str"/>
    </x:row>
    <x:row r="1543" ht="42" customHeight="1">
      <x:c r="A1543" s="2" t="n">
        <x:v>129</x:v>
      </x:c>
      <x:c r="B1543" s="8" t="str">
        <x:v>SISTEMA ELECTRICO</x:v>
      </x:c>
      <x:c r="C1543" s="8" t="str">
        <x:v>RODAMIENTOS DE ALTERNADOR</x:v>
      </x:c>
      <x:c r="D1543" s="8" t="str">
        <x:v>CHEVROLET SAIL. Mod 2019</x:v>
      </x:c>
      <x:c r="E1543" s="10" t="n">
        <x:v>104040</x:v>
      </x:c>
      <x:c r="F1543" s="10" t="n">
        <x:v>180000</x:v>
      </x:c>
      <x:c r="G1543" s="10" t="n">
        <x:v>185400</x:v>
      </x:c>
      <x:c r="H1543" s="10" t="n">
        <x:v>183600</x:v>
      </x:c>
      <x:c r="I1543" s="12" t="n">
        <x:f>COUNT(E1543:H1543)</x:f>
        <x:v>4</x:v>
      </x:c>
      <x:c r="J1543" s="11" t="n">
        <x:f>IF(I1543=0,"Sin precio",AVERAGE(E1543:H1543))</x:f>
        <x:v>163260</x:v>
      </x:c>
      <x:c r="K1543" s="11" t="n">
        <x:f>IF(I1543=0,"Sin precio",IF(I1543=1,J1543,ROUND(J1543,2)))</x:f>
        <x:v>163260</x:v>
      </x:c>
      <x:c r="L1543" s="11" t="n">
        <x:f>IF(I1543=0,"Sin precio",MIN(E1543:H1543))</x:f>
        <x:v>104040</x:v>
      </x:c>
      <x:c r="M1543" s="11" t="n">
        <x:f>IF(I1543=0,"Sin precio",MAX(E1543:H1543))</x:f>
        <x:v>185400</x:v>
      </x:c>
      <x:c r="N1543" s="8" t="str">
        <x:f>IF(I1543=0,"Sin precio numérico",IF(I1543=1,"Único precio de referencia",I1543&amp;" precios; promedio"))</x:f>
        <x:v>4 precios; promedio</x:v>
      </x:c>
      <x:c r="O1543" s="2" t="str">
        <x:v>I142</x:v>
      </x:c>
      <x:c r="P1543" s="2" t="str">
        <x:v>I142</x:v>
      </x:c>
      <x:c r="Q1543" s="2" t="str">
        <x:v>I143</x:v>
      </x:c>
      <x:c r="R1543" s="2" t="str">
        <x:v>I143</x:v>
      </x:c>
      <x:c r="S1543" s="2" t="str"/>
    </x:row>
    <x:row r="1544" ht="42" customHeight="1">
      <x:c r="A1544" s="2" t="n">
        <x:v>129</x:v>
      </x:c>
      <x:c r="B1544" s="8" t="str">
        <x:v>SISTEMA ELECTRICO</x:v>
      </x:c>
      <x:c r="C1544" s="8" t="str">
        <x:v>RODAMIENTOS DE ALTERNADOR</x:v>
      </x:c>
      <x:c r="D1544" s="8" t="str">
        <x:v>CHEVROLET COLORADO. Mod. 2019</x:v>
      </x:c>
      <x:c r="E1544" s="10" t="n">
        <x:v>115094.25</x:v>
      </x:c>
      <x:c r="F1544" s="10" t="n">
        <x:v>252000</x:v>
      </x:c>
      <x:c r="G1544" s="10" t="n">
        <x:v>259560</x:v>
      </x:c>
      <x:c r="H1544" s="10" t="n">
        <x:v>257040</x:v>
      </x:c>
      <x:c r="I1544" s="12" t="n">
        <x:f>COUNT(E1544:H1544)</x:f>
        <x:v>4</x:v>
      </x:c>
      <x:c r="J1544" s="11" t="n">
        <x:f>IF(I1544=0,"Sin precio",AVERAGE(E1544:H1544))</x:f>
        <x:v>220923.5625</x:v>
      </x:c>
      <x:c r="K1544" s="11" t="n">
        <x:f>IF(I1544=0,"Sin precio",IF(I1544=1,J1544,ROUND(J1544,2)))</x:f>
        <x:v>220923.56</x:v>
      </x:c>
      <x:c r="L1544" s="11" t="n">
        <x:f>IF(I1544=0,"Sin precio",MIN(E1544:H1544))</x:f>
        <x:v>115094.25</x:v>
      </x:c>
      <x:c r="M1544" s="11" t="n">
        <x:f>IF(I1544=0,"Sin precio",MAX(E1544:H1544))</x:f>
        <x:v>259560</x:v>
      </x:c>
      <x:c r="N1544" s="8" t="str">
        <x:f>IF(I1544=0,"Sin precio numérico",IF(I1544=1,"Único precio de referencia",I1544&amp;" precios; promedio"))</x:f>
        <x:v>4 precios; promedio</x:v>
      </x:c>
      <x:c r="O1544" s="2" t="str">
        <x:v>J142</x:v>
      </x:c>
      <x:c r="P1544" s="2" t="str">
        <x:v>J142</x:v>
      </x:c>
      <x:c r="Q1544" s="2" t="str">
        <x:v>J143</x:v>
      </x:c>
      <x:c r="R1544" s="2" t="str">
        <x:v>J143</x:v>
      </x:c>
      <x:c r="S1544" s="2" t="str"/>
    </x:row>
    <x:row r="1545" ht="42" customHeight="1">
      <x:c r="A1545" s="2" t="n">
        <x:v>129</x:v>
      </x:c>
      <x:c r="B1545" s="8" t="str">
        <x:v>SISTEMA ELECTRICO</x:v>
      </x:c>
      <x:c r="C1545" s="8" t="str">
        <x:v>RODAMIENTOS DE ALTERNADOR</x:v>
      </x:c>
      <x:c r="D1545" s="8" t="str">
        <x:v>CHEVROLET  TRAILBLAZER-2018</x:v>
      </x:c>
      <x:c r="E1545" s="10" t="n">
        <x:v>115094.25</x:v>
      </x:c>
      <x:c r="F1545" s="10" t="n">
        <x:v>252000</x:v>
      </x:c>
      <x:c r="G1545" s="10" t="n">
        <x:v>259560</x:v>
      </x:c>
      <x:c r="H1545" s="10" t="n">
        <x:v>257040</x:v>
      </x:c>
      <x:c r="I1545" s="12" t="n">
        <x:f>COUNT(E1545:H1545)</x:f>
        <x:v>4</x:v>
      </x:c>
      <x:c r="J1545" s="11" t="n">
        <x:f>IF(I1545=0,"Sin precio",AVERAGE(E1545:H1545))</x:f>
        <x:v>220923.5625</x:v>
      </x:c>
      <x:c r="K1545" s="11" t="n">
        <x:f>IF(I1545=0,"Sin precio",IF(I1545=1,J1545,ROUND(J1545,2)))</x:f>
        <x:v>220923.56</x:v>
      </x:c>
      <x:c r="L1545" s="11" t="n">
        <x:f>IF(I1545=0,"Sin precio",MIN(E1545:H1545))</x:f>
        <x:v>115094.25</x:v>
      </x:c>
      <x:c r="M1545" s="11" t="n">
        <x:f>IF(I1545=0,"Sin precio",MAX(E1545:H1545))</x:f>
        <x:v>259560</x:v>
      </x:c>
      <x:c r="N1545" s="8" t="str">
        <x:f>IF(I1545=0,"Sin precio numérico",IF(I1545=1,"Único precio de referencia",I1545&amp;" precios; promedio"))</x:f>
        <x:v>4 precios; promedio</x:v>
      </x:c>
      <x:c r="O1545" s="2" t="str">
        <x:v>K142</x:v>
      </x:c>
      <x:c r="P1545" s="2" t="str">
        <x:v>K142</x:v>
      </x:c>
      <x:c r="Q1545" s="2" t="str">
        <x:v>K143</x:v>
      </x:c>
      <x:c r="R1545" s="2" t="str">
        <x:v>K143</x:v>
      </x:c>
      <x:c r="S1545" s="2" t="str"/>
    </x:row>
    <x:row r="1546" ht="42" customHeight="1">
      <x:c r="A1546" s="2" t="n">
        <x:v>129</x:v>
      </x:c>
      <x:c r="B1546" s="8" t="str">
        <x:v>SISTEMA ELECTRICO</x:v>
      </x:c>
      <x:c r="C1546" s="8" t="str">
        <x:v>RODAMIENTOS DE ALTERNADOR</x:v>
      </x:c>
      <x:c r="D1546" s="8" t="str">
        <x:v>MITSUBISHI L200-2018</x:v>
      </x:c>
      <x:c r="E1546" s="10" t="n">
        <x:v>115094.25</x:v>
      </x:c>
      <x:c r="F1546" s="10" t="n">
        <x:v>226800</x:v>
      </x:c>
      <x:c r="G1546" s="10" t="n">
        <x:v>233604</x:v>
      </x:c>
      <x:c r="H1546" s="10" t="n">
        <x:v>231336</x:v>
      </x:c>
      <x:c r="I1546" s="12" t="n">
        <x:f>COUNT(E1546:H1546)</x:f>
        <x:v>4</x:v>
      </x:c>
      <x:c r="J1546" s="11" t="n">
        <x:f>IF(I1546=0,"Sin precio",AVERAGE(E1546:H1546))</x:f>
        <x:v>201708.5625</x:v>
      </x:c>
      <x:c r="K1546" s="11" t="n">
        <x:f>IF(I1546=0,"Sin precio",IF(I1546=1,J1546,ROUND(J1546,2)))</x:f>
        <x:v>201708.56</x:v>
      </x:c>
      <x:c r="L1546" s="11" t="n">
        <x:f>IF(I1546=0,"Sin precio",MIN(E1546:H1546))</x:f>
        <x:v>115094.25</x:v>
      </x:c>
      <x:c r="M1546" s="11" t="n">
        <x:f>IF(I1546=0,"Sin precio",MAX(E1546:H1546))</x:f>
        <x:v>233604</x:v>
      </x:c>
      <x:c r="N1546" s="8" t="str">
        <x:f>IF(I1546=0,"Sin precio numérico",IF(I1546=1,"Único precio de referencia",I1546&amp;" precios; promedio"))</x:f>
        <x:v>4 precios; promedio</x:v>
      </x:c>
      <x:c r="O1546" s="2" t="str">
        <x:v>L142</x:v>
      </x:c>
      <x:c r="P1546" s="2" t="str">
        <x:v>L142</x:v>
      </x:c>
      <x:c r="Q1546" s="2" t="str">
        <x:v>L143</x:v>
      </x:c>
      <x:c r="R1546" s="2" t="str">
        <x:v>L143</x:v>
      </x:c>
      <x:c r="S1546" s="2" t="str"/>
    </x:row>
    <x:row r="1547" ht="42" customHeight="1">
      <x:c r="A1547" s="2" t="n">
        <x:v>129</x:v>
      </x:c>
      <x:c r="B1547" s="8" t="str">
        <x:v>SISTEMA ELECTRICO</x:v>
      </x:c>
      <x:c r="C1547" s="8" t="str">
        <x:v>RODAMIENTOS DE ALTERNADOR</x:v>
      </x:c>
      <x:c r="D1547" s="8" t="str">
        <x:v>CHEVROLETH NHR-2019</x:v>
      </x:c>
      <x:c r="E1547" s="10" t="n">
        <x:v>115094.25</x:v>
      </x:c>
      <x:c r="F1547" s="10" t="n">
        <x:v>289800</x:v>
      </x:c>
      <x:c r="G1547" s="10" t="n">
        <x:v>298494</x:v>
      </x:c>
      <x:c r="H1547" s="10" t="n">
        <x:v>295596</x:v>
      </x:c>
      <x:c r="I1547" s="12" t="n">
        <x:f>COUNT(E1547:H1547)</x:f>
        <x:v>4</x:v>
      </x:c>
      <x:c r="J1547" s="11" t="n">
        <x:f>IF(I1547=0,"Sin precio",AVERAGE(E1547:H1547))</x:f>
        <x:v>249746.0625</x:v>
      </x:c>
      <x:c r="K1547" s="11" t="n">
        <x:f>IF(I1547=0,"Sin precio",IF(I1547=1,J1547,ROUND(J1547,2)))</x:f>
        <x:v>249746.06</x:v>
      </x:c>
      <x:c r="L1547" s="11" t="n">
        <x:f>IF(I1547=0,"Sin precio",MIN(E1547:H1547))</x:f>
        <x:v>115094.25</x:v>
      </x:c>
      <x:c r="M1547" s="11" t="n">
        <x:f>IF(I1547=0,"Sin precio",MAX(E1547:H1547))</x:f>
        <x:v>298494</x:v>
      </x:c>
      <x:c r="N1547" s="8" t="str">
        <x:f>IF(I1547=0,"Sin precio numérico",IF(I1547=1,"Único precio de referencia",I1547&amp;" precios; promedio"))</x:f>
        <x:v>4 precios; promedio</x:v>
      </x:c>
      <x:c r="O1547" s="2" t="str">
        <x:v>M142</x:v>
      </x:c>
      <x:c r="P1547" s="2" t="str">
        <x:v>M142</x:v>
      </x:c>
      <x:c r="Q1547" s="2" t="str">
        <x:v>M143</x:v>
      </x:c>
      <x:c r="R1547" s="2" t="str">
        <x:v>M143</x:v>
      </x:c>
      <x:c r="S1547" s="2" t="str"/>
    </x:row>
    <x:row r="1548" ht="42" customHeight="1">
      <x:c r="A1548" s="2" t="n">
        <x:v>129</x:v>
      </x:c>
      <x:c r="B1548" s="8" t="str">
        <x:v>SISTEMA ELECTRICO</x:v>
      </x:c>
      <x:c r="C1548" s="8" t="str">
        <x:v>RODAMIENTOS DE ALTERNADOR</x:v>
      </x:c>
      <x:c r="D1548" s="8" t="str">
        <x:v>CHEVROLET D-MAX-2017</x:v>
      </x:c>
      <x:c r="E1548" s="10" t="n">
        <x:v>115094.25</x:v>
      </x:c>
      <x:c r="F1548" s="10" t="n">
        <x:v>216000</x:v>
      </x:c>
      <x:c r="G1548" s="10" t="n">
        <x:v>222480</x:v>
      </x:c>
      <x:c r="H1548" s="10" t="n">
        <x:v>220320</x:v>
      </x:c>
      <x:c r="I1548" s="12" t="n">
        <x:f>COUNT(E1548:H1548)</x:f>
        <x:v>4</x:v>
      </x:c>
      <x:c r="J1548" s="11" t="n">
        <x:f>IF(I1548=0,"Sin precio",AVERAGE(E1548:H1548))</x:f>
        <x:v>193473.5625</x:v>
      </x:c>
      <x:c r="K1548" s="11" t="n">
        <x:f>IF(I1548=0,"Sin precio",IF(I1548=1,J1548,ROUND(J1548,2)))</x:f>
        <x:v>193473.56</x:v>
      </x:c>
      <x:c r="L1548" s="11" t="n">
        <x:f>IF(I1548=0,"Sin precio",MIN(E1548:H1548))</x:f>
        <x:v>115094.25</x:v>
      </x:c>
      <x:c r="M1548" s="11" t="n">
        <x:f>IF(I1548=0,"Sin precio",MAX(E1548:H1548))</x:f>
        <x:v>222480</x:v>
      </x:c>
      <x:c r="N1548" s="8" t="str">
        <x:f>IF(I1548=0,"Sin precio numérico",IF(I1548=1,"Único precio de referencia",I1548&amp;" precios; promedio"))</x:f>
        <x:v>4 precios; promedio</x:v>
      </x:c>
      <x:c r="O1548" s="2" t="str">
        <x:v>N142</x:v>
      </x:c>
      <x:c r="P1548" s="2" t="str">
        <x:v>N142</x:v>
      </x:c>
      <x:c r="Q1548" s="2" t="str">
        <x:v>N143</x:v>
      </x:c>
      <x:c r="R1548" s="2" t="str">
        <x:v>N143</x:v>
      </x:c>
      <x:c r="S1548" s="2" t="str"/>
    </x:row>
    <x:row r="1549" ht="42" customHeight="1">
      <x:c r="A1549" s="2" t="n">
        <x:v>130</x:v>
      </x:c>
      <x:c r="B1549" s="8" t="str">
        <x:v>SISTEMA ELECTRICO</x:v>
      </x:c>
      <x:c r="C1549" s="8" t="str">
        <x:v>BATERIA</x:v>
      </x:c>
      <x:c r="D1549" s="8" t="str">
        <x:v>CHEVROLET  NPR  DIESEL-2009</x:v>
      </x:c>
      <x:c r="E1549" s="10" t="n">
        <x:v>1456560</x:v>
      </x:c>
      <x:c r="F1549" s="10" t="n">
        <x:v>933800</x:v>
      </x:c>
      <x:c r="G1549" s="10" t="n">
        <x:v>961814</x:v>
      </x:c>
      <x:c r="H1549" s="10" t="n">
        <x:v>952476</x:v>
      </x:c>
      <x:c r="I1549" s="12" t="n">
        <x:f>COUNT(E1549:H1549)</x:f>
        <x:v>4</x:v>
      </x:c>
      <x:c r="J1549" s="11" t="n">
        <x:f>IF(I1549=0,"Sin precio",AVERAGE(E1549:H1549))</x:f>
        <x:v>1076162.5</x:v>
      </x:c>
      <x:c r="K1549" s="11" t="n">
        <x:f>IF(I1549=0,"Sin precio",IF(I1549=1,J1549,ROUND(J1549,2)))</x:f>
        <x:v>1076162.5</x:v>
      </x:c>
      <x:c r="L1549" s="11" t="n">
        <x:f>IF(I1549=0,"Sin precio",MIN(E1549:H1549))</x:f>
        <x:v>933800</x:v>
      </x:c>
      <x:c r="M1549" s="11" t="n">
        <x:f>IF(I1549=0,"Sin precio",MAX(E1549:H1549))</x:f>
        <x:v>1456560</x:v>
      </x:c>
      <x:c r="N1549" s="8" t="str">
        <x:f>IF(I1549=0,"Sin precio numérico",IF(I1549=1,"Único precio de referencia",I1549&amp;" precios; promedio"))</x:f>
        <x:v>4 precios; promedio</x:v>
      </x:c>
      <x:c r="O1549" s="2" t="str">
        <x:v>C143</x:v>
      </x:c>
      <x:c r="P1549" s="2" t="str">
        <x:v>C143</x:v>
      </x:c>
      <x:c r="Q1549" s="2" t="str">
        <x:v>C144</x:v>
      </x:c>
      <x:c r="R1549" s="2" t="str">
        <x:v>C144</x:v>
      </x:c>
      <x:c r="S1549" s="2" t="str"/>
    </x:row>
    <x:row r="1550" ht="42" customHeight="1">
      <x:c r="A1550" s="2" t="n">
        <x:v>130</x:v>
      </x:c>
      <x:c r="B1550" s="8" t="str">
        <x:v>SISTEMA ELECTRICO</x:v>
      </x:c>
      <x:c r="C1550" s="8" t="str">
        <x:v>BATERIA</x:v>
      </x:c>
      <x:c r="D1550" s="8" t="str">
        <x:v>NISSAN FRONTIER DIESEL-2015</x:v>
      </x:c>
      <x:c r="E1550" s="10" t="n">
        <x:v>1456560</x:v>
      </x:c>
      <x:c r="F1550" s="10" t="n">
        <x:v>933800</x:v>
      </x:c>
      <x:c r="G1550" s="10" t="n">
        <x:v>961814</x:v>
      </x:c>
      <x:c r="H1550" s="10" t="n">
        <x:v>952476</x:v>
      </x:c>
      <x:c r="I1550" s="12" t="n">
        <x:f>COUNT(E1550:H1550)</x:f>
        <x:v>4</x:v>
      </x:c>
      <x:c r="J1550" s="11" t="n">
        <x:f>IF(I1550=0,"Sin precio",AVERAGE(E1550:H1550))</x:f>
        <x:v>1076162.5</x:v>
      </x:c>
      <x:c r="K1550" s="11" t="n">
        <x:f>IF(I1550=0,"Sin precio",IF(I1550=1,J1550,ROUND(J1550,2)))</x:f>
        <x:v>1076162.5</x:v>
      </x:c>
      <x:c r="L1550" s="11" t="n">
        <x:f>IF(I1550=0,"Sin precio",MIN(E1550:H1550))</x:f>
        <x:v>933800</x:v>
      </x:c>
      <x:c r="M1550" s="11" t="n">
        <x:f>IF(I1550=0,"Sin precio",MAX(E1550:H1550))</x:f>
        <x:v>1456560</x:v>
      </x:c>
      <x:c r="N1550" s="8" t="str">
        <x:f>IF(I1550=0,"Sin precio numérico",IF(I1550=1,"Único precio de referencia",I1550&amp;" precios; promedio"))</x:f>
        <x:v>4 precios; promedio</x:v>
      </x:c>
      <x:c r="O1550" s="2" t="str">
        <x:v>D143</x:v>
      </x:c>
      <x:c r="P1550" s="2" t="str">
        <x:v>D143</x:v>
      </x:c>
      <x:c r="Q1550" s="2" t="str">
        <x:v>D144</x:v>
      </x:c>
      <x:c r="R1550" s="2" t="str">
        <x:v>D144</x:v>
      </x:c>
      <x:c r="S1550" s="2" t="str"/>
    </x:row>
    <x:row r="1551" ht="42" customHeight="1">
      <x:c r="A1551" s="2" t="n">
        <x:v>130</x:v>
      </x:c>
      <x:c r="B1551" s="8" t="str">
        <x:v>SISTEMA ELECTRICO</x:v>
      </x:c>
      <x:c r="C1551" s="8" t="str">
        <x:v>BATERIA</x:v>
      </x:c>
      <x:c r="D1551" s="8" t="str">
        <x:v>NISSAN FRONTIER GASOLINA</x:v>
      </x:c>
      <x:c r="E1551" s="10" t="n">
        <x:v>1456560</x:v>
      </x:c>
      <x:c r="F1551" s="10" t="n">
        <x:v>696000</x:v>
      </x:c>
      <x:c r="G1551" s="10" t="n">
        <x:v>716880</x:v>
      </x:c>
      <x:c r="H1551" s="10" t="n">
        <x:v>709920</x:v>
      </x:c>
      <x:c r="I1551" s="12" t="n">
        <x:f>COUNT(E1551:H1551)</x:f>
        <x:v>4</x:v>
      </x:c>
      <x:c r="J1551" s="11" t="n">
        <x:f>IF(I1551=0,"Sin precio",AVERAGE(E1551:H1551))</x:f>
        <x:v>894840</x:v>
      </x:c>
      <x:c r="K1551" s="11" t="n">
        <x:f>IF(I1551=0,"Sin precio",IF(I1551=1,J1551,ROUND(J1551,2)))</x:f>
        <x:v>894840</x:v>
      </x:c>
      <x:c r="L1551" s="11" t="n">
        <x:f>IF(I1551=0,"Sin precio",MIN(E1551:H1551))</x:f>
        <x:v>696000</x:v>
      </x:c>
      <x:c r="M1551" s="11" t="n">
        <x:f>IF(I1551=0,"Sin precio",MAX(E1551:H1551))</x:f>
        <x:v>1456560</x:v>
      </x:c>
      <x:c r="N1551" s="8" t="str">
        <x:f>IF(I1551=0,"Sin precio numérico",IF(I1551=1,"Único precio de referencia",I1551&amp;" precios; promedio"))</x:f>
        <x:v>4 precios; promedio</x:v>
      </x:c>
      <x:c r="O1551" s="2" t="str">
        <x:v>E143</x:v>
      </x:c>
      <x:c r="P1551" s="2" t="str">
        <x:v>E143</x:v>
      </x:c>
      <x:c r="Q1551" s="2" t="str">
        <x:v>E144</x:v>
      </x:c>
      <x:c r="R1551" s="2" t="str">
        <x:v>E144</x:v>
      </x:c>
      <x:c r="S1551" s="2" t="str"/>
    </x:row>
    <x:row r="1552" ht="42" customHeight="1">
      <x:c r="A1552" s="2" t="n">
        <x:v>130</x:v>
      </x:c>
      <x:c r="B1552" s="8" t="str">
        <x:v>SISTEMA ELECTRICO</x:v>
      </x:c>
      <x:c r="C1552" s="8" t="str">
        <x:v>BATERIA</x:v>
      </x:c>
      <x:c r="D1552" s="8" t="str">
        <x:v>RENAULT MASTER DIESEL -2017</x:v>
      </x:c>
      <x:c r="E1552" s="10" t="n">
        <x:v>1456560</x:v>
      </x:c>
      <x:c r="F1552" s="10" t="n">
        <x:v>933800</x:v>
      </x:c>
      <x:c r="G1552" s="10" t="n">
        <x:v>961814</x:v>
      </x:c>
      <x:c r="H1552" s="10" t="n">
        <x:v>952476</x:v>
      </x:c>
      <x:c r="I1552" s="12" t="n">
        <x:f>COUNT(E1552:H1552)</x:f>
        <x:v>4</x:v>
      </x:c>
      <x:c r="J1552" s="11" t="n">
        <x:f>IF(I1552=0,"Sin precio",AVERAGE(E1552:H1552))</x:f>
        <x:v>1076162.5</x:v>
      </x:c>
      <x:c r="K1552" s="11" t="n">
        <x:f>IF(I1552=0,"Sin precio",IF(I1552=1,J1552,ROUND(J1552,2)))</x:f>
        <x:v>1076162.5</x:v>
      </x:c>
      <x:c r="L1552" s="11" t="n">
        <x:f>IF(I1552=0,"Sin precio",MIN(E1552:H1552))</x:f>
        <x:v>933800</x:v>
      </x:c>
      <x:c r="M1552" s="11" t="n">
        <x:f>IF(I1552=0,"Sin precio",MAX(E1552:H1552))</x:f>
        <x:v>1456560</x:v>
      </x:c>
      <x:c r="N1552" s="8" t="str">
        <x:f>IF(I1552=0,"Sin precio numérico",IF(I1552=1,"Único precio de referencia",I1552&amp;" precios; promedio"))</x:f>
        <x:v>4 precios; promedio</x:v>
      </x:c>
      <x:c r="O1552" s="2" t="str">
        <x:v>F143</x:v>
      </x:c>
      <x:c r="P1552" s="2" t="str">
        <x:v>F143</x:v>
      </x:c>
      <x:c r="Q1552" s="2" t="str">
        <x:v>F144</x:v>
      </x:c>
      <x:c r="R1552" s="2" t="str">
        <x:v>F144</x:v>
      </x:c>
      <x:c r="S1552" s="2" t="str"/>
    </x:row>
    <x:row r="1553" ht="42" customHeight="1">
      <x:c r="A1553" s="2" t="n">
        <x:v>130</x:v>
      </x:c>
      <x:c r="B1553" s="8" t="str">
        <x:v>SISTEMA ELECTRICO</x:v>
      </x:c>
      <x:c r="C1553" s="8" t="str">
        <x:v>BATERIA</x:v>
      </x:c>
      <x:c r="D1553" s="8" t="str">
        <x:v>CHEVROLET D-MAX-2011</x:v>
      </x:c>
      <x:c r="E1553" s="10" t="n">
        <x:v>1456560</x:v>
      </x:c>
      <x:c r="F1553" s="10" t="n">
        <x:v>696000</x:v>
      </x:c>
      <x:c r="G1553" s="10" t="n">
        <x:v>716880</x:v>
      </x:c>
      <x:c r="H1553" s="10" t="n">
        <x:v>709920</x:v>
      </x:c>
      <x:c r="I1553" s="12" t="n">
        <x:f>COUNT(E1553:H1553)</x:f>
        <x:v>4</x:v>
      </x:c>
      <x:c r="J1553" s="11" t="n">
        <x:f>IF(I1553=0,"Sin precio",AVERAGE(E1553:H1553))</x:f>
        <x:v>894840</x:v>
      </x:c>
      <x:c r="K1553" s="11" t="n">
        <x:f>IF(I1553=0,"Sin precio",IF(I1553=1,J1553,ROUND(J1553,2)))</x:f>
        <x:v>894840</x:v>
      </x:c>
      <x:c r="L1553" s="11" t="n">
        <x:f>IF(I1553=0,"Sin precio",MIN(E1553:H1553))</x:f>
        <x:v>696000</x:v>
      </x:c>
      <x:c r="M1553" s="11" t="n">
        <x:f>IF(I1553=0,"Sin precio",MAX(E1553:H1553))</x:f>
        <x:v>1456560</x:v>
      </x:c>
      <x:c r="N1553" s="8" t="str">
        <x:f>IF(I1553=0,"Sin precio numérico",IF(I1553=1,"Único precio de referencia",I1553&amp;" precios; promedio"))</x:f>
        <x:v>4 precios; promedio</x:v>
      </x:c>
      <x:c r="O1553" s="2" t="str">
        <x:v>G143</x:v>
      </x:c>
      <x:c r="P1553" s="2" t="str">
        <x:v>G143</x:v>
      </x:c>
      <x:c r="Q1553" s="2" t="str">
        <x:v>G144</x:v>
      </x:c>
      <x:c r="R1553" s="2" t="str">
        <x:v>G144</x:v>
      </x:c>
      <x:c r="S1553" s="2" t="str"/>
    </x:row>
    <x:row r="1554" ht="42" customHeight="1">
      <x:c r="A1554" s="2" t="n">
        <x:v>130</x:v>
      </x:c>
      <x:c r="B1554" s="8" t="str">
        <x:v>SISTEMA ELECTRICO</x:v>
      </x:c>
      <x:c r="C1554" s="8" t="str">
        <x:v>BATERIA</x:v>
      </x:c>
      <x:c r="D1554" s="8" t="str">
        <x:v>HYUNDAY HD 65C</x:v>
      </x:c>
      <x:c r="E1554" s="10" t="n">
        <x:v>1456560</x:v>
      </x:c>
      <x:c r="F1554" s="10" t="n">
        <x:v>933800</x:v>
      </x:c>
      <x:c r="G1554" s="10" t="n">
        <x:v>961814</x:v>
      </x:c>
      <x:c r="H1554" s="10" t="n">
        <x:v>952476</x:v>
      </x:c>
      <x:c r="I1554" s="12" t="n">
        <x:f>COUNT(E1554:H1554)</x:f>
        <x:v>4</x:v>
      </x:c>
      <x:c r="J1554" s="11" t="n">
        <x:f>IF(I1554=0,"Sin precio",AVERAGE(E1554:H1554))</x:f>
        <x:v>1076162.5</x:v>
      </x:c>
      <x:c r="K1554" s="11" t="n">
        <x:f>IF(I1554=0,"Sin precio",IF(I1554=1,J1554,ROUND(J1554,2)))</x:f>
        <x:v>1076162.5</x:v>
      </x:c>
      <x:c r="L1554" s="11" t="n">
        <x:f>IF(I1554=0,"Sin precio",MIN(E1554:H1554))</x:f>
        <x:v>933800</x:v>
      </x:c>
      <x:c r="M1554" s="11" t="n">
        <x:f>IF(I1554=0,"Sin precio",MAX(E1554:H1554))</x:f>
        <x:v>1456560</x:v>
      </x:c>
      <x:c r="N1554" s="8" t="str">
        <x:f>IF(I1554=0,"Sin precio numérico",IF(I1554=1,"Único precio de referencia",I1554&amp;" precios; promedio"))</x:f>
        <x:v>4 precios; promedio</x:v>
      </x:c>
      <x:c r="O1554" s="2" t="str">
        <x:v>H143</x:v>
      </x:c>
      <x:c r="P1554" s="2" t="str">
        <x:v>H143</x:v>
      </x:c>
      <x:c r="Q1554" s="2" t="str">
        <x:v>H144</x:v>
      </x:c>
      <x:c r="R1554" s="2" t="str">
        <x:v>H144</x:v>
      </x:c>
      <x:c r="S1554" s="2" t="str"/>
    </x:row>
    <x:row r="1555" ht="42" customHeight="1">
      <x:c r="A1555" s="2" t="n">
        <x:v>130</x:v>
      </x:c>
      <x:c r="B1555" s="8" t="str">
        <x:v>SISTEMA ELECTRICO</x:v>
      </x:c>
      <x:c r="C1555" s="8" t="str">
        <x:v>BATERIA</x:v>
      </x:c>
      <x:c r="D1555" s="8" t="str">
        <x:v>CHEVROLET SAIL. Mod 2019</x:v>
      </x:c>
      <x:c r="E1555" s="10" t="n">
        <x:v>1037799</x:v>
      </x:c>
      <x:c r="F1555" s="10" t="n">
        <x:v>580000</x:v>
      </x:c>
      <x:c r="G1555" s="10" t="n">
        <x:v>597400</x:v>
      </x:c>
      <x:c r="H1555" s="10" t="n">
        <x:v>591600</x:v>
      </x:c>
      <x:c r="I1555" s="12" t="n">
        <x:f>COUNT(E1555:H1555)</x:f>
        <x:v>4</x:v>
      </x:c>
      <x:c r="J1555" s="11" t="n">
        <x:f>IF(I1555=0,"Sin precio",AVERAGE(E1555:H1555))</x:f>
        <x:v>701699.75</x:v>
      </x:c>
      <x:c r="K1555" s="11" t="n">
        <x:f>IF(I1555=0,"Sin precio",IF(I1555=1,J1555,ROUND(J1555,2)))</x:f>
        <x:v>701699.75</x:v>
      </x:c>
      <x:c r="L1555" s="11" t="n">
        <x:f>IF(I1555=0,"Sin precio",MIN(E1555:H1555))</x:f>
        <x:v>580000</x:v>
      </x:c>
      <x:c r="M1555" s="11" t="n">
        <x:f>IF(I1555=0,"Sin precio",MAX(E1555:H1555))</x:f>
        <x:v>1037799</x:v>
      </x:c>
      <x:c r="N1555" s="8" t="str">
        <x:f>IF(I1555=0,"Sin precio numérico",IF(I1555=1,"Único precio de referencia",I1555&amp;" precios; promedio"))</x:f>
        <x:v>4 precios; promedio</x:v>
      </x:c>
      <x:c r="O1555" s="2" t="str">
        <x:v>I143</x:v>
      </x:c>
      <x:c r="P1555" s="2" t="str">
        <x:v>I143</x:v>
      </x:c>
      <x:c r="Q1555" s="2" t="str">
        <x:v>I144</x:v>
      </x:c>
      <x:c r="R1555" s="2" t="str">
        <x:v>I144</x:v>
      </x:c>
      <x:c r="S1555" s="2" t="str"/>
    </x:row>
    <x:row r="1556" ht="42" customHeight="1">
      <x:c r="A1556" s="2" t="n">
        <x:v>130</x:v>
      </x:c>
      <x:c r="B1556" s="8" t="str">
        <x:v>SISTEMA ELECTRICO</x:v>
      </x:c>
      <x:c r="C1556" s="8" t="str">
        <x:v>BATERIA</x:v>
      </x:c>
      <x:c r="D1556" s="8" t="str">
        <x:v>CHEVROLET COLORADO. Mod. 2019</x:v>
      </x:c>
      <x:c r="E1556" s="10" t="n">
        <x:v>1456560</x:v>
      </x:c>
      <x:c r="F1556" s="10" t="n">
        <x:v>812000</x:v>
      </x:c>
      <x:c r="G1556" s="10" t="n">
        <x:v>836360</x:v>
      </x:c>
      <x:c r="H1556" s="10" t="n">
        <x:v>828240</x:v>
      </x:c>
      <x:c r="I1556" s="12" t="n">
        <x:f>COUNT(E1556:H1556)</x:f>
        <x:v>4</x:v>
      </x:c>
      <x:c r="J1556" s="11" t="n">
        <x:f>IF(I1556=0,"Sin precio",AVERAGE(E1556:H1556))</x:f>
        <x:v>983290</x:v>
      </x:c>
      <x:c r="K1556" s="11" t="n">
        <x:f>IF(I1556=0,"Sin precio",IF(I1556=1,J1556,ROUND(J1556,2)))</x:f>
        <x:v>983290</x:v>
      </x:c>
      <x:c r="L1556" s="11" t="n">
        <x:f>IF(I1556=0,"Sin precio",MIN(E1556:H1556))</x:f>
        <x:v>812000</x:v>
      </x:c>
      <x:c r="M1556" s="11" t="n">
        <x:f>IF(I1556=0,"Sin precio",MAX(E1556:H1556))</x:f>
        <x:v>1456560</x:v>
      </x:c>
      <x:c r="N1556" s="8" t="str">
        <x:f>IF(I1556=0,"Sin precio numérico",IF(I1556=1,"Único precio de referencia",I1556&amp;" precios; promedio"))</x:f>
        <x:v>4 precios; promedio</x:v>
      </x:c>
      <x:c r="O1556" s="2" t="str">
        <x:v>J143</x:v>
      </x:c>
      <x:c r="P1556" s="2" t="str">
        <x:v>J143</x:v>
      </x:c>
      <x:c r="Q1556" s="2" t="str">
        <x:v>J144</x:v>
      </x:c>
      <x:c r="R1556" s="2" t="str">
        <x:v>J144</x:v>
      </x:c>
      <x:c r="S1556" s="2" t="str"/>
    </x:row>
    <x:row r="1557" ht="42" customHeight="1">
      <x:c r="A1557" s="2" t="n">
        <x:v>130</x:v>
      </x:c>
      <x:c r="B1557" s="8" t="str">
        <x:v>SISTEMA ELECTRICO</x:v>
      </x:c>
      <x:c r="C1557" s="8" t="str">
        <x:v>BATERIA</x:v>
      </x:c>
      <x:c r="D1557" s="8" t="str">
        <x:v>CHEVROLET  TRAILBLAZER-2018</x:v>
      </x:c>
      <x:c r="E1557" s="10" t="n">
        <x:v>1456560</x:v>
      </x:c>
      <x:c r="F1557" s="10" t="n">
        <x:v>812000</x:v>
      </x:c>
      <x:c r="G1557" s="10" t="n">
        <x:v>836360</x:v>
      </x:c>
      <x:c r="H1557" s="10" t="n">
        <x:v>828240</x:v>
      </x:c>
      <x:c r="I1557" s="12" t="n">
        <x:f>COUNT(E1557:H1557)</x:f>
        <x:v>4</x:v>
      </x:c>
      <x:c r="J1557" s="11" t="n">
        <x:f>IF(I1557=0,"Sin precio",AVERAGE(E1557:H1557))</x:f>
        <x:v>983290</x:v>
      </x:c>
      <x:c r="K1557" s="11" t="n">
        <x:f>IF(I1557=0,"Sin precio",IF(I1557=1,J1557,ROUND(J1557,2)))</x:f>
        <x:v>983290</x:v>
      </x:c>
      <x:c r="L1557" s="11" t="n">
        <x:f>IF(I1557=0,"Sin precio",MIN(E1557:H1557))</x:f>
        <x:v>812000</x:v>
      </x:c>
      <x:c r="M1557" s="11" t="n">
        <x:f>IF(I1557=0,"Sin precio",MAX(E1557:H1557))</x:f>
        <x:v>1456560</x:v>
      </x:c>
      <x:c r="N1557" s="8" t="str">
        <x:f>IF(I1557=0,"Sin precio numérico",IF(I1557=1,"Único precio de referencia",I1557&amp;" precios; promedio"))</x:f>
        <x:v>4 precios; promedio</x:v>
      </x:c>
      <x:c r="O1557" s="2" t="str">
        <x:v>K143</x:v>
      </x:c>
      <x:c r="P1557" s="2" t="str">
        <x:v>K143</x:v>
      </x:c>
      <x:c r="Q1557" s="2" t="str">
        <x:v>K144</x:v>
      </x:c>
      <x:c r="R1557" s="2" t="str">
        <x:v>K144</x:v>
      </x:c>
      <x:c r="S1557" s="2" t="str"/>
    </x:row>
    <x:row r="1558" ht="42" customHeight="1">
      <x:c r="A1558" s="2" t="n">
        <x:v>130</x:v>
      </x:c>
      <x:c r="B1558" s="8" t="str">
        <x:v>SISTEMA ELECTRICO</x:v>
      </x:c>
      <x:c r="C1558" s="8" t="str">
        <x:v>BATERIA</x:v>
      </x:c>
      <x:c r="D1558" s="8" t="str">
        <x:v>MITSUBISHI L200-2018</x:v>
      </x:c>
      <x:c r="E1558" s="10" t="n">
        <x:v>1456560</x:v>
      </x:c>
      <x:c r="F1558" s="10" t="n">
        <x:v>730800</x:v>
      </x:c>
      <x:c r="G1558" s="10" t="n">
        <x:v>752724</x:v>
      </x:c>
      <x:c r="H1558" s="10" t="n">
        <x:v>745416</x:v>
      </x:c>
      <x:c r="I1558" s="12" t="n">
        <x:f>COUNT(E1558:H1558)</x:f>
        <x:v>4</x:v>
      </x:c>
      <x:c r="J1558" s="11" t="n">
        <x:f>IF(I1558=0,"Sin precio",AVERAGE(E1558:H1558))</x:f>
        <x:v>921375</x:v>
      </x:c>
      <x:c r="K1558" s="11" t="n">
        <x:f>IF(I1558=0,"Sin precio",IF(I1558=1,J1558,ROUND(J1558,2)))</x:f>
        <x:v>921375</x:v>
      </x:c>
      <x:c r="L1558" s="11" t="n">
        <x:f>IF(I1558=0,"Sin precio",MIN(E1558:H1558))</x:f>
        <x:v>730800</x:v>
      </x:c>
      <x:c r="M1558" s="11" t="n">
        <x:f>IF(I1558=0,"Sin precio",MAX(E1558:H1558))</x:f>
        <x:v>1456560</x:v>
      </x:c>
      <x:c r="N1558" s="8" t="str">
        <x:f>IF(I1558=0,"Sin precio numérico",IF(I1558=1,"Único precio de referencia",I1558&amp;" precios; promedio"))</x:f>
        <x:v>4 precios; promedio</x:v>
      </x:c>
      <x:c r="O1558" s="2" t="str">
        <x:v>L143</x:v>
      </x:c>
      <x:c r="P1558" s="2" t="str">
        <x:v>L143</x:v>
      </x:c>
      <x:c r="Q1558" s="2" t="str">
        <x:v>L144</x:v>
      </x:c>
      <x:c r="R1558" s="2" t="str">
        <x:v>L144</x:v>
      </x:c>
      <x:c r="S1558" s="2" t="str"/>
    </x:row>
    <x:row r="1559" ht="42" customHeight="1">
      <x:c r="A1559" s="2" t="n">
        <x:v>130</x:v>
      </x:c>
      <x:c r="B1559" s="8" t="str">
        <x:v>SISTEMA ELECTRICO</x:v>
      </x:c>
      <x:c r="C1559" s="8" t="str">
        <x:v>BATERIA</x:v>
      </x:c>
      <x:c r="D1559" s="8" t="str">
        <x:v>CHEVROLETH NHR-2019</x:v>
      </x:c>
      <x:c r="E1559" s="10" t="n">
        <x:v>1456560</x:v>
      </x:c>
      <x:c r="F1559" s="10" t="n">
        <x:v>933800</x:v>
      </x:c>
      <x:c r="G1559" s="10" t="n">
        <x:v>961814</x:v>
      </x:c>
      <x:c r="H1559" s="10" t="n">
        <x:v>952476</x:v>
      </x:c>
      <x:c r="I1559" s="12" t="n">
        <x:f>COUNT(E1559:H1559)</x:f>
        <x:v>4</x:v>
      </x:c>
      <x:c r="J1559" s="11" t="n">
        <x:f>IF(I1559=0,"Sin precio",AVERAGE(E1559:H1559))</x:f>
        <x:v>1076162.5</x:v>
      </x:c>
      <x:c r="K1559" s="11" t="n">
        <x:f>IF(I1559=0,"Sin precio",IF(I1559=1,J1559,ROUND(J1559,2)))</x:f>
        <x:v>1076162.5</x:v>
      </x:c>
      <x:c r="L1559" s="11" t="n">
        <x:f>IF(I1559=0,"Sin precio",MIN(E1559:H1559))</x:f>
        <x:v>933800</x:v>
      </x:c>
      <x:c r="M1559" s="11" t="n">
        <x:f>IF(I1559=0,"Sin precio",MAX(E1559:H1559))</x:f>
        <x:v>1456560</x:v>
      </x:c>
      <x:c r="N1559" s="8" t="str">
        <x:f>IF(I1559=0,"Sin precio numérico",IF(I1559=1,"Único precio de referencia",I1559&amp;" precios; promedio"))</x:f>
        <x:v>4 precios; promedio</x:v>
      </x:c>
      <x:c r="O1559" s="2" t="str">
        <x:v>M143</x:v>
      </x:c>
      <x:c r="P1559" s="2" t="str">
        <x:v>M143</x:v>
      </x:c>
      <x:c r="Q1559" s="2" t="str">
        <x:v>M144</x:v>
      </x:c>
      <x:c r="R1559" s="2" t="str">
        <x:v>M144</x:v>
      </x:c>
      <x:c r="S1559" s="2" t="str"/>
    </x:row>
    <x:row r="1560" ht="42" customHeight="1">
      <x:c r="A1560" s="2" t="n">
        <x:v>130</x:v>
      </x:c>
      <x:c r="B1560" s="8" t="str">
        <x:v>SISTEMA ELECTRICO</x:v>
      </x:c>
      <x:c r="C1560" s="8" t="str">
        <x:v>BATERIA</x:v>
      </x:c>
      <x:c r="D1560" s="8" t="str">
        <x:v>CHEVROLET D-MAX-2017</x:v>
      </x:c>
      <x:c r="E1560" s="10" t="n">
        <x:v>1456560</x:v>
      </x:c>
      <x:c r="F1560" s="10" t="n">
        <x:v>696000</x:v>
      </x:c>
      <x:c r="G1560" s="10" t="n">
        <x:v>716880</x:v>
      </x:c>
      <x:c r="H1560" s="10" t="n">
        <x:v>709920</x:v>
      </x:c>
      <x:c r="I1560" s="12" t="n">
        <x:f>COUNT(E1560:H1560)</x:f>
        <x:v>4</x:v>
      </x:c>
      <x:c r="J1560" s="11" t="n">
        <x:f>IF(I1560=0,"Sin precio",AVERAGE(E1560:H1560))</x:f>
        <x:v>894840</x:v>
      </x:c>
      <x:c r="K1560" s="11" t="n">
        <x:f>IF(I1560=0,"Sin precio",IF(I1560=1,J1560,ROUND(J1560,2)))</x:f>
        <x:v>894840</x:v>
      </x:c>
      <x:c r="L1560" s="11" t="n">
        <x:f>IF(I1560=0,"Sin precio",MIN(E1560:H1560))</x:f>
        <x:v>696000</x:v>
      </x:c>
      <x:c r="M1560" s="11" t="n">
        <x:f>IF(I1560=0,"Sin precio",MAX(E1560:H1560))</x:f>
        <x:v>1456560</x:v>
      </x:c>
      <x:c r="N1560" s="8" t="str">
        <x:f>IF(I1560=0,"Sin precio numérico",IF(I1560=1,"Único precio de referencia",I1560&amp;" precios; promedio"))</x:f>
        <x:v>4 precios; promedio</x:v>
      </x:c>
      <x:c r="O1560" s="2" t="str">
        <x:v>N143</x:v>
      </x:c>
      <x:c r="P1560" s="2" t="str">
        <x:v>N143</x:v>
      </x:c>
      <x:c r="Q1560" s="2" t="str">
        <x:v>N144</x:v>
      </x:c>
      <x:c r="R1560" s="2" t="str">
        <x:v>N144</x:v>
      </x:c>
      <x:c r="S1560" s="2" t="str"/>
    </x:row>
    <x:row r="1561" ht="42" customHeight="1">
      <x:c r="A1561" s="2" t="n">
        <x:v>131</x:v>
      </x:c>
      <x:c r="B1561" s="8" t="str">
        <x:v>SISTEMA ELECTRICO</x:v>
      </x:c>
      <x:c r="C1561" s="8" t="str">
        <x:v>BOBINA DE ENCENDIDO</x:v>
      </x:c>
      <x:c r="D1561" s="8" t="str">
        <x:v>CHEVROLET  NPR  DIESEL-2009</x:v>
      </x:c>
      <x:c r="E1561" s="10" t="str">
        <x:v>N/A</x:v>
      </x:c>
      <x:c r="F1561" s="10" t="n">
        <x:v>483000</x:v>
      </x:c>
      <x:c r="G1561" s="10" t="n">
        <x:v>497490</x:v>
      </x:c>
      <x:c r="H1561" s="10" t="n">
        <x:v>492660</x:v>
      </x:c>
      <x:c r="I1561" s="12" t="n">
        <x:f>COUNT(E1561:H1561)</x:f>
        <x:v>3</x:v>
      </x:c>
      <x:c r="J1561" s="11" t="n">
        <x:f>IF(I1561=0,"Sin precio",AVERAGE(E1561:H1561))</x:f>
        <x:v>491050</x:v>
      </x:c>
      <x:c r="K1561" s="11" t="n">
        <x:f>IF(I1561=0,"Sin precio",IF(I1561=1,J1561,ROUND(J1561,2)))</x:f>
        <x:v>491050</x:v>
      </x:c>
      <x:c r="L1561" s="11" t="n">
        <x:f>IF(I1561=0,"Sin precio",MIN(E1561:H1561))</x:f>
        <x:v>483000</x:v>
      </x:c>
      <x:c r="M1561" s="11" t="n">
        <x:f>IF(I1561=0,"Sin precio",MAX(E1561:H1561))</x:f>
        <x:v>497490</x:v>
      </x:c>
      <x:c r="N1561" s="8" t="str">
        <x:f>IF(I1561=0,"Sin precio numérico",IF(I1561=1,"Único precio de referencia",I1561&amp;" precios; promedio"))</x:f>
        <x:v>3 precios; promedio</x:v>
      </x:c>
      <x:c r="O1561" s="2" t="str">
        <x:v>C144</x:v>
      </x:c>
      <x:c r="P1561" s="2" t="str">
        <x:v>C144</x:v>
      </x:c>
      <x:c r="Q1561" s="2" t="str">
        <x:v>C145</x:v>
      </x:c>
      <x:c r="R1561" s="2" t="str">
        <x:v>C145</x:v>
      </x:c>
      <x:c r="S1561" s="2" t="str"/>
    </x:row>
    <x:row r="1562" ht="42" customHeight="1">
      <x:c r="A1562" s="2" t="n">
        <x:v>131</x:v>
      </x:c>
      <x:c r="B1562" s="8" t="str">
        <x:v>SISTEMA ELECTRICO</x:v>
      </x:c>
      <x:c r="C1562" s="8" t="str">
        <x:v>BOBINA DE ENCENDIDO</x:v>
      </x:c>
      <x:c r="D1562" s="8" t="str">
        <x:v>NISSAN FRONTIER DIESEL-2015</x:v>
      </x:c>
      <x:c r="E1562" s="10" t="str">
        <x:v>N/A</x:v>
      </x:c>
      <x:c r="F1562" s="10" t="n">
        <x:v>483000</x:v>
      </x:c>
      <x:c r="G1562" s="10" t="n">
        <x:v>497490</x:v>
      </x:c>
      <x:c r="H1562" s="10" t="n">
        <x:v>492660</x:v>
      </x:c>
      <x:c r="I1562" s="12" t="n">
        <x:f>COUNT(E1562:H1562)</x:f>
        <x:v>3</x:v>
      </x:c>
      <x:c r="J1562" s="11" t="n">
        <x:f>IF(I1562=0,"Sin precio",AVERAGE(E1562:H1562))</x:f>
        <x:v>491050</x:v>
      </x:c>
      <x:c r="K1562" s="11" t="n">
        <x:f>IF(I1562=0,"Sin precio",IF(I1562=1,J1562,ROUND(J1562,2)))</x:f>
        <x:v>491050</x:v>
      </x:c>
      <x:c r="L1562" s="11" t="n">
        <x:f>IF(I1562=0,"Sin precio",MIN(E1562:H1562))</x:f>
        <x:v>483000</x:v>
      </x:c>
      <x:c r="M1562" s="11" t="n">
        <x:f>IF(I1562=0,"Sin precio",MAX(E1562:H1562))</x:f>
        <x:v>497490</x:v>
      </x:c>
      <x:c r="N1562" s="8" t="str">
        <x:f>IF(I1562=0,"Sin precio numérico",IF(I1562=1,"Único precio de referencia",I1562&amp;" precios; promedio"))</x:f>
        <x:v>3 precios; promedio</x:v>
      </x:c>
      <x:c r="O1562" s="2" t="str">
        <x:v>D144</x:v>
      </x:c>
      <x:c r="P1562" s="2" t="str">
        <x:v>D144</x:v>
      </x:c>
      <x:c r="Q1562" s="2" t="str">
        <x:v>D145</x:v>
      </x:c>
      <x:c r="R1562" s="2" t="str">
        <x:v>D145</x:v>
      </x:c>
      <x:c r="S1562" s="2" t="str"/>
    </x:row>
    <x:row r="1563" ht="42" customHeight="1">
      <x:c r="A1563" s="2" t="n">
        <x:v>131</x:v>
      </x:c>
      <x:c r="B1563" s="8" t="str">
        <x:v>SISTEMA ELECTRICO</x:v>
      </x:c>
      <x:c r="C1563" s="8" t="str">
        <x:v>BOBINA DE ENCENDIDO</x:v>
      </x:c>
      <x:c r="D1563" s="8" t="str">
        <x:v>NISSAN FRONTIER GASOLINA</x:v>
      </x:c>
      <x:c r="E1563" s="10" t="str">
        <x:v>N/A</x:v>
      </x:c>
      <x:c r="F1563" s="10" t="n">
        <x:v>360000</x:v>
      </x:c>
      <x:c r="G1563" s="10" t="n">
        <x:v>370800</x:v>
      </x:c>
      <x:c r="H1563" s="10" t="n">
        <x:v>367200</x:v>
      </x:c>
      <x:c r="I1563" s="12" t="n">
        <x:f>COUNT(E1563:H1563)</x:f>
        <x:v>3</x:v>
      </x:c>
      <x:c r="J1563" s="11" t="n">
        <x:f>IF(I1563=0,"Sin precio",AVERAGE(E1563:H1563))</x:f>
        <x:v>366000</x:v>
      </x:c>
      <x:c r="K1563" s="11" t="n">
        <x:f>IF(I1563=0,"Sin precio",IF(I1563=1,J1563,ROUND(J1563,2)))</x:f>
        <x:v>366000</x:v>
      </x:c>
      <x:c r="L1563" s="11" t="n">
        <x:f>IF(I1563=0,"Sin precio",MIN(E1563:H1563))</x:f>
        <x:v>360000</x:v>
      </x:c>
      <x:c r="M1563" s="11" t="n">
        <x:f>IF(I1563=0,"Sin precio",MAX(E1563:H1563))</x:f>
        <x:v>370800</x:v>
      </x:c>
      <x:c r="N1563" s="8" t="str">
        <x:f>IF(I1563=0,"Sin precio numérico",IF(I1563=1,"Único precio de referencia",I1563&amp;" precios; promedio"))</x:f>
        <x:v>3 precios; promedio</x:v>
      </x:c>
      <x:c r="O1563" s="2" t="str">
        <x:v>E144</x:v>
      </x:c>
      <x:c r="P1563" s="2" t="str">
        <x:v>E144</x:v>
      </x:c>
      <x:c r="Q1563" s="2" t="str">
        <x:v>E145</x:v>
      </x:c>
      <x:c r="R1563" s="2" t="str">
        <x:v>E145</x:v>
      </x:c>
      <x:c r="S1563" s="2" t="str"/>
    </x:row>
    <x:row r="1564" ht="42" customHeight="1">
      <x:c r="A1564" s="2" t="n">
        <x:v>131</x:v>
      </x:c>
      <x:c r="B1564" s="8" t="str">
        <x:v>SISTEMA ELECTRICO</x:v>
      </x:c>
      <x:c r="C1564" s="8" t="str">
        <x:v>BOBINA DE ENCENDIDO</x:v>
      </x:c>
      <x:c r="D1564" s="8" t="str">
        <x:v>RENAULT MASTER DIESEL -2017</x:v>
      </x:c>
      <x:c r="E1564" s="10" t="str">
        <x:v>N/A</x:v>
      </x:c>
      <x:c r="F1564" s="10" t="n">
        <x:v>483000</x:v>
      </x:c>
      <x:c r="G1564" s="10" t="n">
        <x:v>497490</x:v>
      </x:c>
      <x:c r="H1564" s="10" t="n">
        <x:v>492660</x:v>
      </x:c>
      <x:c r="I1564" s="12" t="n">
        <x:f>COUNT(E1564:H1564)</x:f>
        <x:v>3</x:v>
      </x:c>
      <x:c r="J1564" s="11" t="n">
        <x:f>IF(I1564=0,"Sin precio",AVERAGE(E1564:H1564))</x:f>
        <x:v>491050</x:v>
      </x:c>
      <x:c r="K1564" s="11" t="n">
        <x:f>IF(I1564=0,"Sin precio",IF(I1564=1,J1564,ROUND(J1564,2)))</x:f>
        <x:v>491050</x:v>
      </x:c>
      <x:c r="L1564" s="11" t="n">
        <x:f>IF(I1564=0,"Sin precio",MIN(E1564:H1564))</x:f>
        <x:v>483000</x:v>
      </x:c>
      <x:c r="M1564" s="11" t="n">
        <x:f>IF(I1564=0,"Sin precio",MAX(E1564:H1564))</x:f>
        <x:v>497490</x:v>
      </x:c>
      <x:c r="N1564" s="8" t="str">
        <x:f>IF(I1564=0,"Sin precio numérico",IF(I1564=1,"Único precio de referencia",I1564&amp;" precios; promedio"))</x:f>
        <x:v>3 precios; promedio</x:v>
      </x:c>
      <x:c r="O1564" s="2" t="str">
        <x:v>F144</x:v>
      </x:c>
      <x:c r="P1564" s="2" t="str">
        <x:v>F144</x:v>
      </x:c>
      <x:c r="Q1564" s="2" t="str">
        <x:v>F145</x:v>
      </x:c>
      <x:c r="R1564" s="2" t="str">
        <x:v>F145</x:v>
      </x:c>
      <x:c r="S1564" s="2" t="str"/>
    </x:row>
    <x:row r="1565" ht="42" customHeight="1">
      <x:c r="A1565" s="2" t="n">
        <x:v>131</x:v>
      </x:c>
      <x:c r="B1565" s="8" t="str">
        <x:v>SISTEMA ELECTRICO</x:v>
      </x:c>
      <x:c r="C1565" s="8" t="str">
        <x:v>BOBINA DE ENCENDIDO</x:v>
      </x:c>
      <x:c r="D1565" s="8" t="str">
        <x:v>CHEVROLET D-MAX-2011</x:v>
      </x:c>
      <x:c r="E1565" s="10" t="str">
        <x:v>N/A</x:v>
      </x:c>
      <x:c r="F1565" s="10" t="n">
        <x:v>360000</x:v>
      </x:c>
      <x:c r="G1565" s="10" t="n">
        <x:v>370800</x:v>
      </x:c>
      <x:c r="H1565" s="10" t="n">
        <x:v>367200</x:v>
      </x:c>
      <x:c r="I1565" s="12" t="n">
        <x:f>COUNT(E1565:H1565)</x:f>
        <x:v>3</x:v>
      </x:c>
      <x:c r="J1565" s="11" t="n">
        <x:f>IF(I1565=0,"Sin precio",AVERAGE(E1565:H1565))</x:f>
        <x:v>366000</x:v>
      </x:c>
      <x:c r="K1565" s="11" t="n">
        <x:f>IF(I1565=0,"Sin precio",IF(I1565=1,J1565,ROUND(J1565,2)))</x:f>
        <x:v>366000</x:v>
      </x:c>
      <x:c r="L1565" s="11" t="n">
        <x:f>IF(I1565=0,"Sin precio",MIN(E1565:H1565))</x:f>
        <x:v>360000</x:v>
      </x:c>
      <x:c r="M1565" s="11" t="n">
        <x:f>IF(I1565=0,"Sin precio",MAX(E1565:H1565))</x:f>
        <x:v>370800</x:v>
      </x:c>
      <x:c r="N1565" s="8" t="str">
        <x:f>IF(I1565=0,"Sin precio numérico",IF(I1565=1,"Único precio de referencia",I1565&amp;" precios; promedio"))</x:f>
        <x:v>3 precios; promedio</x:v>
      </x:c>
      <x:c r="O1565" s="2" t="str">
        <x:v>G144</x:v>
      </x:c>
      <x:c r="P1565" s="2" t="str">
        <x:v>G144</x:v>
      </x:c>
      <x:c r="Q1565" s="2" t="str">
        <x:v>G145</x:v>
      </x:c>
      <x:c r="R1565" s="2" t="str">
        <x:v>G145</x:v>
      </x:c>
      <x:c r="S1565" s="2" t="str"/>
    </x:row>
    <x:row r="1566" ht="42" customHeight="1">
      <x:c r="A1566" s="2" t="n">
        <x:v>131</x:v>
      </x:c>
      <x:c r="B1566" s="8" t="str">
        <x:v>SISTEMA ELECTRICO</x:v>
      </x:c>
      <x:c r="C1566" s="8" t="str">
        <x:v>BOBINA DE ENCENDIDO</x:v>
      </x:c>
      <x:c r="D1566" s="8" t="str">
        <x:v>HYUNDAY HD 65C</x:v>
      </x:c>
      <x:c r="E1566" s="10" t="str">
        <x:v>N/A</x:v>
      </x:c>
      <x:c r="F1566" s="10" t="n">
        <x:v>483000</x:v>
      </x:c>
      <x:c r="G1566" s="10" t="n">
        <x:v>497490</x:v>
      </x:c>
      <x:c r="H1566" s="10" t="n">
        <x:v>492660</x:v>
      </x:c>
      <x:c r="I1566" s="12" t="n">
        <x:f>COUNT(E1566:H1566)</x:f>
        <x:v>3</x:v>
      </x:c>
      <x:c r="J1566" s="11" t="n">
        <x:f>IF(I1566=0,"Sin precio",AVERAGE(E1566:H1566))</x:f>
        <x:v>491050</x:v>
      </x:c>
      <x:c r="K1566" s="11" t="n">
        <x:f>IF(I1566=0,"Sin precio",IF(I1566=1,J1566,ROUND(J1566,2)))</x:f>
        <x:v>491050</x:v>
      </x:c>
      <x:c r="L1566" s="11" t="n">
        <x:f>IF(I1566=0,"Sin precio",MIN(E1566:H1566))</x:f>
        <x:v>483000</x:v>
      </x:c>
      <x:c r="M1566" s="11" t="n">
        <x:f>IF(I1566=0,"Sin precio",MAX(E1566:H1566))</x:f>
        <x:v>497490</x:v>
      </x:c>
      <x:c r="N1566" s="8" t="str">
        <x:f>IF(I1566=0,"Sin precio numérico",IF(I1566=1,"Único precio de referencia",I1566&amp;" precios; promedio"))</x:f>
        <x:v>3 precios; promedio</x:v>
      </x:c>
      <x:c r="O1566" s="2" t="str">
        <x:v>H144</x:v>
      </x:c>
      <x:c r="P1566" s="2" t="str">
        <x:v>H144</x:v>
      </x:c>
      <x:c r="Q1566" s="2" t="str">
        <x:v>H145</x:v>
      </x:c>
      <x:c r="R1566" s="2" t="str">
        <x:v>H145</x:v>
      </x:c>
      <x:c r="S1566" s="2" t="str"/>
    </x:row>
    <x:row r="1567" ht="42" customHeight="1">
      <x:c r="A1567" s="2" t="n">
        <x:v>131</x:v>
      </x:c>
      <x:c r="B1567" s="8" t="str">
        <x:v>SISTEMA ELECTRICO</x:v>
      </x:c>
      <x:c r="C1567" s="8" t="str">
        <x:v>BOBINA DE ENCENDIDO</x:v>
      </x:c>
      <x:c r="D1567" s="8" t="str">
        <x:v>CHEVROLET SAIL. Mod 2019</x:v>
      </x:c>
      <x:c r="E1567" s="10" t="n">
        <x:v>2314890</x:v>
      </x:c>
      <x:c r="F1567" s="10" t="n">
        <x:v>300000</x:v>
      </x:c>
      <x:c r="G1567" s="10" t="n">
        <x:v>309000</x:v>
      </x:c>
      <x:c r="H1567" s="10" t="n">
        <x:v>306000</x:v>
      </x:c>
      <x:c r="I1567" s="12" t="n">
        <x:f>COUNT(E1567:H1567)</x:f>
        <x:v>4</x:v>
      </x:c>
      <x:c r="J1567" s="11" t="n">
        <x:f>IF(I1567=0,"Sin precio",AVERAGE(E1567:H1567))</x:f>
        <x:v>807472.5</x:v>
      </x:c>
      <x:c r="K1567" s="11" t="n">
        <x:f>IF(I1567=0,"Sin precio",IF(I1567=1,J1567,ROUND(J1567,2)))</x:f>
        <x:v>807472.5</x:v>
      </x:c>
      <x:c r="L1567" s="11" t="n">
        <x:f>IF(I1567=0,"Sin precio",MIN(E1567:H1567))</x:f>
        <x:v>300000</x:v>
      </x:c>
      <x:c r="M1567" s="11" t="n">
        <x:f>IF(I1567=0,"Sin precio",MAX(E1567:H1567))</x:f>
        <x:v>2314890</x:v>
      </x:c>
      <x:c r="N1567" s="8" t="str">
        <x:f>IF(I1567=0,"Sin precio numérico",IF(I1567=1,"Único precio de referencia",I1567&amp;" precios; promedio"))</x:f>
        <x:v>4 precios; promedio</x:v>
      </x:c>
      <x:c r="O1567" s="2" t="str">
        <x:v>I144</x:v>
      </x:c>
      <x:c r="P1567" s="2" t="str">
        <x:v>I144</x:v>
      </x:c>
      <x:c r="Q1567" s="2" t="str">
        <x:v>I145</x:v>
      </x:c>
      <x:c r="R1567" s="2" t="str">
        <x:v>I145</x:v>
      </x:c>
      <x:c r="S1567" s="2" t="str"/>
    </x:row>
    <x:row r="1568" ht="42" customHeight="1">
      <x:c r="A1568" s="2" t="n">
        <x:v>131</x:v>
      </x:c>
      <x:c r="B1568" s="8" t="str">
        <x:v>SISTEMA ELECTRICO</x:v>
      </x:c>
      <x:c r="C1568" s="8" t="str">
        <x:v>BOBINA DE ENCENDIDO</x:v>
      </x:c>
      <x:c r="D1568" s="8" t="str">
        <x:v>CHEVROLET COLORADO. Mod. 2019</x:v>
      </x:c>
      <x:c r="E1568" s="10" t="str">
        <x:v>N/A</x:v>
      </x:c>
      <x:c r="F1568" s="10" t="n">
        <x:v>420000</x:v>
      </x:c>
      <x:c r="G1568" s="10" t="n">
        <x:v>432600</x:v>
      </x:c>
      <x:c r="H1568" s="10" t="n">
        <x:v>428400</x:v>
      </x:c>
      <x:c r="I1568" s="12" t="n">
        <x:f>COUNT(E1568:H1568)</x:f>
        <x:v>3</x:v>
      </x:c>
      <x:c r="J1568" s="11" t="n">
        <x:f>IF(I1568=0,"Sin precio",AVERAGE(E1568:H1568))</x:f>
        <x:v>427000</x:v>
      </x:c>
      <x:c r="K1568" s="11" t="n">
        <x:f>IF(I1568=0,"Sin precio",IF(I1568=1,J1568,ROUND(J1568,2)))</x:f>
        <x:v>427000</x:v>
      </x:c>
      <x:c r="L1568" s="11" t="n">
        <x:f>IF(I1568=0,"Sin precio",MIN(E1568:H1568))</x:f>
        <x:v>420000</x:v>
      </x:c>
      <x:c r="M1568" s="11" t="n">
        <x:f>IF(I1568=0,"Sin precio",MAX(E1568:H1568))</x:f>
        <x:v>432600</x:v>
      </x:c>
      <x:c r="N1568" s="8" t="str">
        <x:f>IF(I1568=0,"Sin precio numérico",IF(I1568=1,"Único precio de referencia",I1568&amp;" precios; promedio"))</x:f>
        <x:v>3 precios; promedio</x:v>
      </x:c>
      <x:c r="O1568" s="2" t="str">
        <x:v>J144</x:v>
      </x:c>
      <x:c r="P1568" s="2" t="str">
        <x:v>J144</x:v>
      </x:c>
      <x:c r="Q1568" s="2" t="str">
        <x:v>J145</x:v>
      </x:c>
      <x:c r="R1568" s="2" t="str">
        <x:v>J145</x:v>
      </x:c>
      <x:c r="S1568" s="2" t="str"/>
    </x:row>
    <x:row r="1569" ht="42" customHeight="1">
      <x:c r="A1569" s="2" t="n">
        <x:v>131</x:v>
      </x:c>
      <x:c r="B1569" s="8" t="str">
        <x:v>SISTEMA ELECTRICO</x:v>
      </x:c>
      <x:c r="C1569" s="8" t="str">
        <x:v>BOBINA DE ENCENDIDO</x:v>
      </x:c>
      <x:c r="D1569" s="8" t="str">
        <x:v>CHEVROLET  TRAILBLAZER-2018</x:v>
      </x:c>
      <x:c r="E1569" s="10" t="str">
        <x:v>N/A</x:v>
      </x:c>
      <x:c r="F1569" s="10" t="n">
        <x:v>420000</x:v>
      </x:c>
      <x:c r="G1569" s="10" t="n">
        <x:v>432600</x:v>
      </x:c>
      <x:c r="H1569" s="10" t="n">
        <x:v>428400</x:v>
      </x:c>
      <x:c r="I1569" s="12" t="n">
        <x:f>COUNT(E1569:H1569)</x:f>
        <x:v>3</x:v>
      </x:c>
      <x:c r="J1569" s="11" t="n">
        <x:f>IF(I1569=0,"Sin precio",AVERAGE(E1569:H1569))</x:f>
        <x:v>427000</x:v>
      </x:c>
      <x:c r="K1569" s="11" t="n">
        <x:f>IF(I1569=0,"Sin precio",IF(I1569=1,J1569,ROUND(J1569,2)))</x:f>
        <x:v>427000</x:v>
      </x:c>
      <x:c r="L1569" s="11" t="n">
        <x:f>IF(I1569=0,"Sin precio",MIN(E1569:H1569))</x:f>
        <x:v>420000</x:v>
      </x:c>
      <x:c r="M1569" s="11" t="n">
        <x:f>IF(I1569=0,"Sin precio",MAX(E1569:H1569))</x:f>
        <x:v>432600</x:v>
      </x:c>
      <x:c r="N1569" s="8" t="str">
        <x:f>IF(I1569=0,"Sin precio numérico",IF(I1569=1,"Único precio de referencia",I1569&amp;" precios; promedio"))</x:f>
        <x:v>3 precios; promedio</x:v>
      </x:c>
      <x:c r="O1569" s="2" t="str">
        <x:v>K144</x:v>
      </x:c>
      <x:c r="P1569" s="2" t="str">
        <x:v>K144</x:v>
      </x:c>
      <x:c r="Q1569" s="2" t="str">
        <x:v>K145</x:v>
      </x:c>
      <x:c r="R1569" s="2" t="str">
        <x:v>K145</x:v>
      </x:c>
      <x:c r="S1569" s="2" t="str"/>
    </x:row>
    <x:row r="1570" ht="42" customHeight="1">
      <x:c r="A1570" s="2" t="n">
        <x:v>131</x:v>
      </x:c>
      <x:c r="B1570" s="8" t="str">
        <x:v>SISTEMA ELECTRICO</x:v>
      </x:c>
      <x:c r="C1570" s="8" t="str">
        <x:v>BOBINA DE ENCENDIDO</x:v>
      </x:c>
      <x:c r="D1570" s="8" t="str">
        <x:v>MITSUBISHI L200-2018</x:v>
      </x:c>
      <x:c r="E1570" s="10" t="str">
        <x:v>N/A</x:v>
      </x:c>
      <x:c r="F1570" s="10" t="n">
        <x:v>378000</x:v>
      </x:c>
      <x:c r="G1570" s="10" t="n">
        <x:v>389340</x:v>
      </x:c>
      <x:c r="H1570" s="10" t="n">
        <x:v>385560</x:v>
      </x:c>
      <x:c r="I1570" s="12" t="n">
        <x:f>COUNT(E1570:H1570)</x:f>
        <x:v>3</x:v>
      </x:c>
      <x:c r="J1570" s="11" t="n">
        <x:f>IF(I1570=0,"Sin precio",AVERAGE(E1570:H1570))</x:f>
        <x:v>384300</x:v>
      </x:c>
      <x:c r="K1570" s="11" t="n">
        <x:f>IF(I1570=0,"Sin precio",IF(I1570=1,J1570,ROUND(J1570,2)))</x:f>
        <x:v>384300</x:v>
      </x:c>
      <x:c r="L1570" s="11" t="n">
        <x:f>IF(I1570=0,"Sin precio",MIN(E1570:H1570))</x:f>
        <x:v>378000</x:v>
      </x:c>
      <x:c r="M1570" s="11" t="n">
        <x:f>IF(I1570=0,"Sin precio",MAX(E1570:H1570))</x:f>
        <x:v>389340</x:v>
      </x:c>
      <x:c r="N1570" s="8" t="str">
        <x:f>IF(I1570=0,"Sin precio numérico",IF(I1570=1,"Único precio de referencia",I1570&amp;" precios; promedio"))</x:f>
        <x:v>3 precios; promedio</x:v>
      </x:c>
      <x:c r="O1570" s="2" t="str">
        <x:v>L144</x:v>
      </x:c>
      <x:c r="P1570" s="2" t="str">
        <x:v>L144</x:v>
      </x:c>
      <x:c r="Q1570" s="2" t="str">
        <x:v>L145</x:v>
      </x:c>
      <x:c r="R1570" s="2" t="str">
        <x:v>L145</x:v>
      </x:c>
      <x:c r="S1570" s="2" t="str"/>
    </x:row>
    <x:row r="1571" ht="42" customHeight="1">
      <x:c r="A1571" s="2" t="n">
        <x:v>131</x:v>
      </x:c>
      <x:c r="B1571" s="8" t="str">
        <x:v>SISTEMA ELECTRICO</x:v>
      </x:c>
      <x:c r="C1571" s="8" t="str">
        <x:v>BOBINA DE ENCENDIDO</x:v>
      </x:c>
      <x:c r="D1571" s="8" t="str">
        <x:v>CHEVROLETH NHR-2019</x:v>
      </x:c>
      <x:c r="E1571" s="10" t="str">
        <x:v>N/A</x:v>
      </x:c>
      <x:c r="F1571" s="10" t="n">
        <x:v>483000</x:v>
      </x:c>
      <x:c r="G1571" s="10" t="n">
        <x:v>497490</x:v>
      </x:c>
      <x:c r="H1571" s="10" t="n">
        <x:v>492660</x:v>
      </x:c>
      <x:c r="I1571" s="12" t="n">
        <x:f>COUNT(E1571:H1571)</x:f>
        <x:v>3</x:v>
      </x:c>
      <x:c r="J1571" s="11" t="n">
        <x:f>IF(I1571=0,"Sin precio",AVERAGE(E1571:H1571))</x:f>
        <x:v>491050</x:v>
      </x:c>
      <x:c r="K1571" s="11" t="n">
        <x:f>IF(I1571=0,"Sin precio",IF(I1571=1,J1571,ROUND(J1571,2)))</x:f>
        <x:v>491050</x:v>
      </x:c>
      <x:c r="L1571" s="11" t="n">
        <x:f>IF(I1571=0,"Sin precio",MIN(E1571:H1571))</x:f>
        <x:v>483000</x:v>
      </x:c>
      <x:c r="M1571" s="11" t="n">
        <x:f>IF(I1571=0,"Sin precio",MAX(E1571:H1571))</x:f>
        <x:v>497490</x:v>
      </x:c>
      <x:c r="N1571" s="8" t="str">
        <x:f>IF(I1571=0,"Sin precio numérico",IF(I1571=1,"Único precio de referencia",I1571&amp;" precios; promedio"))</x:f>
        <x:v>3 precios; promedio</x:v>
      </x:c>
      <x:c r="O1571" s="2" t="str">
        <x:v>M144</x:v>
      </x:c>
      <x:c r="P1571" s="2" t="str">
        <x:v>M144</x:v>
      </x:c>
      <x:c r="Q1571" s="2" t="str">
        <x:v>M145</x:v>
      </x:c>
      <x:c r="R1571" s="2" t="str">
        <x:v>M145</x:v>
      </x:c>
      <x:c r="S1571" s="2" t="str"/>
    </x:row>
    <x:row r="1572" ht="42" customHeight="1">
      <x:c r="A1572" s="2" t="n">
        <x:v>131</x:v>
      </x:c>
      <x:c r="B1572" s="8" t="str">
        <x:v>SISTEMA ELECTRICO</x:v>
      </x:c>
      <x:c r="C1572" s="8" t="str">
        <x:v>BOBINA DE ENCENDIDO</x:v>
      </x:c>
      <x:c r="D1572" s="8" t="str">
        <x:v>CHEVROLET D-MAX-2017</x:v>
      </x:c>
      <x:c r="E1572" s="10" t="str">
        <x:v>N/A</x:v>
      </x:c>
      <x:c r="F1572" s="10" t="n">
        <x:v>360000</x:v>
      </x:c>
      <x:c r="G1572" s="10" t="n">
        <x:v>370800</x:v>
      </x:c>
      <x:c r="H1572" s="10" t="n">
        <x:v>367200</x:v>
      </x:c>
      <x:c r="I1572" s="12" t="n">
        <x:f>COUNT(E1572:H1572)</x:f>
        <x:v>3</x:v>
      </x:c>
      <x:c r="J1572" s="11" t="n">
        <x:f>IF(I1572=0,"Sin precio",AVERAGE(E1572:H1572))</x:f>
        <x:v>366000</x:v>
      </x:c>
      <x:c r="K1572" s="11" t="n">
        <x:f>IF(I1572=0,"Sin precio",IF(I1572=1,J1572,ROUND(J1572,2)))</x:f>
        <x:v>366000</x:v>
      </x:c>
      <x:c r="L1572" s="11" t="n">
        <x:f>IF(I1572=0,"Sin precio",MIN(E1572:H1572))</x:f>
        <x:v>360000</x:v>
      </x:c>
      <x:c r="M1572" s="11" t="n">
        <x:f>IF(I1572=0,"Sin precio",MAX(E1572:H1572))</x:f>
        <x:v>370800</x:v>
      </x:c>
      <x:c r="N1572" s="8" t="str">
        <x:f>IF(I1572=0,"Sin precio numérico",IF(I1572=1,"Único precio de referencia",I1572&amp;" precios; promedio"))</x:f>
        <x:v>3 precios; promedio</x:v>
      </x:c>
      <x:c r="O1572" s="2" t="str">
        <x:v>N144</x:v>
      </x:c>
      <x:c r="P1572" s="2" t="str">
        <x:v>N144</x:v>
      </x:c>
      <x:c r="Q1572" s="2" t="str">
        <x:v>N145</x:v>
      </x:c>
      <x:c r="R1572" s="2" t="str">
        <x:v>N145</x:v>
      </x:c>
      <x:c r="S1572" s="2" t="str"/>
    </x:row>
    <x:row r="1573" ht="42" customHeight="1">
      <x:c r="A1573" s="2" t="n">
        <x:v>132</x:v>
      </x:c>
      <x:c r="B1573" s="8" t="str">
        <x:v>SISTEMA ELECTRICO</x:v>
      </x:c>
      <x:c r="C1573" s="8" t="str">
        <x:v>BOBINAS MOTOR ARRANQUE</x:v>
      </x:c>
      <x:c r="D1573" s="8" t="str">
        <x:v>CHEVROLET  NPR  DIESEL-2009</x:v>
      </x:c>
      <x:c r="E1573" s="10" t="n">
        <x:v>578722.5</x:v>
      </x:c>
      <x:c r="F1573" s="10" t="n">
        <x:v>450800</x:v>
      </x:c>
      <x:c r="G1573" s="10" t="n">
        <x:v>464324</x:v>
      </x:c>
      <x:c r="H1573" s="10" t="n">
        <x:v>459816</x:v>
      </x:c>
      <x:c r="I1573" s="12" t="n">
        <x:f>COUNT(E1573:H1573)</x:f>
        <x:v>4</x:v>
      </x:c>
      <x:c r="J1573" s="11" t="n">
        <x:f>IF(I1573=0,"Sin precio",AVERAGE(E1573:H1573))</x:f>
        <x:v>488415.625</x:v>
      </x:c>
      <x:c r="K1573" s="11" t="n">
        <x:f>IF(I1573=0,"Sin precio",IF(I1573=1,J1573,ROUND(J1573,2)))</x:f>
        <x:v>488415.63</x:v>
      </x:c>
      <x:c r="L1573" s="11" t="n">
        <x:f>IF(I1573=0,"Sin precio",MIN(E1573:H1573))</x:f>
        <x:v>450800</x:v>
      </x:c>
      <x:c r="M1573" s="11" t="n">
        <x:f>IF(I1573=0,"Sin precio",MAX(E1573:H1573))</x:f>
        <x:v>578722.5</x:v>
      </x:c>
      <x:c r="N1573" s="8" t="str">
        <x:f>IF(I1573=0,"Sin precio numérico",IF(I1573=1,"Único precio de referencia",I1573&amp;" precios; promedio"))</x:f>
        <x:v>4 precios; promedio</x:v>
      </x:c>
      <x:c r="O1573" s="2" t="str">
        <x:v>C145</x:v>
      </x:c>
      <x:c r="P1573" s="2" t="str">
        <x:v>C145</x:v>
      </x:c>
      <x:c r="Q1573" s="2" t="str">
        <x:v>C146</x:v>
      </x:c>
      <x:c r="R1573" s="2" t="str">
        <x:v>C146</x:v>
      </x:c>
      <x:c r="S1573" s="2" t="str"/>
    </x:row>
    <x:row r="1574" ht="42" customHeight="1">
      <x:c r="A1574" s="2" t="n">
        <x:v>132</x:v>
      </x:c>
      <x:c r="B1574" s="8" t="str">
        <x:v>SISTEMA ELECTRICO</x:v>
      </x:c>
      <x:c r="C1574" s="8" t="str">
        <x:v>BOBINAS MOTOR ARRANQUE</x:v>
      </x:c>
      <x:c r="D1574" s="8" t="str">
        <x:v>NISSAN FRONTIER DIESEL-2015</x:v>
      </x:c>
      <x:c r="E1574" s="10" t="n">
        <x:v>578722.5</x:v>
      </x:c>
      <x:c r="F1574" s="10" t="n">
        <x:v>450800</x:v>
      </x:c>
      <x:c r="G1574" s="10" t="n">
        <x:v>464324</x:v>
      </x:c>
      <x:c r="H1574" s="10" t="n">
        <x:v>459816</x:v>
      </x:c>
      <x:c r="I1574" s="12" t="n">
        <x:f>COUNT(E1574:H1574)</x:f>
        <x:v>4</x:v>
      </x:c>
      <x:c r="J1574" s="11" t="n">
        <x:f>IF(I1574=0,"Sin precio",AVERAGE(E1574:H1574))</x:f>
        <x:v>488415.625</x:v>
      </x:c>
      <x:c r="K1574" s="11" t="n">
        <x:f>IF(I1574=0,"Sin precio",IF(I1574=1,J1574,ROUND(J1574,2)))</x:f>
        <x:v>488415.63</x:v>
      </x:c>
      <x:c r="L1574" s="11" t="n">
        <x:f>IF(I1574=0,"Sin precio",MIN(E1574:H1574))</x:f>
        <x:v>450800</x:v>
      </x:c>
      <x:c r="M1574" s="11" t="n">
        <x:f>IF(I1574=0,"Sin precio",MAX(E1574:H1574))</x:f>
        <x:v>578722.5</x:v>
      </x:c>
      <x:c r="N1574" s="8" t="str">
        <x:f>IF(I1574=0,"Sin precio numérico",IF(I1574=1,"Único precio de referencia",I1574&amp;" precios; promedio"))</x:f>
        <x:v>4 precios; promedio</x:v>
      </x:c>
      <x:c r="O1574" s="2" t="str">
        <x:v>D145</x:v>
      </x:c>
      <x:c r="P1574" s="2" t="str">
        <x:v>D145</x:v>
      </x:c>
      <x:c r="Q1574" s="2" t="str">
        <x:v>D146</x:v>
      </x:c>
      <x:c r="R1574" s="2" t="str">
        <x:v>D146</x:v>
      </x:c>
      <x:c r="S1574" s="2" t="str"/>
    </x:row>
    <x:row r="1575" ht="42" customHeight="1">
      <x:c r="A1575" s="2" t="n">
        <x:v>132</x:v>
      </x:c>
      <x:c r="B1575" s="8" t="str">
        <x:v>SISTEMA ELECTRICO</x:v>
      </x:c>
      <x:c r="C1575" s="8" t="str">
        <x:v>BOBINAS MOTOR ARRANQUE</x:v>
      </x:c>
      <x:c r="D1575" s="8" t="str">
        <x:v>NISSAN FRONTIER GASOLINA</x:v>
      </x:c>
      <x:c r="E1575" s="10" t="n">
        <x:v>578722.5</x:v>
      </x:c>
      <x:c r="F1575" s="10" t="n">
        <x:v>336000</x:v>
      </x:c>
      <x:c r="G1575" s="10" t="n">
        <x:v>346080</x:v>
      </x:c>
      <x:c r="H1575" s="10" t="n">
        <x:v>342720</x:v>
      </x:c>
      <x:c r="I1575" s="12" t="n">
        <x:f>COUNT(E1575:H1575)</x:f>
        <x:v>4</x:v>
      </x:c>
      <x:c r="J1575" s="11" t="n">
        <x:f>IF(I1575=0,"Sin precio",AVERAGE(E1575:H1575))</x:f>
        <x:v>400880.625</x:v>
      </x:c>
      <x:c r="K1575" s="11" t="n">
        <x:f>IF(I1575=0,"Sin precio",IF(I1575=1,J1575,ROUND(J1575,2)))</x:f>
        <x:v>400880.63</x:v>
      </x:c>
      <x:c r="L1575" s="11" t="n">
        <x:f>IF(I1575=0,"Sin precio",MIN(E1575:H1575))</x:f>
        <x:v>336000</x:v>
      </x:c>
      <x:c r="M1575" s="11" t="n">
        <x:f>IF(I1575=0,"Sin precio",MAX(E1575:H1575))</x:f>
        <x:v>578722.5</x:v>
      </x:c>
      <x:c r="N1575" s="8" t="str">
        <x:f>IF(I1575=0,"Sin precio numérico",IF(I1575=1,"Único precio de referencia",I1575&amp;" precios; promedio"))</x:f>
        <x:v>4 precios; promedio</x:v>
      </x:c>
      <x:c r="O1575" s="2" t="str">
        <x:v>E145</x:v>
      </x:c>
      <x:c r="P1575" s="2" t="str">
        <x:v>E145</x:v>
      </x:c>
      <x:c r="Q1575" s="2" t="str">
        <x:v>E146</x:v>
      </x:c>
      <x:c r="R1575" s="2" t="str">
        <x:v>E146</x:v>
      </x:c>
      <x:c r="S1575" s="2" t="str"/>
    </x:row>
    <x:row r="1576" ht="42" customHeight="1">
      <x:c r="A1576" s="2" t="n">
        <x:v>132</x:v>
      </x:c>
      <x:c r="B1576" s="8" t="str">
        <x:v>SISTEMA ELECTRICO</x:v>
      </x:c>
      <x:c r="C1576" s="8" t="str">
        <x:v>BOBINAS MOTOR ARRANQUE</x:v>
      </x:c>
      <x:c r="D1576" s="8" t="str">
        <x:v>RENAULT MASTER DIESEL -2017</x:v>
      </x:c>
      <x:c r="E1576" s="10" t="n">
        <x:v>578722.5</x:v>
      </x:c>
      <x:c r="F1576" s="10" t="n">
        <x:v>450800</x:v>
      </x:c>
      <x:c r="G1576" s="10" t="n">
        <x:v>464324</x:v>
      </x:c>
      <x:c r="H1576" s="10" t="n">
        <x:v>459816</x:v>
      </x:c>
      <x:c r="I1576" s="12" t="n">
        <x:f>COUNT(E1576:H1576)</x:f>
        <x:v>4</x:v>
      </x:c>
      <x:c r="J1576" s="11" t="n">
        <x:f>IF(I1576=0,"Sin precio",AVERAGE(E1576:H1576))</x:f>
        <x:v>488415.625</x:v>
      </x:c>
      <x:c r="K1576" s="11" t="n">
        <x:f>IF(I1576=0,"Sin precio",IF(I1576=1,J1576,ROUND(J1576,2)))</x:f>
        <x:v>488415.63</x:v>
      </x:c>
      <x:c r="L1576" s="11" t="n">
        <x:f>IF(I1576=0,"Sin precio",MIN(E1576:H1576))</x:f>
        <x:v>450800</x:v>
      </x:c>
      <x:c r="M1576" s="11" t="n">
        <x:f>IF(I1576=0,"Sin precio",MAX(E1576:H1576))</x:f>
        <x:v>578722.5</x:v>
      </x:c>
      <x:c r="N1576" s="8" t="str">
        <x:f>IF(I1576=0,"Sin precio numérico",IF(I1576=1,"Único precio de referencia",I1576&amp;" precios; promedio"))</x:f>
        <x:v>4 precios; promedio</x:v>
      </x:c>
      <x:c r="O1576" s="2" t="str">
        <x:v>F145</x:v>
      </x:c>
      <x:c r="P1576" s="2" t="str">
        <x:v>F145</x:v>
      </x:c>
      <x:c r="Q1576" s="2" t="str">
        <x:v>F146</x:v>
      </x:c>
      <x:c r="R1576" s="2" t="str">
        <x:v>F146</x:v>
      </x:c>
      <x:c r="S1576" s="2" t="str"/>
    </x:row>
    <x:row r="1577" ht="42" customHeight="1">
      <x:c r="A1577" s="2" t="n">
        <x:v>132</x:v>
      </x:c>
      <x:c r="B1577" s="8" t="str">
        <x:v>SISTEMA ELECTRICO</x:v>
      </x:c>
      <x:c r="C1577" s="8" t="str">
        <x:v>BOBINAS MOTOR ARRANQUE</x:v>
      </x:c>
      <x:c r="D1577" s="8" t="str">
        <x:v>CHEVROLET D-MAX-2011</x:v>
      </x:c>
      <x:c r="E1577" s="10" t="n">
        <x:v>578722.5</x:v>
      </x:c>
      <x:c r="F1577" s="10" t="n">
        <x:v>336000</x:v>
      </x:c>
      <x:c r="G1577" s="10" t="n">
        <x:v>346080</x:v>
      </x:c>
      <x:c r="H1577" s="10" t="n">
        <x:v>342720</x:v>
      </x:c>
      <x:c r="I1577" s="12" t="n">
        <x:f>COUNT(E1577:H1577)</x:f>
        <x:v>4</x:v>
      </x:c>
      <x:c r="J1577" s="11" t="n">
        <x:f>IF(I1577=0,"Sin precio",AVERAGE(E1577:H1577))</x:f>
        <x:v>400880.625</x:v>
      </x:c>
      <x:c r="K1577" s="11" t="n">
        <x:f>IF(I1577=0,"Sin precio",IF(I1577=1,J1577,ROUND(J1577,2)))</x:f>
        <x:v>400880.63</x:v>
      </x:c>
      <x:c r="L1577" s="11" t="n">
        <x:f>IF(I1577=0,"Sin precio",MIN(E1577:H1577))</x:f>
        <x:v>336000</x:v>
      </x:c>
      <x:c r="M1577" s="11" t="n">
        <x:f>IF(I1577=0,"Sin precio",MAX(E1577:H1577))</x:f>
        <x:v>578722.5</x:v>
      </x:c>
      <x:c r="N1577" s="8" t="str">
        <x:f>IF(I1577=0,"Sin precio numérico",IF(I1577=1,"Único precio de referencia",I1577&amp;" precios; promedio"))</x:f>
        <x:v>4 precios; promedio</x:v>
      </x:c>
      <x:c r="O1577" s="2" t="str">
        <x:v>G145</x:v>
      </x:c>
      <x:c r="P1577" s="2" t="str">
        <x:v>G145</x:v>
      </x:c>
      <x:c r="Q1577" s="2" t="str">
        <x:v>G146</x:v>
      </x:c>
      <x:c r="R1577" s="2" t="str">
        <x:v>G146</x:v>
      </x:c>
      <x:c r="S1577" s="2" t="str"/>
    </x:row>
    <x:row r="1578" ht="42" customHeight="1">
      <x:c r="A1578" s="2" t="n">
        <x:v>132</x:v>
      </x:c>
      <x:c r="B1578" s="8" t="str">
        <x:v>SISTEMA ELECTRICO</x:v>
      </x:c>
      <x:c r="C1578" s="8" t="str">
        <x:v>BOBINAS MOTOR ARRANQUE</x:v>
      </x:c>
      <x:c r="D1578" s="8" t="str">
        <x:v>HYUNDAY HD 65C</x:v>
      </x:c>
      <x:c r="E1578" s="10" t="n">
        <x:v>578722.5</x:v>
      </x:c>
      <x:c r="F1578" s="10" t="n">
        <x:v>450800</x:v>
      </x:c>
      <x:c r="G1578" s="10" t="n">
        <x:v>464324</x:v>
      </x:c>
      <x:c r="H1578" s="10" t="n">
        <x:v>459816</x:v>
      </x:c>
      <x:c r="I1578" s="12" t="n">
        <x:f>COUNT(E1578:H1578)</x:f>
        <x:v>4</x:v>
      </x:c>
      <x:c r="J1578" s="11" t="n">
        <x:f>IF(I1578=0,"Sin precio",AVERAGE(E1578:H1578))</x:f>
        <x:v>488415.625</x:v>
      </x:c>
      <x:c r="K1578" s="11" t="n">
        <x:f>IF(I1578=0,"Sin precio",IF(I1578=1,J1578,ROUND(J1578,2)))</x:f>
        <x:v>488415.63</x:v>
      </x:c>
      <x:c r="L1578" s="11" t="n">
        <x:f>IF(I1578=0,"Sin precio",MIN(E1578:H1578))</x:f>
        <x:v>450800</x:v>
      </x:c>
      <x:c r="M1578" s="11" t="n">
        <x:f>IF(I1578=0,"Sin precio",MAX(E1578:H1578))</x:f>
        <x:v>578722.5</x:v>
      </x:c>
      <x:c r="N1578" s="8" t="str">
        <x:f>IF(I1578=0,"Sin precio numérico",IF(I1578=1,"Único precio de referencia",I1578&amp;" precios; promedio"))</x:f>
        <x:v>4 precios; promedio</x:v>
      </x:c>
      <x:c r="O1578" s="2" t="str">
        <x:v>H145</x:v>
      </x:c>
      <x:c r="P1578" s="2" t="str">
        <x:v>H145</x:v>
      </x:c>
      <x:c r="Q1578" s="2" t="str">
        <x:v>H146</x:v>
      </x:c>
      <x:c r="R1578" s="2" t="str">
        <x:v>H146</x:v>
      </x:c>
      <x:c r="S1578" s="2" t="str"/>
    </x:row>
    <x:row r="1579" ht="42" customHeight="1">
      <x:c r="A1579" s="2" t="n">
        <x:v>132</x:v>
      </x:c>
      <x:c r="B1579" s="8" t="str">
        <x:v>SISTEMA ELECTRICO</x:v>
      </x:c>
      <x:c r="C1579" s="8" t="str">
        <x:v>BOBINAS MOTOR ARRANQUE</x:v>
      </x:c>
      <x:c r="D1579" s="8" t="str">
        <x:v>CHEVROLET SAIL. Mod 2019</x:v>
      </x:c>
      <x:c r="E1579" s="10" t="n">
        <x:v>578722.5</x:v>
      </x:c>
      <x:c r="F1579" s="10" t="n">
        <x:v>280000</x:v>
      </x:c>
      <x:c r="G1579" s="10" t="n">
        <x:v>288400</x:v>
      </x:c>
      <x:c r="H1579" s="10" t="n">
        <x:v>285600</x:v>
      </x:c>
      <x:c r="I1579" s="12" t="n">
        <x:f>COUNT(E1579:H1579)</x:f>
        <x:v>4</x:v>
      </x:c>
      <x:c r="J1579" s="11" t="n">
        <x:f>IF(I1579=0,"Sin precio",AVERAGE(E1579:H1579))</x:f>
        <x:v>358180.625</x:v>
      </x:c>
      <x:c r="K1579" s="11" t="n">
        <x:f>IF(I1579=0,"Sin precio",IF(I1579=1,J1579,ROUND(J1579,2)))</x:f>
        <x:v>358180.63</x:v>
      </x:c>
      <x:c r="L1579" s="11" t="n">
        <x:f>IF(I1579=0,"Sin precio",MIN(E1579:H1579))</x:f>
        <x:v>280000</x:v>
      </x:c>
      <x:c r="M1579" s="11" t="n">
        <x:f>IF(I1579=0,"Sin precio",MAX(E1579:H1579))</x:f>
        <x:v>578722.5</x:v>
      </x:c>
      <x:c r="N1579" s="8" t="str">
        <x:f>IF(I1579=0,"Sin precio numérico",IF(I1579=1,"Único precio de referencia",I1579&amp;" precios; promedio"))</x:f>
        <x:v>4 precios; promedio</x:v>
      </x:c>
      <x:c r="O1579" s="2" t="str">
        <x:v>I145</x:v>
      </x:c>
      <x:c r="P1579" s="2" t="str">
        <x:v>I145</x:v>
      </x:c>
      <x:c r="Q1579" s="2" t="str">
        <x:v>I146</x:v>
      </x:c>
      <x:c r="R1579" s="2" t="str">
        <x:v>I146</x:v>
      </x:c>
      <x:c r="S1579" s="2" t="str"/>
    </x:row>
    <x:row r="1580" ht="42" customHeight="1">
      <x:c r="A1580" s="2" t="n">
        <x:v>132</x:v>
      </x:c>
      <x:c r="B1580" s="8" t="str">
        <x:v>SISTEMA ELECTRICO</x:v>
      </x:c>
      <x:c r="C1580" s="8" t="str">
        <x:v>BOBINAS MOTOR ARRANQUE</x:v>
      </x:c>
      <x:c r="D1580" s="8" t="str">
        <x:v>CHEVROLET COLORADO. Mod. 2019</x:v>
      </x:c>
      <x:c r="E1580" s="10" t="n">
        <x:v>578722.5</x:v>
      </x:c>
      <x:c r="F1580" s="10" t="n">
        <x:v>392000</x:v>
      </x:c>
      <x:c r="G1580" s="10" t="n">
        <x:v>403760</x:v>
      </x:c>
      <x:c r="H1580" s="10" t="n">
        <x:v>399840</x:v>
      </x:c>
      <x:c r="I1580" s="12" t="n">
        <x:f>COUNT(E1580:H1580)</x:f>
        <x:v>4</x:v>
      </x:c>
      <x:c r="J1580" s="11" t="n">
        <x:f>IF(I1580=0,"Sin precio",AVERAGE(E1580:H1580))</x:f>
        <x:v>443580.625</x:v>
      </x:c>
      <x:c r="K1580" s="11" t="n">
        <x:f>IF(I1580=0,"Sin precio",IF(I1580=1,J1580,ROUND(J1580,2)))</x:f>
        <x:v>443580.63</x:v>
      </x:c>
      <x:c r="L1580" s="11" t="n">
        <x:f>IF(I1580=0,"Sin precio",MIN(E1580:H1580))</x:f>
        <x:v>392000</x:v>
      </x:c>
      <x:c r="M1580" s="11" t="n">
        <x:f>IF(I1580=0,"Sin precio",MAX(E1580:H1580))</x:f>
        <x:v>578722.5</x:v>
      </x:c>
      <x:c r="N1580" s="8" t="str">
        <x:f>IF(I1580=0,"Sin precio numérico",IF(I1580=1,"Único precio de referencia",I1580&amp;" precios; promedio"))</x:f>
        <x:v>4 precios; promedio</x:v>
      </x:c>
      <x:c r="O1580" s="2" t="str">
        <x:v>J145</x:v>
      </x:c>
      <x:c r="P1580" s="2" t="str">
        <x:v>J145</x:v>
      </x:c>
      <x:c r="Q1580" s="2" t="str">
        <x:v>J146</x:v>
      </x:c>
      <x:c r="R1580" s="2" t="str">
        <x:v>J146</x:v>
      </x:c>
      <x:c r="S1580" s="2" t="str"/>
    </x:row>
    <x:row r="1581" ht="42" customHeight="1">
      <x:c r="A1581" s="2" t="n">
        <x:v>132</x:v>
      </x:c>
      <x:c r="B1581" s="8" t="str">
        <x:v>SISTEMA ELECTRICO</x:v>
      </x:c>
      <x:c r="C1581" s="8" t="str">
        <x:v>BOBINAS MOTOR ARRANQUE</x:v>
      </x:c>
      <x:c r="D1581" s="8" t="str">
        <x:v>CHEVROLET  TRAILBLAZER-2018</x:v>
      </x:c>
      <x:c r="E1581" s="10" t="n">
        <x:v>578722.5</x:v>
      </x:c>
      <x:c r="F1581" s="10" t="n">
        <x:v>392000</x:v>
      </x:c>
      <x:c r="G1581" s="10" t="n">
        <x:v>403760</x:v>
      </x:c>
      <x:c r="H1581" s="10" t="n">
        <x:v>399840</x:v>
      </x:c>
      <x:c r="I1581" s="12" t="n">
        <x:f>COUNT(E1581:H1581)</x:f>
        <x:v>4</x:v>
      </x:c>
      <x:c r="J1581" s="11" t="n">
        <x:f>IF(I1581=0,"Sin precio",AVERAGE(E1581:H1581))</x:f>
        <x:v>443580.625</x:v>
      </x:c>
      <x:c r="K1581" s="11" t="n">
        <x:f>IF(I1581=0,"Sin precio",IF(I1581=1,J1581,ROUND(J1581,2)))</x:f>
        <x:v>443580.63</x:v>
      </x:c>
      <x:c r="L1581" s="11" t="n">
        <x:f>IF(I1581=0,"Sin precio",MIN(E1581:H1581))</x:f>
        <x:v>392000</x:v>
      </x:c>
      <x:c r="M1581" s="11" t="n">
        <x:f>IF(I1581=0,"Sin precio",MAX(E1581:H1581))</x:f>
        <x:v>578722.5</x:v>
      </x:c>
      <x:c r="N1581" s="8" t="str">
        <x:f>IF(I1581=0,"Sin precio numérico",IF(I1581=1,"Único precio de referencia",I1581&amp;" precios; promedio"))</x:f>
        <x:v>4 precios; promedio</x:v>
      </x:c>
      <x:c r="O1581" s="2" t="str">
        <x:v>K145</x:v>
      </x:c>
      <x:c r="P1581" s="2" t="str">
        <x:v>K145</x:v>
      </x:c>
      <x:c r="Q1581" s="2" t="str">
        <x:v>K146</x:v>
      </x:c>
      <x:c r="R1581" s="2" t="str">
        <x:v>K146</x:v>
      </x:c>
      <x:c r="S1581" s="2" t="str"/>
    </x:row>
    <x:row r="1582" ht="42" customHeight="1">
      <x:c r="A1582" s="2" t="n">
        <x:v>132</x:v>
      </x:c>
      <x:c r="B1582" s="8" t="str">
        <x:v>SISTEMA ELECTRICO</x:v>
      </x:c>
      <x:c r="C1582" s="8" t="str">
        <x:v>BOBINAS MOTOR ARRANQUE</x:v>
      </x:c>
      <x:c r="D1582" s="8" t="str">
        <x:v>MITSUBISHI L200-2018</x:v>
      </x:c>
      <x:c r="E1582" s="10" t="n">
        <x:v>578722.5</x:v>
      </x:c>
      <x:c r="F1582" s="10" t="n">
        <x:v>352800</x:v>
      </x:c>
      <x:c r="G1582" s="10" t="n">
        <x:v>363384</x:v>
      </x:c>
      <x:c r="H1582" s="10" t="n">
        <x:v>359856</x:v>
      </x:c>
      <x:c r="I1582" s="12" t="n">
        <x:f>COUNT(E1582:H1582)</x:f>
        <x:v>4</x:v>
      </x:c>
      <x:c r="J1582" s="11" t="n">
        <x:f>IF(I1582=0,"Sin precio",AVERAGE(E1582:H1582))</x:f>
        <x:v>413690.625</x:v>
      </x:c>
      <x:c r="K1582" s="11" t="n">
        <x:f>IF(I1582=0,"Sin precio",IF(I1582=1,J1582,ROUND(J1582,2)))</x:f>
        <x:v>413690.63</x:v>
      </x:c>
      <x:c r="L1582" s="11" t="n">
        <x:f>IF(I1582=0,"Sin precio",MIN(E1582:H1582))</x:f>
        <x:v>352800</x:v>
      </x:c>
      <x:c r="M1582" s="11" t="n">
        <x:f>IF(I1582=0,"Sin precio",MAX(E1582:H1582))</x:f>
        <x:v>578722.5</x:v>
      </x:c>
      <x:c r="N1582" s="8" t="str">
        <x:f>IF(I1582=0,"Sin precio numérico",IF(I1582=1,"Único precio de referencia",I1582&amp;" precios; promedio"))</x:f>
        <x:v>4 precios; promedio</x:v>
      </x:c>
      <x:c r="O1582" s="2" t="str">
        <x:v>L145</x:v>
      </x:c>
      <x:c r="P1582" s="2" t="str">
        <x:v>L145</x:v>
      </x:c>
      <x:c r="Q1582" s="2" t="str">
        <x:v>L146</x:v>
      </x:c>
      <x:c r="R1582" s="2" t="str">
        <x:v>L146</x:v>
      </x:c>
      <x:c r="S1582" s="2" t="str"/>
    </x:row>
    <x:row r="1583" ht="42" customHeight="1">
      <x:c r="A1583" s="2" t="n">
        <x:v>132</x:v>
      </x:c>
      <x:c r="B1583" s="8" t="str">
        <x:v>SISTEMA ELECTRICO</x:v>
      </x:c>
      <x:c r="C1583" s="8" t="str">
        <x:v>BOBINAS MOTOR ARRANQUE</x:v>
      </x:c>
      <x:c r="D1583" s="8" t="str">
        <x:v>CHEVROLETH NHR-2019</x:v>
      </x:c>
      <x:c r="E1583" s="10" t="n">
        <x:v>578722.5</x:v>
      </x:c>
      <x:c r="F1583" s="10" t="n">
        <x:v>450800</x:v>
      </x:c>
      <x:c r="G1583" s="10" t="n">
        <x:v>464324</x:v>
      </x:c>
      <x:c r="H1583" s="10" t="n">
        <x:v>459816</x:v>
      </x:c>
      <x:c r="I1583" s="12" t="n">
        <x:f>COUNT(E1583:H1583)</x:f>
        <x:v>4</x:v>
      </x:c>
      <x:c r="J1583" s="11" t="n">
        <x:f>IF(I1583=0,"Sin precio",AVERAGE(E1583:H1583))</x:f>
        <x:v>488415.625</x:v>
      </x:c>
      <x:c r="K1583" s="11" t="n">
        <x:f>IF(I1583=0,"Sin precio",IF(I1583=1,J1583,ROUND(J1583,2)))</x:f>
        <x:v>488415.63</x:v>
      </x:c>
      <x:c r="L1583" s="11" t="n">
        <x:f>IF(I1583=0,"Sin precio",MIN(E1583:H1583))</x:f>
        <x:v>450800</x:v>
      </x:c>
      <x:c r="M1583" s="11" t="n">
        <x:f>IF(I1583=0,"Sin precio",MAX(E1583:H1583))</x:f>
        <x:v>578722.5</x:v>
      </x:c>
      <x:c r="N1583" s="8" t="str">
        <x:f>IF(I1583=0,"Sin precio numérico",IF(I1583=1,"Único precio de referencia",I1583&amp;" precios; promedio"))</x:f>
        <x:v>4 precios; promedio</x:v>
      </x:c>
      <x:c r="O1583" s="2" t="str">
        <x:v>M145</x:v>
      </x:c>
      <x:c r="P1583" s="2" t="str">
        <x:v>M145</x:v>
      </x:c>
      <x:c r="Q1583" s="2" t="str">
        <x:v>M146</x:v>
      </x:c>
      <x:c r="R1583" s="2" t="str">
        <x:v>M146</x:v>
      </x:c>
      <x:c r="S1583" s="2" t="str"/>
    </x:row>
    <x:row r="1584" ht="42" customHeight="1">
      <x:c r="A1584" s="2" t="n">
        <x:v>132</x:v>
      </x:c>
      <x:c r="B1584" s="8" t="str">
        <x:v>SISTEMA ELECTRICO</x:v>
      </x:c>
      <x:c r="C1584" s="8" t="str">
        <x:v>BOBINAS MOTOR ARRANQUE</x:v>
      </x:c>
      <x:c r="D1584" s="8" t="str">
        <x:v>CHEVROLET D-MAX-2017</x:v>
      </x:c>
      <x:c r="E1584" s="10" t="n">
        <x:v>578722.5</x:v>
      </x:c>
      <x:c r="F1584" s="10" t="n">
        <x:v>336000</x:v>
      </x:c>
      <x:c r="G1584" s="10" t="n">
        <x:v>346080</x:v>
      </x:c>
      <x:c r="H1584" s="10" t="n">
        <x:v>342720</x:v>
      </x:c>
      <x:c r="I1584" s="12" t="n">
        <x:f>COUNT(E1584:H1584)</x:f>
        <x:v>4</x:v>
      </x:c>
      <x:c r="J1584" s="11" t="n">
        <x:f>IF(I1584=0,"Sin precio",AVERAGE(E1584:H1584))</x:f>
        <x:v>400880.625</x:v>
      </x:c>
      <x:c r="K1584" s="11" t="n">
        <x:f>IF(I1584=0,"Sin precio",IF(I1584=1,J1584,ROUND(J1584,2)))</x:f>
        <x:v>400880.63</x:v>
      </x:c>
      <x:c r="L1584" s="11" t="n">
        <x:f>IF(I1584=0,"Sin precio",MIN(E1584:H1584))</x:f>
        <x:v>336000</x:v>
      </x:c>
      <x:c r="M1584" s="11" t="n">
        <x:f>IF(I1584=0,"Sin precio",MAX(E1584:H1584))</x:f>
        <x:v>578722.5</x:v>
      </x:c>
      <x:c r="N1584" s="8" t="str">
        <x:f>IF(I1584=0,"Sin precio numérico",IF(I1584=1,"Único precio de referencia",I1584&amp;" precios; promedio"))</x:f>
        <x:v>4 precios; promedio</x:v>
      </x:c>
      <x:c r="O1584" s="2" t="str">
        <x:v>N145</x:v>
      </x:c>
      <x:c r="P1584" s="2" t="str">
        <x:v>N145</x:v>
      </x:c>
      <x:c r="Q1584" s="2" t="str">
        <x:v>N146</x:v>
      </x:c>
      <x:c r="R1584" s="2" t="str">
        <x:v>N146</x:v>
      </x:c>
      <x:c r="S1584" s="2" t="str"/>
    </x:row>
    <x:row r="1585" ht="42" customHeight="1">
      <x:c r="A1585" s="2" t="n">
        <x:v>133</x:v>
      </x:c>
      <x:c r="B1585" s="8" t="str">
        <x:v>SISTEMA ELECTRICO</x:v>
      </x:c>
      <x:c r="C1585" s="8" t="str">
        <x:v>BOMBILLO DE FAROLA</x:v>
      </x:c>
      <x:c r="D1585" s="8" t="str">
        <x:v>CHEVROLET  NPR  DIESEL-2009</x:v>
      </x:c>
      <x:c r="E1585" s="10" t="n">
        <x:v>50069.25</x:v>
      </x:c>
      <x:c r="F1585" s="10" t="n">
        <x:v>80500</x:v>
      </x:c>
      <x:c r="G1585" s="10" t="n">
        <x:v>82915</x:v>
      </x:c>
      <x:c r="H1585" s="10" t="n">
        <x:v>82110</x:v>
      </x:c>
      <x:c r="I1585" s="12" t="n">
        <x:f>COUNT(E1585:H1585)</x:f>
        <x:v>4</x:v>
      </x:c>
      <x:c r="J1585" s="11" t="n">
        <x:f>IF(I1585=0,"Sin precio",AVERAGE(E1585:H1585))</x:f>
        <x:v>73898.5625</x:v>
      </x:c>
      <x:c r="K1585" s="11" t="n">
        <x:f>IF(I1585=0,"Sin precio",IF(I1585=1,J1585,ROUND(J1585,2)))</x:f>
        <x:v>73898.56</x:v>
      </x:c>
      <x:c r="L1585" s="11" t="n">
        <x:f>IF(I1585=0,"Sin precio",MIN(E1585:H1585))</x:f>
        <x:v>50069.25</x:v>
      </x:c>
      <x:c r="M1585" s="11" t="n">
        <x:f>IF(I1585=0,"Sin precio",MAX(E1585:H1585))</x:f>
        <x:v>82915</x:v>
      </x:c>
      <x:c r="N1585" s="8" t="str">
        <x:f>IF(I1585=0,"Sin precio numérico",IF(I1585=1,"Único precio de referencia",I1585&amp;" precios; promedio"))</x:f>
        <x:v>4 precios; promedio</x:v>
      </x:c>
      <x:c r="O1585" s="2" t="str">
        <x:v>C146</x:v>
      </x:c>
      <x:c r="P1585" s="2" t="str">
        <x:v>C146</x:v>
      </x:c>
      <x:c r="Q1585" s="2" t="str">
        <x:v>C147</x:v>
      </x:c>
      <x:c r="R1585" s="2" t="str">
        <x:v>C147</x:v>
      </x:c>
      <x:c r="S1585" s="2" t="str"/>
    </x:row>
    <x:row r="1586" ht="42" customHeight="1">
      <x:c r="A1586" s="2" t="n">
        <x:v>133</x:v>
      </x:c>
      <x:c r="B1586" s="8" t="str">
        <x:v>SISTEMA ELECTRICO</x:v>
      </x:c>
      <x:c r="C1586" s="8" t="str">
        <x:v>BOMBILLO DE FAROLA</x:v>
      </x:c>
      <x:c r="D1586" s="8" t="str">
        <x:v>NISSAN FRONTIER DIESEL-2015</x:v>
      </x:c>
      <x:c r="E1586" s="10" t="n">
        <x:v>50069.25</x:v>
      </x:c>
      <x:c r="F1586" s="10" t="n">
        <x:v>80500</x:v>
      </x:c>
      <x:c r="G1586" s="10" t="n">
        <x:v>82915</x:v>
      </x:c>
      <x:c r="H1586" s="10" t="n">
        <x:v>82110</x:v>
      </x:c>
      <x:c r="I1586" s="12" t="n">
        <x:f>COUNT(E1586:H1586)</x:f>
        <x:v>4</x:v>
      </x:c>
      <x:c r="J1586" s="11" t="n">
        <x:f>IF(I1586=0,"Sin precio",AVERAGE(E1586:H1586))</x:f>
        <x:v>73898.5625</x:v>
      </x:c>
      <x:c r="K1586" s="11" t="n">
        <x:f>IF(I1586=0,"Sin precio",IF(I1586=1,J1586,ROUND(J1586,2)))</x:f>
        <x:v>73898.56</x:v>
      </x:c>
      <x:c r="L1586" s="11" t="n">
        <x:f>IF(I1586=0,"Sin precio",MIN(E1586:H1586))</x:f>
        <x:v>50069.25</x:v>
      </x:c>
      <x:c r="M1586" s="11" t="n">
        <x:f>IF(I1586=0,"Sin precio",MAX(E1586:H1586))</x:f>
        <x:v>82915</x:v>
      </x:c>
      <x:c r="N1586" s="8" t="str">
        <x:f>IF(I1586=0,"Sin precio numérico",IF(I1586=1,"Único precio de referencia",I1586&amp;" precios; promedio"))</x:f>
        <x:v>4 precios; promedio</x:v>
      </x:c>
      <x:c r="O1586" s="2" t="str">
        <x:v>D146</x:v>
      </x:c>
      <x:c r="P1586" s="2" t="str">
        <x:v>D146</x:v>
      </x:c>
      <x:c r="Q1586" s="2" t="str">
        <x:v>D147</x:v>
      </x:c>
      <x:c r="R1586" s="2" t="str">
        <x:v>D147</x:v>
      </x:c>
      <x:c r="S1586" s="2" t="str"/>
    </x:row>
    <x:row r="1587" ht="42" customHeight="1">
      <x:c r="A1587" s="2" t="n">
        <x:v>133</x:v>
      </x:c>
      <x:c r="B1587" s="8" t="str">
        <x:v>SISTEMA ELECTRICO</x:v>
      </x:c>
      <x:c r="C1587" s="8" t="str">
        <x:v>BOMBILLO DE FAROLA</x:v>
      </x:c>
      <x:c r="D1587" s="8" t="str">
        <x:v>NISSAN FRONTIER GASOLINA</x:v>
      </x:c>
      <x:c r="E1587" s="10" t="n">
        <x:v>50069.25</x:v>
      </x:c>
      <x:c r="F1587" s="10" t="n">
        <x:v>60000</x:v>
      </x:c>
      <x:c r="G1587" s="10" t="n">
        <x:v>61800</x:v>
      </x:c>
      <x:c r="H1587" s="10" t="n">
        <x:v>61200</x:v>
      </x:c>
      <x:c r="I1587" s="12" t="n">
        <x:f>COUNT(E1587:H1587)</x:f>
        <x:v>4</x:v>
      </x:c>
      <x:c r="J1587" s="11" t="n">
        <x:f>IF(I1587=0,"Sin precio",AVERAGE(E1587:H1587))</x:f>
        <x:v>58267.3125</x:v>
      </x:c>
      <x:c r="K1587" s="11" t="n">
        <x:f>IF(I1587=0,"Sin precio",IF(I1587=1,J1587,ROUND(J1587,2)))</x:f>
        <x:v>58267.31</x:v>
      </x:c>
      <x:c r="L1587" s="11" t="n">
        <x:f>IF(I1587=0,"Sin precio",MIN(E1587:H1587))</x:f>
        <x:v>50069.25</x:v>
      </x:c>
      <x:c r="M1587" s="11" t="n">
        <x:f>IF(I1587=0,"Sin precio",MAX(E1587:H1587))</x:f>
        <x:v>61800</x:v>
      </x:c>
      <x:c r="N1587" s="8" t="str">
        <x:f>IF(I1587=0,"Sin precio numérico",IF(I1587=1,"Único precio de referencia",I1587&amp;" precios; promedio"))</x:f>
        <x:v>4 precios; promedio</x:v>
      </x:c>
      <x:c r="O1587" s="2" t="str">
        <x:v>E146</x:v>
      </x:c>
      <x:c r="P1587" s="2" t="str">
        <x:v>E146</x:v>
      </x:c>
      <x:c r="Q1587" s="2" t="str">
        <x:v>E147</x:v>
      </x:c>
      <x:c r="R1587" s="2" t="str">
        <x:v>E147</x:v>
      </x:c>
      <x:c r="S1587" s="2" t="str"/>
    </x:row>
    <x:row r="1588" ht="42" customHeight="1">
      <x:c r="A1588" s="2" t="n">
        <x:v>133</x:v>
      </x:c>
      <x:c r="B1588" s="8" t="str">
        <x:v>SISTEMA ELECTRICO</x:v>
      </x:c>
      <x:c r="C1588" s="8" t="str">
        <x:v>BOMBILLO DE FAROLA</x:v>
      </x:c>
      <x:c r="D1588" s="8" t="str">
        <x:v>RENAULT MASTER DIESEL -2017</x:v>
      </x:c>
      <x:c r="E1588" s="10" t="n">
        <x:v>50069.25</x:v>
      </x:c>
      <x:c r="F1588" s="10" t="n">
        <x:v>80500</x:v>
      </x:c>
      <x:c r="G1588" s="10" t="n">
        <x:v>82915</x:v>
      </x:c>
      <x:c r="H1588" s="10" t="n">
        <x:v>82110</x:v>
      </x:c>
      <x:c r="I1588" s="12" t="n">
        <x:f>COUNT(E1588:H1588)</x:f>
        <x:v>4</x:v>
      </x:c>
      <x:c r="J1588" s="11" t="n">
        <x:f>IF(I1588=0,"Sin precio",AVERAGE(E1588:H1588))</x:f>
        <x:v>73898.5625</x:v>
      </x:c>
      <x:c r="K1588" s="11" t="n">
        <x:f>IF(I1588=0,"Sin precio",IF(I1588=1,J1588,ROUND(J1588,2)))</x:f>
        <x:v>73898.56</x:v>
      </x:c>
      <x:c r="L1588" s="11" t="n">
        <x:f>IF(I1588=0,"Sin precio",MIN(E1588:H1588))</x:f>
        <x:v>50069.25</x:v>
      </x:c>
      <x:c r="M1588" s="11" t="n">
        <x:f>IF(I1588=0,"Sin precio",MAX(E1588:H1588))</x:f>
        <x:v>82915</x:v>
      </x:c>
      <x:c r="N1588" s="8" t="str">
        <x:f>IF(I1588=0,"Sin precio numérico",IF(I1588=1,"Único precio de referencia",I1588&amp;" precios; promedio"))</x:f>
        <x:v>4 precios; promedio</x:v>
      </x:c>
      <x:c r="O1588" s="2" t="str">
        <x:v>F146</x:v>
      </x:c>
      <x:c r="P1588" s="2" t="str">
        <x:v>F146</x:v>
      </x:c>
      <x:c r="Q1588" s="2" t="str">
        <x:v>F147</x:v>
      </x:c>
      <x:c r="R1588" s="2" t="str">
        <x:v>F147</x:v>
      </x:c>
      <x:c r="S1588" s="2" t="str"/>
    </x:row>
    <x:row r="1589" ht="42" customHeight="1">
      <x:c r="A1589" s="2" t="n">
        <x:v>133</x:v>
      </x:c>
      <x:c r="B1589" s="8" t="str">
        <x:v>SISTEMA ELECTRICO</x:v>
      </x:c>
      <x:c r="C1589" s="8" t="str">
        <x:v>BOMBILLO DE FAROLA</x:v>
      </x:c>
      <x:c r="D1589" s="8" t="str">
        <x:v>CHEVROLET D-MAX-2011</x:v>
      </x:c>
      <x:c r="E1589" s="10" t="n">
        <x:v>50069.25</x:v>
      </x:c>
      <x:c r="F1589" s="10" t="n">
        <x:v>60000</x:v>
      </x:c>
      <x:c r="G1589" s="10" t="n">
        <x:v>61800</x:v>
      </x:c>
      <x:c r="H1589" s="10" t="n">
        <x:v>61200</x:v>
      </x:c>
      <x:c r="I1589" s="12" t="n">
        <x:f>COUNT(E1589:H1589)</x:f>
        <x:v>4</x:v>
      </x:c>
      <x:c r="J1589" s="11" t="n">
        <x:f>IF(I1589=0,"Sin precio",AVERAGE(E1589:H1589))</x:f>
        <x:v>58267.3125</x:v>
      </x:c>
      <x:c r="K1589" s="11" t="n">
        <x:f>IF(I1589=0,"Sin precio",IF(I1589=1,J1589,ROUND(J1589,2)))</x:f>
        <x:v>58267.31</x:v>
      </x:c>
      <x:c r="L1589" s="11" t="n">
        <x:f>IF(I1589=0,"Sin precio",MIN(E1589:H1589))</x:f>
        <x:v>50069.25</x:v>
      </x:c>
      <x:c r="M1589" s="11" t="n">
        <x:f>IF(I1589=0,"Sin precio",MAX(E1589:H1589))</x:f>
        <x:v>61800</x:v>
      </x:c>
      <x:c r="N1589" s="8" t="str">
        <x:f>IF(I1589=0,"Sin precio numérico",IF(I1589=1,"Único precio de referencia",I1589&amp;" precios; promedio"))</x:f>
        <x:v>4 precios; promedio</x:v>
      </x:c>
      <x:c r="O1589" s="2" t="str">
        <x:v>G146</x:v>
      </x:c>
      <x:c r="P1589" s="2" t="str">
        <x:v>G146</x:v>
      </x:c>
      <x:c r="Q1589" s="2" t="str">
        <x:v>G147</x:v>
      </x:c>
      <x:c r="R1589" s="2" t="str">
        <x:v>G147</x:v>
      </x:c>
      <x:c r="S1589" s="2" t="str"/>
    </x:row>
    <x:row r="1590" ht="42" customHeight="1">
      <x:c r="A1590" s="2" t="n">
        <x:v>133</x:v>
      </x:c>
      <x:c r="B1590" s="8" t="str">
        <x:v>SISTEMA ELECTRICO</x:v>
      </x:c>
      <x:c r="C1590" s="8" t="str">
        <x:v>BOMBILLO DE FAROLA</x:v>
      </x:c>
      <x:c r="D1590" s="8" t="str">
        <x:v>HYUNDAY HD 65C</x:v>
      </x:c>
      <x:c r="E1590" s="10" t="n">
        <x:v>50069.25</x:v>
      </x:c>
      <x:c r="F1590" s="10" t="n">
        <x:v>80500</x:v>
      </x:c>
      <x:c r="G1590" s="10" t="n">
        <x:v>82915</x:v>
      </x:c>
      <x:c r="H1590" s="10" t="n">
        <x:v>82110</x:v>
      </x:c>
      <x:c r="I1590" s="12" t="n">
        <x:f>COUNT(E1590:H1590)</x:f>
        <x:v>4</x:v>
      </x:c>
      <x:c r="J1590" s="11" t="n">
        <x:f>IF(I1590=0,"Sin precio",AVERAGE(E1590:H1590))</x:f>
        <x:v>73898.5625</x:v>
      </x:c>
      <x:c r="K1590" s="11" t="n">
        <x:f>IF(I1590=0,"Sin precio",IF(I1590=1,J1590,ROUND(J1590,2)))</x:f>
        <x:v>73898.56</x:v>
      </x:c>
      <x:c r="L1590" s="11" t="n">
        <x:f>IF(I1590=0,"Sin precio",MIN(E1590:H1590))</x:f>
        <x:v>50069.25</x:v>
      </x:c>
      <x:c r="M1590" s="11" t="n">
        <x:f>IF(I1590=0,"Sin precio",MAX(E1590:H1590))</x:f>
        <x:v>82915</x:v>
      </x:c>
      <x:c r="N1590" s="8" t="str">
        <x:f>IF(I1590=0,"Sin precio numérico",IF(I1590=1,"Único precio de referencia",I1590&amp;" precios; promedio"))</x:f>
        <x:v>4 precios; promedio</x:v>
      </x:c>
      <x:c r="O1590" s="2" t="str">
        <x:v>H146</x:v>
      </x:c>
      <x:c r="P1590" s="2" t="str">
        <x:v>H146</x:v>
      </x:c>
      <x:c r="Q1590" s="2" t="str">
        <x:v>H147</x:v>
      </x:c>
      <x:c r="R1590" s="2" t="str">
        <x:v>H147</x:v>
      </x:c>
      <x:c r="S1590" s="2" t="str"/>
    </x:row>
    <x:row r="1591" ht="42" customHeight="1">
      <x:c r="A1591" s="2" t="n">
        <x:v>133</x:v>
      </x:c>
      <x:c r="B1591" s="8" t="str">
        <x:v>SISTEMA ELECTRICO</x:v>
      </x:c>
      <x:c r="C1591" s="8" t="str">
        <x:v>BOMBILLO DE FAROLA</x:v>
      </x:c>
      <x:c r="D1591" s="8" t="str">
        <x:v>CHEVROLET SAIL. Mod 2019</x:v>
      </x:c>
      <x:c r="E1591" s="10" t="n">
        <x:v>50069.25</x:v>
      </x:c>
      <x:c r="F1591" s="10" t="n">
        <x:v>50000</x:v>
      </x:c>
      <x:c r="G1591" s="10" t="n">
        <x:v>51500</x:v>
      </x:c>
      <x:c r="H1591" s="10" t="n">
        <x:v>51000</x:v>
      </x:c>
      <x:c r="I1591" s="12" t="n">
        <x:f>COUNT(E1591:H1591)</x:f>
        <x:v>4</x:v>
      </x:c>
      <x:c r="J1591" s="11" t="n">
        <x:f>IF(I1591=0,"Sin precio",AVERAGE(E1591:H1591))</x:f>
        <x:v>50642.3125</x:v>
      </x:c>
      <x:c r="K1591" s="11" t="n">
        <x:f>IF(I1591=0,"Sin precio",IF(I1591=1,J1591,ROUND(J1591,2)))</x:f>
        <x:v>50642.31</x:v>
      </x:c>
      <x:c r="L1591" s="11" t="n">
        <x:f>IF(I1591=0,"Sin precio",MIN(E1591:H1591))</x:f>
        <x:v>50000</x:v>
      </x:c>
      <x:c r="M1591" s="11" t="n">
        <x:f>IF(I1591=0,"Sin precio",MAX(E1591:H1591))</x:f>
        <x:v>51500</x:v>
      </x:c>
      <x:c r="N1591" s="8" t="str">
        <x:f>IF(I1591=0,"Sin precio numérico",IF(I1591=1,"Único precio de referencia",I1591&amp;" precios; promedio"))</x:f>
        <x:v>4 precios; promedio</x:v>
      </x:c>
      <x:c r="O1591" s="2" t="str">
        <x:v>I146</x:v>
      </x:c>
      <x:c r="P1591" s="2" t="str">
        <x:v>I146</x:v>
      </x:c>
      <x:c r="Q1591" s="2" t="str">
        <x:v>I147</x:v>
      </x:c>
      <x:c r="R1591" s="2" t="str">
        <x:v>I147</x:v>
      </x:c>
      <x:c r="S1591" s="2" t="str"/>
    </x:row>
    <x:row r="1592" ht="42" customHeight="1">
      <x:c r="A1592" s="2" t="n">
        <x:v>133</x:v>
      </x:c>
      <x:c r="B1592" s="8" t="str">
        <x:v>SISTEMA ELECTRICO</x:v>
      </x:c>
      <x:c r="C1592" s="8" t="str">
        <x:v>BOMBILLO DE FAROLA</x:v>
      </x:c>
      <x:c r="D1592" s="8" t="str">
        <x:v>CHEVROLET COLORADO. Mod. 2019</x:v>
      </x:c>
      <x:c r="E1592" s="10" t="n">
        <x:v>50069.25</x:v>
      </x:c>
      <x:c r="F1592" s="10" t="n">
        <x:v>70000</x:v>
      </x:c>
      <x:c r="G1592" s="10" t="n">
        <x:v>72100</x:v>
      </x:c>
      <x:c r="H1592" s="10" t="n">
        <x:v>71400</x:v>
      </x:c>
      <x:c r="I1592" s="12" t="n">
        <x:f>COUNT(E1592:H1592)</x:f>
        <x:v>4</x:v>
      </x:c>
      <x:c r="J1592" s="11" t="n">
        <x:f>IF(I1592=0,"Sin precio",AVERAGE(E1592:H1592))</x:f>
        <x:v>65892.3125</x:v>
      </x:c>
      <x:c r="K1592" s="11" t="n">
        <x:f>IF(I1592=0,"Sin precio",IF(I1592=1,J1592,ROUND(J1592,2)))</x:f>
        <x:v>65892.31</x:v>
      </x:c>
      <x:c r="L1592" s="11" t="n">
        <x:f>IF(I1592=0,"Sin precio",MIN(E1592:H1592))</x:f>
        <x:v>50069.25</x:v>
      </x:c>
      <x:c r="M1592" s="11" t="n">
        <x:f>IF(I1592=0,"Sin precio",MAX(E1592:H1592))</x:f>
        <x:v>72100</x:v>
      </x:c>
      <x:c r="N1592" s="8" t="str">
        <x:f>IF(I1592=0,"Sin precio numérico",IF(I1592=1,"Único precio de referencia",I1592&amp;" precios; promedio"))</x:f>
        <x:v>4 precios; promedio</x:v>
      </x:c>
      <x:c r="O1592" s="2" t="str">
        <x:v>J146</x:v>
      </x:c>
      <x:c r="P1592" s="2" t="str">
        <x:v>J146</x:v>
      </x:c>
      <x:c r="Q1592" s="2" t="str">
        <x:v>J147</x:v>
      </x:c>
      <x:c r="R1592" s="2" t="str">
        <x:v>J147</x:v>
      </x:c>
      <x:c r="S1592" s="2" t="str"/>
    </x:row>
    <x:row r="1593" ht="42" customHeight="1">
      <x:c r="A1593" s="2" t="n">
        <x:v>133</x:v>
      </x:c>
      <x:c r="B1593" s="8" t="str">
        <x:v>SISTEMA ELECTRICO</x:v>
      </x:c>
      <x:c r="C1593" s="8" t="str">
        <x:v>BOMBILLO DE FAROLA</x:v>
      </x:c>
      <x:c r="D1593" s="8" t="str">
        <x:v>CHEVROLET  TRAILBLAZER-2018</x:v>
      </x:c>
      <x:c r="E1593" s="10" t="n">
        <x:v>50069.25</x:v>
      </x:c>
      <x:c r="F1593" s="10" t="n">
        <x:v>70000</x:v>
      </x:c>
      <x:c r="G1593" s="10" t="n">
        <x:v>72100</x:v>
      </x:c>
      <x:c r="H1593" s="10" t="n">
        <x:v>71400</x:v>
      </x:c>
      <x:c r="I1593" s="12" t="n">
        <x:f>COUNT(E1593:H1593)</x:f>
        <x:v>4</x:v>
      </x:c>
      <x:c r="J1593" s="11" t="n">
        <x:f>IF(I1593=0,"Sin precio",AVERAGE(E1593:H1593))</x:f>
        <x:v>65892.3125</x:v>
      </x:c>
      <x:c r="K1593" s="11" t="n">
        <x:f>IF(I1593=0,"Sin precio",IF(I1593=1,J1593,ROUND(J1593,2)))</x:f>
        <x:v>65892.31</x:v>
      </x:c>
      <x:c r="L1593" s="11" t="n">
        <x:f>IF(I1593=0,"Sin precio",MIN(E1593:H1593))</x:f>
        <x:v>50069.25</x:v>
      </x:c>
      <x:c r="M1593" s="11" t="n">
        <x:f>IF(I1593=0,"Sin precio",MAX(E1593:H1593))</x:f>
        <x:v>72100</x:v>
      </x:c>
      <x:c r="N1593" s="8" t="str">
        <x:f>IF(I1593=0,"Sin precio numérico",IF(I1593=1,"Único precio de referencia",I1593&amp;" precios; promedio"))</x:f>
        <x:v>4 precios; promedio</x:v>
      </x:c>
      <x:c r="O1593" s="2" t="str">
        <x:v>K146</x:v>
      </x:c>
      <x:c r="P1593" s="2" t="str">
        <x:v>K146</x:v>
      </x:c>
      <x:c r="Q1593" s="2" t="str">
        <x:v>K147</x:v>
      </x:c>
      <x:c r="R1593" s="2" t="str">
        <x:v>K147</x:v>
      </x:c>
      <x:c r="S1593" s="2" t="str"/>
    </x:row>
    <x:row r="1594" ht="42" customHeight="1">
      <x:c r="A1594" s="2" t="n">
        <x:v>133</x:v>
      </x:c>
      <x:c r="B1594" s="8" t="str">
        <x:v>SISTEMA ELECTRICO</x:v>
      </x:c>
      <x:c r="C1594" s="8" t="str">
        <x:v>BOMBILLO DE FAROLA</x:v>
      </x:c>
      <x:c r="D1594" s="8" t="str">
        <x:v>MITSUBISHI L200-2018</x:v>
      </x:c>
      <x:c r="E1594" s="10" t="n">
        <x:v>50069.25</x:v>
      </x:c>
      <x:c r="F1594" s="10" t="n">
        <x:v>63000</x:v>
      </x:c>
      <x:c r="G1594" s="10" t="n">
        <x:v>64890</x:v>
      </x:c>
      <x:c r="H1594" s="10" t="n">
        <x:v>64260</x:v>
      </x:c>
      <x:c r="I1594" s="12" t="n">
        <x:f>COUNT(E1594:H1594)</x:f>
        <x:v>4</x:v>
      </x:c>
      <x:c r="J1594" s="11" t="n">
        <x:f>IF(I1594=0,"Sin precio",AVERAGE(E1594:H1594))</x:f>
        <x:v>60554.8125</x:v>
      </x:c>
      <x:c r="K1594" s="11" t="n">
        <x:f>IF(I1594=0,"Sin precio",IF(I1594=1,J1594,ROUND(J1594,2)))</x:f>
        <x:v>60554.81</x:v>
      </x:c>
      <x:c r="L1594" s="11" t="n">
        <x:f>IF(I1594=0,"Sin precio",MIN(E1594:H1594))</x:f>
        <x:v>50069.25</x:v>
      </x:c>
      <x:c r="M1594" s="11" t="n">
        <x:f>IF(I1594=0,"Sin precio",MAX(E1594:H1594))</x:f>
        <x:v>64890</x:v>
      </x:c>
      <x:c r="N1594" s="8" t="str">
        <x:f>IF(I1594=0,"Sin precio numérico",IF(I1594=1,"Único precio de referencia",I1594&amp;" precios; promedio"))</x:f>
        <x:v>4 precios; promedio</x:v>
      </x:c>
      <x:c r="O1594" s="2" t="str">
        <x:v>L146</x:v>
      </x:c>
      <x:c r="P1594" s="2" t="str">
        <x:v>L146</x:v>
      </x:c>
      <x:c r="Q1594" s="2" t="str">
        <x:v>L147</x:v>
      </x:c>
      <x:c r="R1594" s="2" t="str">
        <x:v>L147</x:v>
      </x:c>
      <x:c r="S1594" s="2" t="str"/>
    </x:row>
    <x:row r="1595" ht="42" customHeight="1">
      <x:c r="A1595" s="2" t="n">
        <x:v>133</x:v>
      </x:c>
      <x:c r="B1595" s="8" t="str">
        <x:v>SISTEMA ELECTRICO</x:v>
      </x:c>
      <x:c r="C1595" s="8" t="str">
        <x:v>BOMBILLO DE FAROLA</x:v>
      </x:c>
      <x:c r="D1595" s="8" t="str">
        <x:v>CHEVROLETH NHR-2019</x:v>
      </x:c>
      <x:c r="E1595" s="10" t="n">
        <x:v>50069.25</x:v>
      </x:c>
      <x:c r="F1595" s="10" t="n">
        <x:v>80500</x:v>
      </x:c>
      <x:c r="G1595" s="10" t="n">
        <x:v>82915</x:v>
      </x:c>
      <x:c r="H1595" s="10" t="n">
        <x:v>82110</x:v>
      </x:c>
      <x:c r="I1595" s="12" t="n">
        <x:f>COUNT(E1595:H1595)</x:f>
        <x:v>4</x:v>
      </x:c>
      <x:c r="J1595" s="11" t="n">
        <x:f>IF(I1595=0,"Sin precio",AVERAGE(E1595:H1595))</x:f>
        <x:v>73898.5625</x:v>
      </x:c>
      <x:c r="K1595" s="11" t="n">
        <x:f>IF(I1595=0,"Sin precio",IF(I1595=1,J1595,ROUND(J1595,2)))</x:f>
        <x:v>73898.56</x:v>
      </x:c>
      <x:c r="L1595" s="11" t="n">
        <x:f>IF(I1595=0,"Sin precio",MIN(E1595:H1595))</x:f>
        <x:v>50069.25</x:v>
      </x:c>
      <x:c r="M1595" s="11" t="n">
        <x:f>IF(I1595=0,"Sin precio",MAX(E1595:H1595))</x:f>
        <x:v>82915</x:v>
      </x:c>
      <x:c r="N1595" s="8" t="str">
        <x:f>IF(I1595=0,"Sin precio numérico",IF(I1595=1,"Único precio de referencia",I1595&amp;" precios; promedio"))</x:f>
        <x:v>4 precios; promedio</x:v>
      </x:c>
      <x:c r="O1595" s="2" t="str">
        <x:v>M146</x:v>
      </x:c>
      <x:c r="P1595" s="2" t="str">
        <x:v>M146</x:v>
      </x:c>
      <x:c r="Q1595" s="2" t="str">
        <x:v>M147</x:v>
      </x:c>
      <x:c r="R1595" s="2" t="str">
        <x:v>M147</x:v>
      </x:c>
      <x:c r="S1595" s="2" t="str"/>
    </x:row>
    <x:row r="1596" ht="42" customHeight="1">
      <x:c r="A1596" s="2" t="n">
        <x:v>133</x:v>
      </x:c>
      <x:c r="B1596" s="8" t="str">
        <x:v>SISTEMA ELECTRICO</x:v>
      </x:c>
      <x:c r="C1596" s="8" t="str">
        <x:v>BOMBILLO DE FAROLA</x:v>
      </x:c>
      <x:c r="D1596" s="8" t="str">
        <x:v>CHEVROLET D-MAX-2017</x:v>
      </x:c>
      <x:c r="E1596" s="10" t="n">
        <x:v>50069.25</x:v>
      </x:c>
      <x:c r="F1596" s="10" t="n">
        <x:v>60000</x:v>
      </x:c>
      <x:c r="G1596" s="10" t="n">
        <x:v>61800</x:v>
      </x:c>
      <x:c r="H1596" s="10" t="n">
        <x:v>61200</x:v>
      </x:c>
      <x:c r="I1596" s="12" t="n">
        <x:f>COUNT(E1596:H1596)</x:f>
        <x:v>4</x:v>
      </x:c>
      <x:c r="J1596" s="11" t="n">
        <x:f>IF(I1596=0,"Sin precio",AVERAGE(E1596:H1596))</x:f>
        <x:v>58267.3125</x:v>
      </x:c>
      <x:c r="K1596" s="11" t="n">
        <x:f>IF(I1596=0,"Sin precio",IF(I1596=1,J1596,ROUND(J1596,2)))</x:f>
        <x:v>58267.31</x:v>
      </x:c>
      <x:c r="L1596" s="11" t="n">
        <x:f>IF(I1596=0,"Sin precio",MIN(E1596:H1596))</x:f>
        <x:v>50069.25</x:v>
      </x:c>
      <x:c r="M1596" s="11" t="n">
        <x:f>IF(I1596=0,"Sin precio",MAX(E1596:H1596))</x:f>
        <x:v>61800</x:v>
      </x:c>
      <x:c r="N1596" s="8" t="str">
        <x:f>IF(I1596=0,"Sin precio numérico",IF(I1596=1,"Único precio de referencia",I1596&amp;" precios; promedio"))</x:f>
        <x:v>4 precios; promedio</x:v>
      </x:c>
      <x:c r="O1596" s="2" t="str">
        <x:v>N146</x:v>
      </x:c>
      <x:c r="P1596" s="2" t="str">
        <x:v>N146</x:v>
      </x:c>
      <x:c r="Q1596" s="2" t="str">
        <x:v>N147</x:v>
      </x:c>
      <x:c r="R1596" s="2" t="str">
        <x:v>N147</x:v>
      </x:c>
      <x:c r="S1596" s="2" t="str"/>
    </x:row>
    <x:row r="1597" ht="42" customHeight="1">
      <x:c r="A1597" s="2" t="n">
        <x:v>134</x:v>
      </x:c>
      <x:c r="B1597" s="8" t="str">
        <x:v>SISTEMA ELECTRICO</x:v>
      </x:c>
      <x:c r="C1597" s="8" t="str">
        <x:v>BOMBILLO DE FILAMENTO SIMPLE</x:v>
      </x:c>
      <x:c r="D1597" s="8" t="str">
        <x:v>CHEVROLET  NPR  DIESEL-2009</x:v>
      </x:c>
      <x:c r="E1597" s="10" t="n">
        <x:v>15996.15</x:v>
      </x:c>
      <x:c r="F1597" s="10" t="n">
        <x:v>72450</x:v>
      </x:c>
      <x:c r="G1597" s="10" t="n">
        <x:v>74624</x:v>
      </x:c>
      <x:c r="H1597" s="10" t="n">
        <x:v>73899</x:v>
      </x:c>
      <x:c r="I1597" s="12" t="n">
        <x:f>COUNT(E1597:H1597)</x:f>
        <x:v>4</x:v>
      </x:c>
      <x:c r="J1597" s="11" t="n">
        <x:f>IF(I1597=0,"Sin precio",AVERAGE(E1597:H1597))</x:f>
        <x:v>59242.2875</x:v>
      </x:c>
      <x:c r="K1597" s="11" t="n">
        <x:f>IF(I1597=0,"Sin precio",IF(I1597=1,J1597,ROUND(J1597,2)))</x:f>
        <x:v>59242.29</x:v>
      </x:c>
      <x:c r="L1597" s="11" t="n">
        <x:f>IF(I1597=0,"Sin precio",MIN(E1597:H1597))</x:f>
        <x:v>15996.15</x:v>
      </x:c>
      <x:c r="M1597" s="11" t="n">
        <x:f>IF(I1597=0,"Sin precio",MAX(E1597:H1597))</x:f>
        <x:v>74624</x:v>
      </x:c>
      <x:c r="N1597" s="8" t="str">
        <x:f>IF(I1597=0,"Sin precio numérico",IF(I1597=1,"Único precio de referencia",I1597&amp;" precios; promedio"))</x:f>
        <x:v>4 precios; promedio</x:v>
      </x:c>
      <x:c r="O1597" s="2" t="str">
        <x:v>C147</x:v>
      </x:c>
      <x:c r="P1597" s="2" t="str">
        <x:v>C147</x:v>
      </x:c>
      <x:c r="Q1597" s="2" t="str">
        <x:v>C148</x:v>
      </x:c>
      <x:c r="R1597" s="2" t="str">
        <x:v>C148</x:v>
      </x:c>
      <x:c r="S1597" s="2" t="str"/>
    </x:row>
    <x:row r="1598" ht="42" customHeight="1">
      <x:c r="A1598" s="2" t="n">
        <x:v>134</x:v>
      </x:c>
      <x:c r="B1598" s="8" t="str">
        <x:v>SISTEMA ELECTRICO</x:v>
      </x:c>
      <x:c r="C1598" s="8" t="str">
        <x:v>BOMBILLO DE FILAMENTO SIMPLE</x:v>
      </x:c>
      <x:c r="D1598" s="8" t="str">
        <x:v>NISSAN FRONTIER DIESEL-2015</x:v>
      </x:c>
      <x:c r="E1598" s="10" t="n">
        <x:v>15996.15</x:v>
      </x:c>
      <x:c r="F1598" s="10" t="n">
        <x:v>72450</x:v>
      </x:c>
      <x:c r="G1598" s="10" t="n">
        <x:v>74624</x:v>
      </x:c>
      <x:c r="H1598" s="10" t="n">
        <x:v>73899</x:v>
      </x:c>
      <x:c r="I1598" s="12" t="n">
        <x:f>COUNT(E1598:H1598)</x:f>
        <x:v>4</x:v>
      </x:c>
      <x:c r="J1598" s="11" t="n">
        <x:f>IF(I1598=0,"Sin precio",AVERAGE(E1598:H1598))</x:f>
        <x:v>59242.2875</x:v>
      </x:c>
      <x:c r="K1598" s="11" t="n">
        <x:f>IF(I1598=0,"Sin precio",IF(I1598=1,J1598,ROUND(J1598,2)))</x:f>
        <x:v>59242.29</x:v>
      </x:c>
      <x:c r="L1598" s="11" t="n">
        <x:f>IF(I1598=0,"Sin precio",MIN(E1598:H1598))</x:f>
        <x:v>15996.15</x:v>
      </x:c>
      <x:c r="M1598" s="11" t="n">
        <x:f>IF(I1598=0,"Sin precio",MAX(E1598:H1598))</x:f>
        <x:v>74624</x:v>
      </x:c>
      <x:c r="N1598" s="8" t="str">
        <x:f>IF(I1598=0,"Sin precio numérico",IF(I1598=1,"Único precio de referencia",I1598&amp;" precios; promedio"))</x:f>
        <x:v>4 precios; promedio</x:v>
      </x:c>
      <x:c r="O1598" s="2" t="str">
        <x:v>D147</x:v>
      </x:c>
      <x:c r="P1598" s="2" t="str">
        <x:v>D147</x:v>
      </x:c>
      <x:c r="Q1598" s="2" t="str">
        <x:v>D148</x:v>
      </x:c>
      <x:c r="R1598" s="2" t="str">
        <x:v>D148</x:v>
      </x:c>
      <x:c r="S1598" s="2" t="str"/>
    </x:row>
    <x:row r="1599" ht="42" customHeight="1">
      <x:c r="A1599" s="2" t="n">
        <x:v>134</x:v>
      </x:c>
      <x:c r="B1599" s="8" t="str">
        <x:v>SISTEMA ELECTRICO</x:v>
      </x:c>
      <x:c r="C1599" s="8" t="str">
        <x:v>BOMBILLO DE FILAMENTO SIMPLE</x:v>
      </x:c>
      <x:c r="D1599" s="8" t="str">
        <x:v>NISSAN FRONTIER GASOLINA</x:v>
      </x:c>
      <x:c r="E1599" s="10" t="n">
        <x:v>15996.15</x:v>
      </x:c>
      <x:c r="F1599" s="10" t="n">
        <x:v>54000</x:v>
      </x:c>
      <x:c r="G1599" s="10" t="n">
        <x:v>55620</x:v>
      </x:c>
      <x:c r="H1599" s="10" t="n">
        <x:v>55080</x:v>
      </x:c>
      <x:c r="I1599" s="12" t="n">
        <x:f>COUNT(E1599:H1599)</x:f>
        <x:v>4</x:v>
      </x:c>
      <x:c r="J1599" s="11" t="n">
        <x:f>IF(I1599=0,"Sin precio",AVERAGE(E1599:H1599))</x:f>
        <x:v>45174.0375</x:v>
      </x:c>
      <x:c r="K1599" s="11" t="n">
        <x:f>IF(I1599=0,"Sin precio",IF(I1599=1,J1599,ROUND(J1599,2)))</x:f>
        <x:v>45174.04</x:v>
      </x:c>
      <x:c r="L1599" s="11" t="n">
        <x:f>IF(I1599=0,"Sin precio",MIN(E1599:H1599))</x:f>
        <x:v>15996.15</x:v>
      </x:c>
      <x:c r="M1599" s="11" t="n">
        <x:f>IF(I1599=0,"Sin precio",MAX(E1599:H1599))</x:f>
        <x:v>55620</x:v>
      </x:c>
      <x:c r="N1599" s="8" t="str">
        <x:f>IF(I1599=0,"Sin precio numérico",IF(I1599=1,"Único precio de referencia",I1599&amp;" precios; promedio"))</x:f>
        <x:v>4 precios; promedio</x:v>
      </x:c>
      <x:c r="O1599" s="2" t="str">
        <x:v>E147</x:v>
      </x:c>
      <x:c r="P1599" s="2" t="str">
        <x:v>E147</x:v>
      </x:c>
      <x:c r="Q1599" s="2" t="str">
        <x:v>E148</x:v>
      </x:c>
      <x:c r="R1599" s="2" t="str">
        <x:v>E148</x:v>
      </x:c>
      <x:c r="S1599" s="2" t="str"/>
    </x:row>
    <x:row r="1600" ht="42" customHeight="1">
      <x:c r="A1600" s="2" t="n">
        <x:v>134</x:v>
      </x:c>
      <x:c r="B1600" s="8" t="str">
        <x:v>SISTEMA ELECTRICO</x:v>
      </x:c>
      <x:c r="C1600" s="8" t="str">
        <x:v>BOMBILLO DE FILAMENTO SIMPLE</x:v>
      </x:c>
      <x:c r="D1600" s="8" t="str">
        <x:v>RENAULT MASTER DIESEL -2017</x:v>
      </x:c>
      <x:c r="E1600" s="10" t="n">
        <x:v>15996.15</x:v>
      </x:c>
      <x:c r="F1600" s="10" t="n">
        <x:v>72450</x:v>
      </x:c>
      <x:c r="G1600" s="10" t="n">
        <x:v>74624</x:v>
      </x:c>
      <x:c r="H1600" s="10" t="n">
        <x:v>73899</x:v>
      </x:c>
      <x:c r="I1600" s="12" t="n">
        <x:f>COUNT(E1600:H1600)</x:f>
        <x:v>4</x:v>
      </x:c>
      <x:c r="J1600" s="11" t="n">
        <x:f>IF(I1600=0,"Sin precio",AVERAGE(E1600:H1600))</x:f>
        <x:v>59242.2875</x:v>
      </x:c>
      <x:c r="K1600" s="11" t="n">
        <x:f>IF(I1600=0,"Sin precio",IF(I1600=1,J1600,ROUND(J1600,2)))</x:f>
        <x:v>59242.29</x:v>
      </x:c>
      <x:c r="L1600" s="11" t="n">
        <x:f>IF(I1600=0,"Sin precio",MIN(E1600:H1600))</x:f>
        <x:v>15996.15</x:v>
      </x:c>
      <x:c r="M1600" s="11" t="n">
        <x:f>IF(I1600=0,"Sin precio",MAX(E1600:H1600))</x:f>
        <x:v>74624</x:v>
      </x:c>
      <x:c r="N1600" s="8" t="str">
        <x:f>IF(I1600=0,"Sin precio numérico",IF(I1600=1,"Único precio de referencia",I1600&amp;" precios; promedio"))</x:f>
        <x:v>4 precios; promedio</x:v>
      </x:c>
      <x:c r="O1600" s="2" t="str">
        <x:v>F147</x:v>
      </x:c>
      <x:c r="P1600" s="2" t="str">
        <x:v>F147</x:v>
      </x:c>
      <x:c r="Q1600" s="2" t="str">
        <x:v>F148</x:v>
      </x:c>
      <x:c r="R1600" s="2" t="str">
        <x:v>F148</x:v>
      </x:c>
      <x:c r="S1600" s="2" t="str"/>
    </x:row>
    <x:row r="1601" ht="42" customHeight="1">
      <x:c r="A1601" s="2" t="n">
        <x:v>134</x:v>
      </x:c>
      <x:c r="B1601" s="8" t="str">
        <x:v>SISTEMA ELECTRICO</x:v>
      </x:c>
      <x:c r="C1601" s="8" t="str">
        <x:v>BOMBILLO DE FILAMENTO SIMPLE</x:v>
      </x:c>
      <x:c r="D1601" s="8" t="str">
        <x:v>CHEVROLET D-MAX-2011</x:v>
      </x:c>
      <x:c r="E1601" s="10" t="n">
        <x:v>15996.15</x:v>
      </x:c>
      <x:c r="F1601" s="10" t="n">
        <x:v>54000</x:v>
      </x:c>
      <x:c r="G1601" s="10" t="n">
        <x:v>55620</x:v>
      </x:c>
      <x:c r="H1601" s="10" t="n">
        <x:v>55080</x:v>
      </x:c>
      <x:c r="I1601" s="12" t="n">
        <x:f>COUNT(E1601:H1601)</x:f>
        <x:v>4</x:v>
      </x:c>
      <x:c r="J1601" s="11" t="n">
        <x:f>IF(I1601=0,"Sin precio",AVERAGE(E1601:H1601))</x:f>
        <x:v>45174.0375</x:v>
      </x:c>
      <x:c r="K1601" s="11" t="n">
        <x:f>IF(I1601=0,"Sin precio",IF(I1601=1,J1601,ROUND(J1601,2)))</x:f>
        <x:v>45174.04</x:v>
      </x:c>
      <x:c r="L1601" s="11" t="n">
        <x:f>IF(I1601=0,"Sin precio",MIN(E1601:H1601))</x:f>
        <x:v>15996.15</x:v>
      </x:c>
      <x:c r="M1601" s="11" t="n">
        <x:f>IF(I1601=0,"Sin precio",MAX(E1601:H1601))</x:f>
        <x:v>55620</x:v>
      </x:c>
      <x:c r="N1601" s="8" t="str">
        <x:f>IF(I1601=0,"Sin precio numérico",IF(I1601=1,"Único precio de referencia",I1601&amp;" precios; promedio"))</x:f>
        <x:v>4 precios; promedio</x:v>
      </x:c>
      <x:c r="O1601" s="2" t="str">
        <x:v>G147</x:v>
      </x:c>
      <x:c r="P1601" s="2" t="str">
        <x:v>G147</x:v>
      </x:c>
      <x:c r="Q1601" s="2" t="str">
        <x:v>G148</x:v>
      </x:c>
      <x:c r="R1601" s="2" t="str">
        <x:v>G148</x:v>
      </x:c>
      <x:c r="S1601" s="2" t="str"/>
    </x:row>
    <x:row r="1602" ht="42" customHeight="1">
      <x:c r="A1602" s="2" t="n">
        <x:v>134</x:v>
      </x:c>
      <x:c r="B1602" s="8" t="str">
        <x:v>SISTEMA ELECTRICO</x:v>
      </x:c>
      <x:c r="C1602" s="8" t="str">
        <x:v>BOMBILLO DE FILAMENTO SIMPLE</x:v>
      </x:c>
      <x:c r="D1602" s="8" t="str">
        <x:v>HYUNDAY HD 65C</x:v>
      </x:c>
      <x:c r="E1602" s="10" t="n">
        <x:v>15996.15</x:v>
      </x:c>
      <x:c r="F1602" s="10" t="n">
        <x:v>72450</x:v>
      </x:c>
      <x:c r="G1602" s="10" t="n">
        <x:v>74624</x:v>
      </x:c>
      <x:c r="H1602" s="10" t="n">
        <x:v>73899</x:v>
      </x:c>
      <x:c r="I1602" s="12" t="n">
        <x:f>COUNT(E1602:H1602)</x:f>
        <x:v>4</x:v>
      </x:c>
      <x:c r="J1602" s="11" t="n">
        <x:f>IF(I1602=0,"Sin precio",AVERAGE(E1602:H1602))</x:f>
        <x:v>59242.2875</x:v>
      </x:c>
      <x:c r="K1602" s="11" t="n">
        <x:f>IF(I1602=0,"Sin precio",IF(I1602=1,J1602,ROUND(J1602,2)))</x:f>
        <x:v>59242.29</x:v>
      </x:c>
      <x:c r="L1602" s="11" t="n">
        <x:f>IF(I1602=0,"Sin precio",MIN(E1602:H1602))</x:f>
        <x:v>15996.15</x:v>
      </x:c>
      <x:c r="M1602" s="11" t="n">
        <x:f>IF(I1602=0,"Sin precio",MAX(E1602:H1602))</x:f>
        <x:v>74624</x:v>
      </x:c>
      <x:c r="N1602" s="8" t="str">
        <x:f>IF(I1602=0,"Sin precio numérico",IF(I1602=1,"Único precio de referencia",I1602&amp;" precios; promedio"))</x:f>
        <x:v>4 precios; promedio</x:v>
      </x:c>
      <x:c r="O1602" s="2" t="str">
        <x:v>H147</x:v>
      </x:c>
      <x:c r="P1602" s="2" t="str">
        <x:v>H147</x:v>
      </x:c>
      <x:c r="Q1602" s="2" t="str">
        <x:v>H148</x:v>
      </x:c>
      <x:c r="R1602" s="2" t="str">
        <x:v>H148</x:v>
      </x:c>
      <x:c r="S1602" s="2" t="str"/>
    </x:row>
    <x:row r="1603" ht="42" customHeight="1">
      <x:c r="A1603" s="2" t="n">
        <x:v>134</x:v>
      </x:c>
      <x:c r="B1603" s="8" t="str">
        <x:v>SISTEMA ELECTRICO</x:v>
      </x:c>
      <x:c r="C1603" s="8" t="str">
        <x:v>BOMBILLO DE FILAMENTO SIMPLE</x:v>
      </x:c>
      <x:c r="D1603" s="8" t="str">
        <x:v>CHEVROLET SAIL. Mod 2019</x:v>
      </x:c>
      <x:c r="E1603" s="10" t="n">
        <x:v>15996.15</x:v>
      </x:c>
      <x:c r="F1603" s="10" t="n">
        <x:v>45000</x:v>
      </x:c>
      <x:c r="G1603" s="10" t="n">
        <x:v>46350</x:v>
      </x:c>
      <x:c r="H1603" s="10" t="n">
        <x:v>45900</x:v>
      </x:c>
      <x:c r="I1603" s="12" t="n">
        <x:f>COUNT(E1603:H1603)</x:f>
        <x:v>4</x:v>
      </x:c>
      <x:c r="J1603" s="11" t="n">
        <x:f>IF(I1603=0,"Sin precio",AVERAGE(E1603:H1603))</x:f>
        <x:v>38311.5375</x:v>
      </x:c>
      <x:c r="K1603" s="11" t="n">
        <x:f>IF(I1603=0,"Sin precio",IF(I1603=1,J1603,ROUND(J1603,2)))</x:f>
        <x:v>38311.54</x:v>
      </x:c>
      <x:c r="L1603" s="11" t="n">
        <x:f>IF(I1603=0,"Sin precio",MIN(E1603:H1603))</x:f>
        <x:v>15996.15</x:v>
      </x:c>
      <x:c r="M1603" s="11" t="n">
        <x:f>IF(I1603=0,"Sin precio",MAX(E1603:H1603))</x:f>
        <x:v>46350</x:v>
      </x:c>
      <x:c r="N1603" s="8" t="str">
        <x:f>IF(I1603=0,"Sin precio numérico",IF(I1603=1,"Único precio de referencia",I1603&amp;" precios; promedio"))</x:f>
        <x:v>4 precios; promedio</x:v>
      </x:c>
      <x:c r="O1603" s="2" t="str">
        <x:v>I147</x:v>
      </x:c>
      <x:c r="P1603" s="2" t="str">
        <x:v>I147</x:v>
      </x:c>
      <x:c r="Q1603" s="2" t="str">
        <x:v>I148</x:v>
      </x:c>
      <x:c r="R1603" s="2" t="str">
        <x:v>I148</x:v>
      </x:c>
      <x:c r="S1603" s="2" t="str"/>
    </x:row>
    <x:row r="1604" ht="42" customHeight="1">
      <x:c r="A1604" s="2" t="n">
        <x:v>134</x:v>
      </x:c>
      <x:c r="B1604" s="8" t="str">
        <x:v>SISTEMA ELECTRICO</x:v>
      </x:c>
      <x:c r="C1604" s="8" t="str">
        <x:v>BOMBILLO DE FILAMENTO SIMPLE</x:v>
      </x:c>
      <x:c r="D1604" s="8" t="str">
        <x:v>CHEVROLET COLORADO. Mod. 2019</x:v>
      </x:c>
      <x:c r="E1604" s="10" t="n">
        <x:v>15996.15</x:v>
      </x:c>
      <x:c r="F1604" s="10" t="n">
        <x:v>63000</x:v>
      </x:c>
      <x:c r="G1604" s="10" t="n">
        <x:v>64890</x:v>
      </x:c>
      <x:c r="H1604" s="10" t="n">
        <x:v>64260</x:v>
      </x:c>
      <x:c r="I1604" s="12" t="n">
        <x:f>COUNT(E1604:H1604)</x:f>
        <x:v>4</x:v>
      </x:c>
      <x:c r="J1604" s="11" t="n">
        <x:f>IF(I1604=0,"Sin precio",AVERAGE(E1604:H1604))</x:f>
        <x:v>52036.5375</x:v>
      </x:c>
      <x:c r="K1604" s="11" t="n">
        <x:f>IF(I1604=0,"Sin precio",IF(I1604=1,J1604,ROUND(J1604,2)))</x:f>
        <x:v>52036.54</x:v>
      </x:c>
      <x:c r="L1604" s="11" t="n">
        <x:f>IF(I1604=0,"Sin precio",MIN(E1604:H1604))</x:f>
        <x:v>15996.15</x:v>
      </x:c>
      <x:c r="M1604" s="11" t="n">
        <x:f>IF(I1604=0,"Sin precio",MAX(E1604:H1604))</x:f>
        <x:v>64890</x:v>
      </x:c>
      <x:c r="N1604" s="8" t="str">
        <x:f>IF(I1604=0,"Sin precio numérico",IF(I1604=1,"Único precio de referencia",I1604&amp;" precios; promedio"))</x:f>
        <x:v>4 precios; promedio</x:v>
      </x:c>
      <x:c r="O1604" s="2" t="str">
        <x:v>J147</x:v>
      </x:c>
      <x:c r="P1604" s="2" t="str">
        <x:v>J147</x:v>
      </x:c>
      <x:c r="Q1604" s="2" t="str">
        <x:v>J148</x:v>
      </x:c>
      <x:c r="R1604" s="2" t="str">
        <x:v>J148</x:v>
      </x:c>
      <x:c r="S1604" s="2" t="str"/>
    </x:row>
    <x:row r="1605" ht="42" customHeight="1">
      <x:c r="A1605" s="2" t="n">
        <x:v>134</x:v>
      </x:c>
      <x:c r="B1605" s="8" t="str">
        <x:v>SISTEMA ELECTRICO</x:v>
      </x:c>
      <x:c r="C1605" s="8" t="str">
        <x:v>BOMBILLO DE FILAMENTO SIMPLE</x:v>
      </x:c>
      <x:c r="D1605" s="8" t="str">
        <x:v>CHEVROLET  TRAILBLAZER-2018</x:v>
      </x:c>
      <x:c r="E1605" s="10" t="n">
        <x:v>15996.15</x:v>
      </x:c>
      <x:c r="F1605" s="10" t="n">
        <x:v>63000</x:v>
      </x:c>
      <x:c r="G1605" s="10" t="n">
        <x:v>64890</x:v>
      </x:c>
      <x:c r="H1605" s="10" t="n">
        <x:v>64260</x:v>
      </x:c>
      <x:c r="I1605" s="12" t="n">
        <x:f>COUNT(E1605:H1605)</x:f>
        <x:v>4</x:v>
      </x:c>
      <x:c r="J1605" s="11" t="n">
        <x:f>IF(I1605=0,"Sin precio",AVERAGE(E1605:H1605))</x:f>
        <x:v>52036.5375</x:v>
      </x:c>
      <x:c r="K1605" s="11" t="n">
        <x:f>IF(I1605=0,"Sin precio",IF(I1605=1,J1605,ROUND(J1605,2)))</x:f>
        <x:v>52036.54</x:v>
      </x:c>
      <x:c r="L1605" s="11" t="n">
        <x:f>IF(I1605=0,"Sin precio",MIN(E1605:H1605))</x:f>
        <x:v>15996.15</x:v>
      </x:c>
      <x:c r="M1605" s="11" t="n">
        <x:f>IF(I1605=0,"Sin precio",MAX(E1605:H1605))</x:f>
        <x:v>64890</x:v>
      </x:c>
      <x:c r="N1605" s="8" t="str">
        <x:f>IF(I1605=0,"Sin precio numérico",IF(I1605=1,"Único precio de referencia",I1605&amp;" precios; promedio"))</x:f>
        <x:v>4 precios; promedio</x:v>
      </x:c>
      <x:c r="O1605" s="2" t="str">
        <x:v>K147</x:v>
      </x:c>
      <x:c r="P1605" s="2" t="str">
        <x:v>K147</x:v>
      </x:c>
      <x:c r="Q1605" s="2" t="str">
        <x:v>K148</x:v>
      </x:c>
      <x:c r="R1605" s="2" t="str">
        <x:v>K148</x:v>
      </x:c>
      <x:c r="S1605" s="2" t="str"/>
    </x:row>
    <x:row r="1606" ht="42" customHeight="1">
      <x:c r="A1606" s="2" t="n">
        <x:v>134</x:v>
      </x:c>
      <x:c r="B1606" s="8" t="str">
        <x:v>SISTEMA ELECTRICO</x:v>
      </x:c>
      <x:c r="C1606" s="8" t="str">
        <x:v>BOMBILLO DE FILAMENTO SIMPLE</x:v>
      </x:c>
      <x:c r="D1606" s="8" t="str">
        <x:v>MITSUBISHI L200-2018</x:v>
      </x:c>
      <x:c r="E1606" s="10" t="n">
        <x:v>15996.15</x:v>
      </x:c>
      <x:c r="F1606" s="10" t="n">
        <x:v>56700</x:v>
      </x:c>
      <x:c r="G1606" s="10" t="n">
        <x:v>58401</x:v>
      </x:c>
      <x:c r="H1606" s="10" t="n">
        <x:v>57834</x:v>
      </x:c>
      <x:c r="I1606" s="12" t="n">
        <x:f>COUNT(E1606:H1606)</x:f>
        <x:v>4</x:v>
      </x:c>
      <x:c r="J1606" s="11" t="n">
        <x:f>IF(I1606=0,"Sin precio",AVERAGE(E1606:H1606))</x:f>
        <x:v>47232.7875</x:v>
      </x:c>
      <x:c r="K1606" s="11" t="n">
        <x:f>IF(I1606=0,"Sin precio",IF(I1606=1,J1606,ROUND(J1606,2)))</x:f>
        <x:v>47232.79</x:v>
      </x:c>
      <x:c r="L1606" s="11" t="n">
        <x:f>IF(I1606=0,"Sin precio",MIN(E1606:H1606))</x:f>
        <x:v>15996.15</x:v>
      </x:c>
      <x:c r="M1606" s="11" t="n">
        <x:f>IF(I1606=0,"Sin precio",MAX(E1606:H1606))</x:f>
        <x:v>58401</x:v>
      </x:c>
      <x:c r="N1606" s="8" t="str">
        <x:f>IF(I1606=0,"Sin precio numérico",IF(I1606=1,"Único precio de referencia",I1606&amp;" precios; promedio"))</x:f>
        <x:v>4 precios; promedio</x:v>
      </x:c>
      <x:c r="O1606" s="2" t="str">
        <x:v>L147</x:v>
      </x:c>
      <x:c r="P1606" s="2" t="str">
        <x:v>L147</x:v>
      </x:c>
      <x:c r="Q1606" s="2" t="str">
        <x:v>L148</x:v>
      </x:c>
      <x:c r="R1606" s="2" t="str">
        <x:v>L148</x:v>
      </x:c>
      <x:c r="S1606" s="2" t="str"/>
    </x:row>
    <x:row r="1607" ht="42" customHeight="1">
      <x:c r="A1607" s="2" t="n">
        <x:v>134</x:v>
      </x:c>
      <x:c r="B1607" s="8" t="str">
        <x:v>SISTEMA ELECTRICO</x:v>
      </x:c>
      <x:c r="C1607" s="8" t="str">
        <x:v>BOMBILLO DE FILAMENTO SIMPLE</x:v>
      </x:c>
      <x:c r="D1607" s="8" t="str">
        <x:v>CHEVROLETH NHR-2019</x:v>
      </x:c>
      <x:c r="E1607" s="10" t="n">
        <x:v>15996.15</x:v>
      </x:c>
      <x:c r="F1607" s="10" t="n">
        <x:v>72450</x:v>
      </x:c>
      <x:c r="G1607" s="10" t="n">
        <x:v>74624</x:v>
      </x:c>
      <x:c r="H1607" s="10" t="n">
        <x:v>73899</x:v>
      </x:c>
      <x:c r="I1607" s="12" t="n">
        <x:f>COUNT(E1607:H1607)</x:f>
        <x:v>4</x:v>
      </x:c>
      <x:c r="J1607" s="11" t="n">
        <x:f>IF(I1607=0,"Sin precio",AVERAGE(E1607:H1607))</x:f>
        <x:v>59242.2875</x:v>
      </x:c>
      <x:c r="K1607" s="11" t="n">
        <x:f>IF(I1607=0,"Sin precio",IF(I1607=1,J1607,ROUND(J1607,2)))</x:f>
        <x:v>59242.29</x:v>
      </x:c>
      <x:c r="L1607" s="11" t="n">
        <x:f>IF(I1607=0,"Sin precio",MIN(E1607:H1607))</x:f>
        <x:v>15996.15</x:v>
      </x:c>
      <x:c r="M1607" s="11" t="n">
        <x:f>IF(I1607=0,"Sin precio",MAX(E1607:H1607))</x:f>
        <x:v>74624</x:v>
      </x:c>
      <x:c r="N1607" s="8" t="str">
        <x:f>IF(I1607=0,"Sin precio numérico",IF(I1607=1,"Único precio de referencia",I1607&amp;" precios; promedio"))</x:f>
        <x:v>4 precios; promedio</x:v>
      </x:c>
      <x:c r="O1607" s="2" t="str">
        <x:v>M147</x:v>
      </x:c>
      <x:c r="P1607" s="2" t="str">
        <x:v>M147</x:v>
      </x:c>
      <x:c r="Q1607" s="2" t="str">
        <x:v>M148</x:v>
      </x:c>
      <x:c r="R1607" s="2" t="str">
        <x:v>M148</x:v>
      </x:c>
      <x:c r="S1607" s="2" t="str"/>
    </x:row>
    <x:row r="1608" ht="42" customHeight="1">
      <x:c r="A1608" s="2" t="n">
        <x:v>134</x:v>
      </x:c>
      <x:c r="B1608" s="8" t="str">
        <x:v>SISTEMA ELECTRICO</x:v>
      </x:c>
      <x:c r="C1608" s="8" t="str">
        <x:v>BOMBILLO DE FILAMENTO SIMPLE</x:v>
      </x:c>
      <x:c r="D1608" s="8" t="str">
        <x:v>CHEVROLET D-MAX-2017</x:v>
      </x:c>
      <x:c r="E1608" s="10" t="n">
        <x:v>15996.15</x:v>
      </x:c>
      <x:c r="F1608" s="10" t="n">
        <x:v>54000</x:v>
      </x:c>
      <x:c r="G1608" s="10" t="n">
        <x:v>55620</x:v>
      </x:c>
      <x:c r="H1608" s="10" t="n">
        <x:v>55080</x:v>
      </x:c>
      <x:c r="I1608" s="12" t="n">
        <x:f>COUNT(E1608:H1608)</x:f>
        <x:v>4</x:v>
      </x:c>
      <x:c r="J1608" s="11" t="n">
        <x:f>IF(I1608=0,"Sin precio",AVERAGE(E1608:H1608))</x:f>
        <x:v>45174.0375</x:v>
      </x:c>
      <x:c r="K1608" s="11" t="n">
        <x:f>IF(I1608=0,"Sin precio",IF(I1608=1,J1608,ROUND(J1608,2)))</x:f>
        <x:v>45174.04</x:v>
      </x:c>
      <x:c r="L1608" s="11" t="n">
        <x:f>IF(I1608=0,"Sin precio",MIN(E1608:H1608))</x:f>
        <x:v>15996.15</x:v>
      </x:c>
      <x:c r="M1608" s="11" t="n">
        <x:f>IF(I1608=0,"Sin precio",MAX(E1608:H1608))</x:f>
        <x:v>55620</x:v>
      </x:c>
      <x:c r="N1608" s="8" t="str">
        <x:f>IF(I1608=0,"Sin precio numérico",IF(I1608=1,"Único precio de referencia",I1608&amp;" precios; promedio"))</x:f>
        <x:v>4 precios; promedio</x:v>
      </x:c>
      <x:c r="O1608" s="2" t="str">
        <x:v>N147</x:v>
      </x:c>
      <x:c r="P1608" s="2" t="str">
        <x:v>N147</x:v>
      </x:c>
      <x:c r="Q1608" s="2" t="str">
        <x:v>N148</x:v>
      </x:c>
      <x:c r="R1608" s="2" t="str">
        <x:v>N148</x:v>
      </x:c>
      <x:c r="S1608" s="2" t="str"/>
    </x:row>
    <x:row r="1609" ht="42" customHeight="1">
      <x:c r="A1609" s="2" t="n">
        <x:v>135</x:v>
      </x:c>
      <x:c r="B1609" s="8" t="str">
        <x:v>SISTEMA ELECTRICO</x:v>
      </x:c>
      <x:c r="C1609" s="8" t="str">
        <x:v>BOMBILLOS DE DOBLE FILAMENTO</x:v>
      </x:c>
      <x:c r="D1609" s="8" t="str">
        <x:v>CHEVROLET  NPR  DIESEL-2009</x:v>
      </x:c>
      <x:c r="E1609" s="10" t="n">
        <x:v>18207</x:v>
      </x:c>
      <x:c r="F1609" s="10" t="n">
        <x:v>80500</x:v>
      </x:c>
      <x:c r="G1609" s="10" t="n">
        <x:v>82915</x:v>
      </x:c>
      <x:c r="H1609" s="10" t="n">
        <x:v>82110</x:v>
      </x:c>
      <x:c r="I1609" s="12" t="n">
        <x:f>COUNT(E1609:H1609)</x:f>
        <x:v>4</x:v>
      </x:c>
      <x:c r="J1609" s="11" t="n">
        <x:f>IF(I1609=0,"Sin precio",AVERAGE(E1609:H1609))</x:f>
        <x:v>65933</x:v>
      </x:c>
      <x:c r="K1609" s="11" t="n">
        <x:f>IF(I1609=0,"Sin precio",IF(I1609=1,J1609,ROUND(J1609,2)))</x:f>
        <x:v>65933</x:v>
      </x:c>
      <x:c r="L1609" s="11" t="n">
        <x:f>IF(I1609=0,"Sin precio",MIN(E1609:H1609))</x:f>
        <x:v>18207</x:v>
      </x:c>
      <x:c r="M1609" s="11" t="n">
        <x:f>IF(I1609=0,"Sin precio",MAX(E1609:H1609))</x:f>
        <x:v>82915</x:v>
      </x:c>
      <x:c r="N1609" s="8" t="str">
        <x:f>IF(I1609=0,"Sin precio numérico",IF(I1609=1,"Único precio de referencia",I1609&amp;" precios; promedio"))</x:f>
        <x:v>4 precios; promedio</x:v>
      </x:c>
      <x:c r="O1609" s="2" t="str">
        <x:v>C148</x:v>
      </x:c>
      <x:c r="P1609" s="2" t="str">
        <x:v>C148</x:v>
      </x:c>
      <x:c r="Q1609" s="2" t="str">
        <x:v>C149</x:v>
      </x:c>
      <x:c r="R1609" s="2" t="str">
        <x:v>C149</x:v>
      </x:c>
      <x:c r="S1609" s="2" t="str"/>
    </x:row>
    <x:row r="1610" ht="42" customHeight="1">
      <x:c r="A1610" s="2" t="n">
        <x:v>135</x:v>
      </x:c>
      <x:c r="B1610" s="8" t="str">
        <x:v>SISTEMA ELECTRICO</x:v>
      </x:c>
      <x:c r="C1610" s="8" t="str">
        <x:v>BOMBILLOS DE DOBLE FILAMENTO</x:v>
      </x:c>
      <x:c r="D1610" s="8" t="str">
        <x:v>NISSAN FRONTIER DIESEL-2015</x:v>
      </x:c>
      <x:c r="E1610" s="10" t="n">
        <x:v>18207</x:v>
      </x:c>
      <x:c r="F1610" s="10" t="n">
        <x:v>80500</x:v>
      </x:c>
      <x:c r="G1610" s="10" t="n">
        <x:v>82915</x:v>
      </x:c>
      <x:c r="H1610" s="10" t="n">
        <x:v>82110</x:v>
      </x:c>
      <x:c r="I1610" s="12" t="n">
        <x:f>COUNT(E1610:H1610)</x:f>
        <x:v>4</x:v>
      </x:c>
      <x:c r="J1610" s="11" t="n">
        <x:f>IF(I1610=0,"Sin precio",AVERAGE(E1610:H1610))</x:f>
        <x:v>65933</x:v>
      </x:c>
      <x:c r="K1610" s="11" t="n">
        <x:f>IF(I1610=0,"Sin precio",IF(I1610=1,J1610,ROUND(J1610,2)))</x:f>
        <x:v>65933</x:v>
      </x:c>
      <x:c r="L1610" s="11" t="n">
        <x:f>IF(I1610=0,"Sin precio",MIN(E1610:H1610))</x:f>
        <x:v>18207</x:v>
      </x:c>
      <x:c r="M1610" s="11" t="n">
        <x:f>IF(I1610=0,"Sin precio",MAX(E1610:H1610))</x:f>
        <x:v>82915</x:v>
      </x:c>
      <x:c r="N1610" s="8" t="str">
        <x:f>IF(I1610=0,"Sin precio numérico",IF(I1610=1,"Único precio de referencia",I1610&amp;" precios; promedio"))</x:f>
        <x:v>4 precios; promedio</x:v>
      </x:c>
      <x:c r="O1610" s="2" t="str">
        <x:v>D148</x:v>
      </x:c>
      <x:c r="P1610" s="2" t="str">
        <x:v>D148</x:v>
      </x:c>
      <x:c r="Q1610" s="2" t="str">
        <x:v>D149</x:v>
      </x:c>
      <x:c r="R1610" s="2" t="str">
        <x:v>D149</x:v>
      </x:c>
      <x:c r="S1610" s="2" t="str"/>
    </x:row>
    <x:row r="1611" ht="42" customHeight="1">
      <x:c r="A1611" s="2" t="n">
        <x:v>135</x:v>
      </x:c>
      <x:c r="B1611" s="8" t="str">
        <x:v>SISTEMA ELECTRICO</x:v>
      </x:c>
      <x:c r="C1611" s="8" t="str">
        <x:v>BOMBILLOS DE DOBLE FILAMENTO</x:v>
      </x:c>
      <x:c r="D1611" s="8" t="str">
        <x:v>NISSAN FRONTIER GASOLINA</x:v>
      </x:c>
      <x:c r="E1611" s="10" t="n">
        <x:v>18207</x:v>
      </x:c>
      <x:c r="F1611" s="10" t="n">
        <x:v>60000</x:v>
      </x:c>
      <x:c r="G1611" s="10" t="n">
        <x:v>61800</x:v>
      </x:c>
      <x:c r="H1611" s="10" t="n">
        <x:v>61200</x:v>
      </x:c>
      <x:c r="I1611" s="12" t="n">
        <x:f>COUNT(E1611:H1611)</x:f>
        <x:v>4</x:v>
      </x:c>
      <x:c r="J1611" s="11" t="n">
        <x:f>IF(I1611=0,"Sin precio",AVERAGE(E1611:H1611))</x:f>
        <x:v>50301.75</x:v>
      </x:c>
      <x:c r="K1611" s="11" t="n">
        <x:f>IF(I1611=0,"Sin precio",IF(I1611=1,J1611,ROUND(J1611,2)))</x:f>
        <x:v>50301.75</x:v>
      </x:c>
      <x:c r="L1611" s="11" t="n">
        <x:f>IF(I1611=0,"Sin precio",MIN(E1611:H1611))</x:f>
        <x:v>18207</x:v>
      </x:c>
      <x:c r="M1611" s="11" t="n">
        <x:f>IF(I1611=0,"Sin precio",MAX(E1611:H1611))</x:f>
        <x:v>61800</x:v>
      </x:c>
      <x:c r="N1611" s="8" t="str">
        <x:f>IF(I1611=0,"Sin precio numérico",IF(I1611=1,"Único precio de referencia",I1611&amp;" precios; promedio"))</x:f>
        <x:v>4 precios; promedio</x:v>
      </x:c>
      <x:c r="O1611" s="2" t="str">
        <x:v>E148</x:v>
      </x:c>
      <x:c r="P1611" s="2" t="str">
        <x:v>E148</x:v>
      </x:c>
      <x:c r="Q1611" s="2" t="str">
        <x:v>E149</x:v>
      </x:c>
      <x:c r="R1611" s="2" t="str">
        <x:v>E149</x:v>
      </x:c>
      <x:c r="S1611" s="2" t="str"/>
    </x:row>
    <x:row r="1612" ht="42" customHeight="1">
      <x:c r="A1612" s="2" t="n">
        <x:v>135</x:v>
      </x:c>
      <x:c r="B1612" s="8" t="str">
        <x:v>SISTEMA ELECTRICO</x:v>
      </x:c>
      <x:c r="C1612" s="8" t="str">
        <x:v>BOMBILLOS DE DOBLE FILAMENTO</x:v>
      </x:c>
      <x:c r="D1612" s="8" t="str">
        <x:v>RENAULT MASTER DIESEL -2017</x:v>
      </x:c>
      <x:c r="E1612" s="10" t="n">
        <x:v>18207</x:v>
      </x:c>
      <x:c r="F1612" s="10" t="n">
        <x:v>80500</x:v>
      </x:c>
      <x:c r="G1612" s="10" t="n">
        <x:v>82915</x:v>
      </x:c>
      <x:c r="H1612" s="10" t="n">
        <x:v>82110</x:v>
      </x:c>
      <x:c r="I1612" s="12" t="n">
        <x:f>COUNT(E1612:H1612)</x:f>
        <x:v>4</x:v>
      </x:c>
      <x:c r="J1612" s="11" t="n">
        <x:f>IF(I1612=0,"Sin precio",AVERAGE(E1612:H1612))</x:f>
        <x:v>65933</x:v>
      </x:c>
      <x:c r="K1612" s="11" t="n">
        <x:f>IF(I1612=0,"Sin precio",IF(I1612=1,J1612,ROUND(J1612,2)))</x:f>
        <x:v>65933</x:v>
      </x:c>
      <x:c r="L1612" s="11" t="n">
        <x:f>IF(I1612=0,"Sin precio",MIN(E1612:H1612))</x:f>
        <x:v>18207</x:v>
      </x:c>
      <x:c r="M1612" s="11" t="n">
        <x:f>IF(I1612=0,"Sin precio",MAX(E1612:H1612))</x:f>
        <x:v>82915</x:v>
      </x:c>
      <x:c r="N1612" s="8" t="str">
        <x:f>IF(I1612=0,"Sin precio numérico",IF(I1612=1,"Único precio de referencia",I1612&amp;" precios; promedio"))</x:f>
        <x:v>4 precios; promedio</x:v>
      </x:c>
      <x:c r="O1612" s="2" t="str">
        <x:v>F148</x:v>
      </x:c>
      <x:c r="P1612" s="2" t="str">
        <x:v>F148</x:v>
      </x:c>
      <x:c r="Q1612" s="2" t="str">
        <x:v>F149</x:v>
      </x:c>
      <x:c r="R1612" s="2" t="str">
        <x:v>F149</x:v>
      </x:c>
      <x:c r="S1612" s="2" t="str"/>
    </x:row>
    <x:row r="1613" ht="42" customHeight="1">
      <x:c r="A1613" s="2" t="n">
        <x:v>135</x:v>
      </x:c>
      <x:c r="B1613" s="8" t="str">
        <x:v>SISTEMA ELECTRICO</x:v>
      </x:c>
      <x:c r="C1613" s="8" t="str">
        <x:v>BOMBILLOS DE DOBLE FILAMENTO</x:v>
      </x:c>
      <x:c r="D1613" s="8" t="str">
        <x:v>CHEVROLET D-MAX-2011</x:v>
      </x:c>
      <x:c r="E1613" s="10" t="n">
        <x:v>18207</x:v>
      </x:c>
      <x:c r="F1613" s="10" t="n">
        <x:v>60000</x:v>
      </x:c>
      <x:c r="G1613" s="10" t="n">
        <x:v>61800</x:v>
      </x:c>
      <x:c r="H1613" s="10" t="n">
        <x:v>61200</x:v>
      </x:c>
      <x:c r="I1613" s="12" t="n">
        <x:f>COUNT(E1613:H1613)</x:f>
        <x:v>4</x:v>
      </x:c>
      <x:c r="J1613" s="11" t="n">
        <x:f>IF(I1613=0,"Sin precio",AVERAGE(E1613:H1613))</x:f>
        <x:v>50301.75</x:v>
      </x:c>
      <x:c r="K1613" s="11" t="n">
        <x:f>IF(I1613=0,"Sin precio",IF(I1613=1,J1613,ROUND(J1613,2)))</x:f>
        <x:v>50301.75</x:v>
      </x:c>
      <x:c r="L1613" s="11" t="n">
        <x:f>IF(I1613=0,"Sin precio",MIN(E1613:H1613))</x:f>
        <x:v>18207</x:v>
      </x:c>
      <x:c r="M1613" s="11" t="n">
        <x:f>IF(I1613=0,"Sin precio",MAX(E1613:H1613))</x:f>
        <x:v>61800</x:v>
      </x:c>
      <x:c r="N1613" s="8" t="str">
        <x:f>IF(I1613=0,"Sin precio numérico",IF(I1613=1,"Único precio de referencia",I1613&amp;" precios; promedio"))</x:f>
        <x:v>4 precios; promedio</x:v>
      </x:c>
      <x:c r="O1613" s="2" t="str">
        <x:v>G148</x:v>
      </x:c>
      <x:c r="P1613" s="2" t="str">
        <x:v>G148</x:v>
      </x:c>
      <x:c r="Q1613" s="2" t="str">
        <x:v>G149</x:v>
      </x:c>
      <x:c r="R1613" s="2" t="str">
        <x:v>G149</x:v>
      </x:c>
      <x:c r="S1613" s="2" t="str"/>
    </x:row>
    <x:row r="1614" ht="42" customHeight="1">
      <x:c r="A1614" s="2" t="n">
        <x:v>135</x:v>
      </x:c>
      <x:c r="B1614" s="8" t="str">
        <x:v>SISTEMA ELECTRICO</x:v>
      </x:c>
      <x:c r="C1614" s="8" t="str">
        <x:v>BOMBILLOS DE DOBLE FILAMENTO</x:v>
      </x:c>
      <x:c r="D1614" s="8" t="str">
        <x:v>HYUNDAY HD 65C</x:v>
      </x:c>
      <x:c r="E1614" s="10" t="n">
        <x:v>18207</x:v>
      </x:c>
      <x:c r="F1614" s="10" t="n">
        <x:v>80500</x:v>
      </x:c>
      <x:c r="G1614" s="10" t="n">
        <x:v>82915</x:v>
      </x:c>
      <x:c r="H1614" s="10" t="n">
        <x:v>82110</x:v>
      </x:c>
      <x:c r="I1614" s="12" t="n">
        <x:f>COUNT(E1614:H1614)</x:f>
        <x:v>4</x:v>
      </x:c>
      <x:c r="J1614" s="11" t="n">
        <x:f>IF(I1614=0,"Sin precio",AVERAGE(E1614:H1614))</x:f>
        <x:v>65933</x:v>
      </x:c>
      <x:c r="K1614" s="11" t="n">
        <x:f>IF(I1614=0,"Sin precio",IF(I1614=1,J1614,ROUND(J1614,2)))</x:f>
        <x:v>65933</x:v>
      </x:c>
      <x:c r="L1614" s="11" t="n">
        <x:f>IF(I1614=0,"Sin precio",MIN(E1614:H1614))</x:f>
        <x:v>18207</x:v>
      </x:c>
      <x:c r="M1614" s="11" t="n">
        <x:f>IF(I1614=0,"Sin precio",MAX(E1614:H1614))</x:f>
        <x:v>82915</x:v>
      </x:c>
      <x:c r="N1614" s="8" t="str">
        <x:f>IF(I1614=0,"Sin precio numérico",IF(I1614=1,"Único precio de referencia",I1614&amp;" precios; promedio"))</x:f>
        <x:v>4 precios; promedio</x:v>
      </x:c>
      <x:c r="O1614" s="2" t="str">
        <x:v>H148</x:v>
      </x:c>
      <x:c r="P1614" s="2" t="str">
        <x:v>H148</x:v>
      </x:c>
      <x:c r="Q1614" s="2" t="str">
        <x:v>H149</x:v>
      </x:c>
      <x:c r="R1614" s="2" t="str">
        <x:v>H149</x:v>
      </x:c>
      <x:c r="S1614" s="2" t="str"/>
    </x:row>
    <x:row r="1615" ht="42" customHeight="1">
      <x:c r="A1615" s="2" t="n">
        <x:v>135</x:v>
      </x:c>
      <x:c r="B1615" s="8" t="str">
        <x:v>SISTEMA ELECTRICO</x:v>
      </x:c>
      <x:c r="C1615" s="8" t="str">
        <x:v>BOMBILLOS DE DOBLE FILAMENTO</x:v>
      </x:c>
      <x:c r="D1615" s="8" t="str">
        <x:v>CHEVROLET SAIL. Mod 2019</x:v>
      </x:c>
      <x:c r="E1615" s="10" t="n">
        <x:v>18207</x:v>
      </x:c>
      <x:c r="F1615" s="10" t="n">
        <x:v>50000</x:v>
      </x:c>
      <x:c r="G1615" s="10" t="n">
        <x:v>51500</x:v>
      </x:c>
      <x:c r="H1615" s="10" t="n">
        <x:v>51000</x:v>
      </x:c>
      <x:c r="I1615" s="12" t="n">
        <x:f>COUNT(E1615:H1615)</x:f>
        <x:v>4</x:v>
      </x:c>
      <x:c r="J1615" s="11" t="n">
        <x:f>IF(I1615=0,"Sin precio",AVERAGE(E1615:H1615))</x:f>
        <x:v>42676.75</x:v>
      </x:c>
      <x:c r="K1615" s="11" t="n">
        <x:f>IF(I1615=0,"Sin precio",IF(I1615=1,J1615,ROUND(J1615,2)))</x:f>
        <x:v>42676.75</x:v>
      </x:c>
      <x:c r="L1615" s="11" t="n">
        <x:f>IF(I1615=0,"Sin precio",MIN(E1615:H1615))</x:f>
        <x:v>18207</x:v>
      </x:c>
      <x:c r="M1615" s="11" t="n">
        <x:f>IF(I1615=0,"Sin precio",MAX(E1615:H1615))</x:f>
        <x:v>51500</x:v>
      </x:c>
      <x:c r="N1615" s="8" t="str">
        <x:f>IF(I1615=0,"Sin precio numérico",IF(I1615=1,"Único precio de referencia",I1615&amp;" precios; promedio"))</x:f>
        <x:v>4 precios; promedio</x:v>
      </x:c>
      <x:c r="O1615" s="2" t="str">
        <x:v>I148</x:v>
      </x:c>
      <x:c r="P1615" s="2" t="str">
        <x:v>I148</x:v>
      </x:c>
      <x:c r="Q1615" s="2" t="str">
        <x:v>I149</x:v>
      </x:c>
      <x:c r="R1615" s="2" t="str">
        <x:v>I149</x:v>
      </x:c>
      <x:c r="S1615" s="2" t="str"/>
    </x:row>
    <x:row r="1616" ht="42" customHeight="1">
      <x:c r="A1616" s="2" t="n">
        <x:v>135</x:v>
      </x:c>
      <x:c r="B1616" s="8" t="str">
        <x:v>SISTEMA ELECTRICO</x:v>
      </x:c>
      <x:c r="C1616" s="8" t="str">
        <x:v>BOMBILLOS DE DOBLE FILAMENTO</x:v>
      </x:c>
      <x:c r="D1616" s="8" t="str">
        <x:v>CHEVROLET COLORADO. Mod. 2019</x:v>
      </x:c>
      <x:c r="E1616" s="10" t="n">
        <x:v>18207</x:v>
      </x:c>
      <x:c r="F1616" s="10" t="n">
        <x:v>70000</x:v>
      </x:c>
      <x:c r="G1616" s="10" t="n">
        <x:v>72100</x:v>
      </x:c>
      <x:c r="H1616" s="10" t="n">
        <x:v>71400</x:v>
      </x:c>
      <x:c r="I1616" s="12" t="n">
        <x:f>COUNT(E1616:H1616)</x:f>
        <x:v>4</x:v>
      </x:c>
      <x:c r="J1616" s="11" t="n">
        <x:f>IF(I1616=0,"Sin precio",AVERAGE(E1616:H1616))</x:f>
        <x:v>57926.75</x:v>
      </x:c>
      <x:c r="K1616" s="11" t="n">
        <x:f>IF(I1616=0,"Sin precio",IF(I1616=1,J1616,ROUND(J1616,2)))</x:f>
        <x:v>57926.75</x:v>
      </x:c>
      <x:c r="L1616" s="11" t="n">
        <x:f>IF(I1616=0,"Sin precio",MIN(E1616:H1616))</x:f>
        <x:v>18207</x:v>
      </x:c>
      <x:c r="M1616" s="11" t="n">
        <x:f>IF(I1616=0,"Sin precio",MAX(E1616:H1616))</x:f>
        <x:v>72100</x:v>
      </x:c>
      <x:c r="N1616" s="8" t="str">
        <x:f>IF(I1616=0,"Sin precio numérico",IF(I1616=1,"Único precio de referencia",I1616&amp;" precios; promedio"))</x:f>
        <x:v>4 precios; promedio</x:v>
      </x:c>
      <x:c r="O1616" s="2" t="str">
        <x:v>J148</x:v>
      </x:c>
      <x:c r="P1616" s="2" t="str">
        <x:v>J148</x:v>
      </x:c>
      <x:c r="Q1616" s="2" t="str">
        <x:v>J149</x:v>
      </x:c>
      <x:c r="R1616" s="2" t="str">
        <x:v>J149</x:v>
      </x:c>
      <x:c r="S1616" s="2" t="str"/>
    </x:row>
    <x:row r="1617" ht="42" customHeight="1">
      <x:c r="A1617" s="2" t="n">
        <x:v>135</x:v>
      </x:c>
      <x:c r="B1617" s="8" t="str">
        <x:v>SISTEMA ELECTRICO</x:v>
      </x:c>
      <x:c r="C1617" s="8" t="str">
        <x:v>BOMBILLOS DE DOBLE FILAMENTO</x:v>
      </x:c>
      <x:c r="D1617" s="8" t="str">
        <x:v>CHEVROLET  TRAILBLAZER-2018</x:v>
      </x:c>
      <x:c r="E1617" s="10" t="n">
        <x:v>18207</x:v>
      </x:c>
      <x:c r="F1617" s="10" t="n">
        <x:v>70000</x:v>
      </x:c>
      <x:c r="G1617" s="10" t="n">
        <x:v>72100</x:v>
      </x:c>
      <x:c r="H1617" s="10" t="n">
        <x:v>71400</x:v>
      </x:c>
      <x:c r="I1617" s="12" t="n">
        <x:f>COUNT(E1617:H1617)</x:f>
        <x:v>4</x:v>
      </x:c>
      <x:c r="J1617" s="11" t="n">
        <x:f>IF(I1617=0,"Sin precio",AVERAGE(E1617:H1617))</x:f>
        <x:v>57926.75</x:v>
      </x:c>
      <x:c r="K1617" s="11" t="n">
        <x:f>IF(I1617=0,"Sin precio",IF(I1617=1,J1617,ROUND(J1617,2)))</x:f>
        <x:v>57926.75</x:v>
      </x:c>
      <x:c r="L1617" s="11" t="n">
        <x:f>IF(I1617=0,"Sin precio",MIN(E1617:H1617))</x:f>
        <x:v>18207</x:v>
      </x:c>
      <x:c r="M1617" s="11" t="n">
        <x:f>IF(I1617=0,"Sin precio",MAX(E1617:H1617))</x:f>
        <x:v>72100</x:v>
      </x:c>
      <x:c r="N1617" s="8" t="str">
        <x:f>IF(I1617=0,"Sin precio numérico",IF(I1617=1,"Único precio de referencia",I1617&amp;" precios; promedio"))</x:f>
        <x:v>4 precios; promedio</x:v>
      </x:c>
      <x:c r="O1617" s="2" t="str">
        <x:v>K148</x:v>
      </x:c>
      <x:c r="P1617" s="2" t="str">
        <x:v>K148</x:v>
      </x:c>
      <x:c r="Q1617" s="2" t="str">
        <x:v>K149</x:v>
      </x:c>
      <x:c r="R1617" s="2" t="str">
        <x:v>K149</x:v>
      </x:c>
      <x:c r="S1617" s="2" t="str"/>
    </x:row>
    <x:row r="1618" ht="42" customHeight="1">
      <x:c r="A1618" s="2" t="n">
        <x:v>135</x:v>
      </x:c>
      <x:c r="B1618" s="8" t="str">
        <x:v>SISTEMA ELECTRICO</x:v>
      </x:c>
      <x:c r="C1618" s="8" t="str">
        <x:v>BOMBILLOS DE DOBLE FILAMENTO</x:v>
      </x:c>
      <x:c r="D1618" s="8" t="str">
        <x:v>MITSUBISHI L200-2018</x:v>
      </x:c>
      <x:c r="E1618" s="10" t="n">
        <x:v>18207</x:v>
      </x:c>
      <x:c r="F1618" s="10" t="n">
        <x:v>63000</x:v>
      </x:c>
      <x:c r="G1618" s="10" t="n">
        <x:v>64890</x:v>
      </x:c>
      <x:c r="H1618" s="10" t="n">
        <x:v>64260</x:v>
      </x:c>
      <x:c r="I1618" s="12" t="n">
        <x:f>COUNT(E1618:H1618)</x:f>
        <x:v>4</x:v>
      </x:c>
      <x:c r="J1618" s="11" t="n">
        <x:f>IF(I1618=0,"Sin precio",AVERAGE(E1618:H1618))</x:f>
        <x:v>52589.25</x:v>
      </x:c>
      <x:c r="K1618" s="11" t="n">
        <x:f>IF(I1618=0,"Sin precio",IF(I1618=1,J1618,ROUND(J1618,2)))</x:f>
        <x:v>52589.25</x:v>
      </x:c>
      <x:c r="L1618" s="11" t="n">
        <x:f>IF(I1618=0,"Sin precio",MIN(E1618:H1618))</x:f>
        <x:v>18207</x:v>
      </x:c>
      <x:c r="M1618" s="11" t="n">
        <x:f>IF(I1618=0,"Sin precio",MAX(E1618:H1618))</x:f>
        <x:v>64890</x:v>
      </x:c>
      <x:c r="N1618" s="8" t="str">
        <x:f>IF(I1618=0,"Sin precio numérico",IF(I1618=1,"Único precio de referencia",I1618&amp;" precios; promedio"))</x:f>
        <x:v>4 precios; promedio</x:v>
      </x:c>
      <x:c r="O1618" s="2" t="str">
        <x:v>L148</x:v>
      </x:c>
      <x:c r="P1618" s="2" t="str">
        <x:v>L148</x:v>
      </x:c>
      <x:c r="Q1618" s="2" t="str">
        <x:v>L149</x:v>
      </x:c>
      <x:c r="R1618" s="2" t="str">
        <x:v>L149</x:v>
      </x:c>
      <x:c r="S1618" s="2" t="str"/>
    </x:row>
    <x:row r="1619" ht="42" customHeight="1">
      <x:c r="A1619" s="2" t="n">
        <x:v>135</x:v>
      </x:c>
      <x:c r="B1619" s="8" t="str">
        <x:v>SISTEMA ELECTRICO</x:v>
      </x:c>
      <x:c r="C1619" s="8" t="str">
        <x:v>BOMBILLOS DE DOBLE FILAMENTO</x:v>
      </x:c>
      <x:c r="D1619" s="8" t="str">
        <x:v>CHEVROLETH NHR-2019</x:v>
      </x:c>
      <x:c r="E1619" s="10" t="n">
        <x:v>18207</x:v>
      </x:c>
      <x:c r="F1619" s="10" t="n">
        <x:v>80500</x:v>
      </x:c>
      <x:c r="G1619" s="10" t="n">
        <x:v>82915</x:v>
      </x:c>
      <x:c r="H1619" s="10" t="n">
        <x:v>82110</x:v>
      </x:c>
      <x:c r="I1619" s="12" t="n">
        <x:f>COUNT(E1619:H1619)</x:f>
        <x:v>4</x:v>
      </x:c>
      <x:c r="J1619" s="11" t="n">
        <x:f>IF(I1619=0,"Sin precio",AVERAGE(E1619:H1619))</x:f>
        <x:v>65933</x:v>
      </x:c>
      <x:c r="K1619" s="11" t="n">
        <x:f>IF(I1619=0,"Sin precio",IF(I1619=1,J1619,ROUND(J1619,2)))</x:f>
        <x:v>65933</x:v>
      </x:c>
      <x:c r="L1619" s="11" t="n">
        <x:f>IF(I1619=0,"Sin precio",MIN(E1619:H1619))</x:f>
        <x:v>18207</x:v>
      </x:c>
      <x:c r="M1619" s="11" t="n">
        <x:f>IF(I1619=0,"Sin precio",MAX(E1619:H1619))</x:f>
        <x:v>82915</x:v>
      </x:c>
      <x:c r="N1619" s="8" t="str">
        <x:f>IF(I1619=0,"Sin precio numérico",IF(I1619=1,"Único precio de referencia",I1619&amp;" precios; promedio"))</x:f>
        <x:v>4 precios; promedio</x:v>
      </x:c>
      <x:c r="O1619" s="2" t="str">
        <x:v>M148</x:v>
      </x:c>
      <x:c r="P1619" s="2" t="str">
        <x:v>M148</x:v>
      </x:c>
      <x:c r="Q1619" s="2" t="str">
        <x:v>M149</x:v>
      </x:c>
      <x:c r="R1619" s="2" t="str">
        <x:v>M149</x:v>
      </x:c>
      <x:c r="S1619" s="2" t="str"/>
    </x:row>
    <x:row r="1620" ht="42" customHeight="1">
      <x:c r="A1620" s="2" t="n">
        <x:v>135</x:v>
      </x:c>
      <x:c r="B1620" s="8" t="str">
        <x:v>SISTEMA ELECTRICO</x:v>
      </x:c>
      <x:c r="C1620" s="8" t="str">
        <x:v>BOMBILLOS DE DOBLE FILAMENTO</x:v>
      </x:c>
      <x:c r="D1620" s="8" t="str">
        <x:v>CHEVROLET D-MAX-2017</x:v>
      </x:c>
      <x:c r="E1620" s="10" t="n">
        <x:v>18207</x:v>
      </x:c>
      <x:c r="F1620" s="10" t="n">
        <x:v>60000</x:v>
      </x:c>
      <x:c r="G1620" s="10" t="n">
        <x:v>61800</x:v>
      </x:c>
      <x:c r="H1620" s="10" t="n">
        <x:v>61200</x:v>
      </x:c>
      <x:c r="I1620" s="12" t="n">
        <x:f>COUNT(E1620:H1620)</x:f>
        <x:v>4</x:v>
      </x:c>
      <x:c r="J1620" s="11" t="n">
        <x:f>IF(I1620=0,"Sin precio",AVERAGE(E1620:H1620))</x:f>
        <x:v>50301.75</x:v>
      </x:c>
      <x:c r="K1620" s="11" t="n">
        <x:f>IF(I1620=0,"Sin precio",IF(I1620=1,J1620,ROUND(J1620,2)))</x:f>
        <x:v>50301.75</x:v>
      </x:c>
      <x:c r="L1620" s="11" t="n">
        <x:f>IF(I1620=0,"Sin precio",MIN(E1620:H1620))</x:f>
        <x:v>18207</x:v>
      </x:c>
      <x:c r="M1620" s="11" t="n">
        <x:f>IF(I1620=0,"Sin precio",MAX(E1620:H1620))</x:f>
        <x:v>61800</x:v>
      </x:c>
      <x:c r="N1620" s="8" t="str">
        <x:f>IF(I1620=0,"Sin precio numérico",IF(I1620=1,"Único precio de referencia",I1620&amp;" precios; promedio"))</x:f>
        <x:v>4 precios; promedio</x:v>
      </x:c>
      <x:c r="O1620" s="2" t="str">
        <x:v>N148</x:v>
      </x:c>
      <x:c r="P1620" s="2" t="str">
        <x:v>N148</x:v>
      </x:c>
      <x:c r="Q1620" s="2" t="str">
        <x:v>N149</x:v>
      </x:c>
      <x:c r="R1620" s="2" t="str">
        <x:v>N149</x:v>
      </x:c>
      <x:c r="S1620" s="2" t="str"/>
    </x:row>
    <x:row r="1621" ht="42" customHeight="1">
      <x:c r="A1621" s="2" t="n">
        <x:v>136</x:v>
      </x:c>
      <x:c r="B1621" s="8" t="str">
        <x:v>SISTEMA ELECTRICO</x:v>
      </x:c>
      <x:c r="C1621" s="8" t="str">
        <x:v>BUJIAS (JUEGO)</x:v>
      </x:c>
      <x:c r="D1621" s="8" t="str">
        <x:v>CHEVROLET  NPR  DIESEL-2009</x:v>
      </x:c>
      <x:c r="E1621" s="10" t="str">
        <x:v>N/A</x:v>
      </x:c>
      <x:c r="F1621" s="10" t="n">
        <x:v>402500</x:v>
      </x:c>
      <x:c r="G1621" s="10" t="n">
        <x:v>414575</x:v>
      </x:c>
      <x:c r="H1621" s="10" t="n">
        <x:v>410550</x:v>
      </x:c>
      <x:c r="I1621" s="12" t="n">
        <x:f>COUNT(E1621:H1621)</x:f>
        <x:v>3</x:v>
      </x:c>
      <x:c r="J1621" s="11" t="n">
        <x:f>IF(I1621=0,"Sin precio",AVERAGE(E1621:H1621))</x:f>
        <x:v>409208.3333333333</x:v>
      </x:c>
      <x:c r="K1621" s="11" t="n">
        <x:f>IF(I1621=0,"Sin precio",IF(I1621=1,J1621,ROUND(J1621,2)))</x:f>
        <x:v>409208.33</x:v>
      </x:c>
      <x:c r="L1621" s="11" t="n">
        <x:f>IF(I1621=0,"Sin precio",MIN(E1621:H1621))</x:f>
        <x:v>402500</x:v>
      </x:c>
      <x:c r="M1621" s="11" t="n">
        <x:f>IF(I1621=0,"Sin precio",MAX(E1621:H1621))</x:f>
        <x:v>414575</x:v>
      </x:c>
      <x:c r="N1621" s="8" t="str">
        <x:f>IF(I1621=0,"Sin precio numérico",IF(I1621=1,"Único precio de referencia",I1621&amp;" precios; promedio"))</x:f>
        <x:v>3 precios; promedio</x:v>
      </x:c>
      <x:c r="O1621" s="2" t="str">
        <x:v>C149</x:v>
      </x:c>
      <x:c r="P1621" s="2" t="str">
        <x:v>C149</x:v>
      </x:c>
      <x:c r="Q1621" s="2" t="str">
        <x:v>C150</x:v>
      </x:c>
      <x:c r="R1621" s="2" t="str">
        <x:v>C150</x:v>
      </x:c>
      <x:c r="S1621" s="2" t="str"/>
    </x:row>
    <x:row r="1622" ht="42" customHeight="1">
      <x:c r="A1622" s="2" t="n">
        <x:v>136</x:v>
      </x:c>
      <x:c r="B1622" s="8" t="str">
        <x:v>SISTEMA ELECTRICO</x:v>
      </x:c>
      <x:c r="C1622" s="8" t="str">
        <x:v>BUJIAS (JUEGO)</x:v>
      </x:c>
      <x:c r="D1622" s="8" t="str">
        <x:v>NISSAN FRONTIER DIESEL-2015</x:v>
      </x:c>
      <x:c r="E1622" s="10" t="str">
        <x:v>N/A</x:v>
      </x:c>
      <x:c r="F1622" s="10" t="n">
        <x:v>402500</x:v>
      </x:c>
      <x:c r="G1622" s="10" t="n">
        <x:v>414575</x:v>
      </x:c>
      <x:c r="H1622" s="10" t="n">
        <x:v>410550</x:v>
      </x:c>
      <x:c r="I1622" s="12" t="n">
        <x:f>COUNT(E1622:H1622)</x:f>
        <x:v>3</x:v>
      </x:c>
      <x:c r="J1622" s="11" t="n">
        <x:f>IF(I1622=0,"Sin precio",AVERAGE(E1622:H1622))</x:f>
        <x:v>409208.3333333333</x:v>
      </x:c>
      <x:c r="K1622" s="11" t="n">
        <x:f>IF(I1622=0,"Sin precio",IF(I1622=1,J1622,ROUND(J1622,2)))</x:f>
        <x:v>409208.33</x:v>
      </x:c>
      <x:c r="L1622" s="11" t="n">
        <x:f>IF(I1622=0,"Sin precio",MIN(E1622:H1622))</x:f>
        <x:v>402500</x:v>
      </x:c>
      <x:c r="M1622" s="11" t="n">
        <x:f>IF(I1622=0,"Sin precio",MAX(E1622:H1622))</x:f>
        <x:v>414575</x:v>
      </x:c>
      <x:c r="N1622" s="8" t="str">
        <x:f>IF(I1622=0,"Sin precio numérico",IF(I1622=1,"Único precio de referencia",I1622&amp;" precios; promedio"))</x:f>
        <x:v>3 precios; promedio</x:v>
      </x:c>
      <x:c r="O1622" s="2" t="str">
        <x:v>D149</x:v>
      </x:c>
      <x:c r="P1622" s="2" t="str">
        <x:v>D149</x:v>
      </x:c>
      <x:c r="Q1622" s="2" t="str">
        <x:v>D150</x:v>
      </x:c>
      <x:c r="R1622" s="2" t="str">
        <x:v>D150</x:v>
      </x:c>
      <x:c r="S1622" s="2" t="str"/>
    </x:row>
    <x:row r="1623" ht="42" customHeight="1">
      <x:c r="A1623" s="2" t="n">
        <x:v>136</x:v>
      </x:c>
      <x:c r="B1623" s="8" t="str">
        <x:v>SISTEMA ELECTRICO</x:v>
      </x:c>
      <x:c r="C1623" s="8" t="str">
        <x:v>BUJIAS (JUEGO)</x:v>
      </x:c>
      <x:c r="D1623" s="8" t="str">
        <x:v>NISSAN FRONTIER GASOLINA</x:v>
      </x:c>
      <x:c r="E1623" s="10" t="str">
        <x:v>N/A</x:v>
      </x:c>
      <x:c r="F1623" s="10" t="n">
        <x:v>300000</x:v>
      </x:c>
      <x:c r="G1623" s="10" t="n">
        <x:v>309000</x:v>
      </x:c>
      <x:c r="H1623" s="10" t="n">
        <x:v>306000</x:v>
      </x:c>
      <x:c r="I1623" s="12" t="n">
        <x:f>COUNT(E1623:H1623)</x:f>
        <x:v>3</x:v>
      </x:c>
      <x:c r="J1623" s="11" t="n">
        <x:f>IF(I1623=0,"Sin precio",AVERAGE(E1623:H1623))</x:f>
        <x:v>305000</x:v>
      </x:c>
      <x:c r="K1623" s="11" t="n">
        <x:f>IF(I1623=0,"Sin precio",IF(I1623=1,J1623,ROUND(J1623,2)))</x:f>
        <x:v>305000</x:v>
      </x:c>
      <x:c r="L1623" s="11" t="n">
        <x:f>IF(I1623=0,"Sin precio",MIN(E1623:H1623))</x:f>
        <x:v>300000</x:v>
      </x:c>
      <x:c r="M1623" s="11" t="n">
        <x:f>IF(I1623=0,"Sin precio",MAX(E1623:H1623))</x:f>
        <x:v>309000</x:v>
      </x:c>
      <x:c r="N1623" s="8" t="str">
        <x:f>IF(I1623=0,"Sin precio numérico",IF(I1623=1,"Único precio de referencia",I1623&amp;" precios; promedio"))</x:f>
        <x:v>3 precios; promedio</x:v>
      </x:c>
      <x:c r="O1623" s="2" t="str">
        <x:v>E149</x:v>
      </x:c>
      <x:c r="P1623" s="2" t="str">
        <x:v>E149</x:v>
      </x:c>
      <x:c r="Q1623" s="2" t="str">
        <x:v>E150</x:v>
      </x:c>
      <x:c r="R1623" s="2" t="str">
        <x:v>E150</x:v>
      </x:c>
      <x:c r="S1623" s="2" t="str"/>
    </x:row>
    <x:row r="1624" ht="42" customHeight="1">
      <x:c r="A1624" s="2" t="n">
        <x:v>136</x:v>
      </x:c>
      <x:c r="B1624" s="8" t="str">
        <x:v>SISTEMA ELECTRICO</x:v>
      </x:c>
      <x:c r="C1624" s="8" t="str">
        <x:v>BUJIAS (JUEGO)</x:v>
      </x:c>
      <x:c r="D1624" s="8" t="str">
        <x:v>RENAULT MASTER DIESEL -2017</x:v>
      </x:c>
      <x:c r="E1624" s="10" t="str">
        <x:v>N/A</x:v>
      </x:c>
      <x:c r="F1624" s="10" t="n">
        <x:v>402500</x:v>
      </x:c>
      <x:c r="G1624" s="10" t="n">
        <x:v>414575</x:v>
      </x:c>
      <x:c r="H1624" s="10" t="n">
        <x:v>410550</x:v>
      </x:c>
      <x:c r="I1624" s="12" t="n">
        <x:f>COUNT(E1624:H1624)</x:f>
        <x:v>3</x:v>
      </x:c>
      <x:c r="J1624" s="11" t="n">
        <x:f>IF(I1624=0,"Sin precio",AVERAGE(E1624:H1624))</x:f>
        <x:v>409208.3333333333</x:v>
      </x:c>
      <x:c r="K1624" s="11" t="n">
        <x:f>IF(I1624=0,"Sin precio",IF(I1624=1,J1624,ROUND(J1624,2)))</x:f>
        <x:v>409208.33</x:v>
      </x:c>
      <x:c r="L1624" s="11" t="n">
        <x:f>IF(I1624=0,"Sin precio",MIN(E1624:H1624))</x:f>
        <x:v>402500</x:v>
      </x:c>
      <x:c r="M1624" s="11" t="n">
        <x:f>IF(I1624=0,"Sin precio",MAX(E1624:H1624))</x:f>
        <x:v>414575</x:v>
      </x:c>
      <x:c r="N1624" s="8" t="str">
        <x:f>IF(I1624=0,"Sin precio numérico",IF(I1624=1,"Único precio de referencia",I1624&amp;" precios; promedio"))</x:f>
        <x:v>3 precios; promedio</x:v>
      </x:c>
      <x:c r="O1624" s="2" t="str">
        <x:v>F149</x:v>
      </x:c>
      <x:c r="P1624" s="2" t="str">
        <x:v>F149</x:v>
      </x:c>
      <x:c r="Q1624" s="2" t="str">
        <x:v>F150</x:v>
      </x:c>
      <x:c r="R1624" s="2" t="str">
        <x:v>F150</x:v>
      </x:c>
      <x:c r="S1624" s="2" t="str"/>
    </x:row>
    <x:row r="1625" ht="42" customHeight="1">
      <x:c r="A1625" s="2" t="n">
        <x:v>136</x:v>
      </x:c>
      <x:c r="B1625" s="8" t="str">
        <x:v>SISTEMA ELECTRICO</x:v>
      </x:c>
      <x:c r="C1625" s="8" t="str">
        <x:v>BUJIAS (JUEGO)</x:v>
      </x:c>
      <x:c r="D1625" s="8" t="str">
        <x:v>CHEVROLET D-MAX-2011</x:v>
      </x:c>
      <x:c r="E1625" s="10" t="str">
        <x:v>N/A</x:v>
      </x:c>
      <x:c r="F1625" s="10" t="n">
        <x:v>300000</x:v>
      </x:c>
      <x:c r="G1625" s="10" t="n">
        <x:v>309000</x:v>
      </x:c>
      <x:c r="H1625" s="10" t="n">
        <x:v>306000</x:v>
      </x:c>
      <x:c r="I1625" s="12" t="n">
        <x:f>COUNT(E1625:H1625)</x:f>
        <x:v>3</x:v>
      </x:c>
      <x:c r="J1625" s="11" t="n">
        <x:f>IF(I1625=0,"Sin precio",AVERAGE(E1625:H1625))</x:f>
        <x:v>305000</x:v>
      </x:c>
      <x:c r="K1625" s="11" t="n">
        <x:f>IF(I1625=0,"Sin precio",IF(I1625=1,J1625,ROUND(J1625,2)))</x:f>
        <x:v>305000</x:v>
      </x:c>
      <x:c r="L1625" s="11" t="n">
        <x:f>IF(I1625=0,"Sin precio",MIN(E1625:H1625))</x:f>
        <x:v>300000</x:v>
      </x:c>
      <x:c r="M1625" s="11" t="n">
        <x:f>IF(I1625=0,"Sin precio",MAX(E1625:H1625))</x:f>
        <x:v>309000</x:v>
      </x:c>
      <x:c r="N1625" s="8" t="str">
        <x:f>IF(I1625=0,"Sin precio numérico",IF(I1625=1,"Único precio de referencia",I1625&amp;" precios; promedio"))</x:f>
        <x:v>3 precios; promedio</x:v>
      </x:c>
      <x:c r="O1625" s="2" t="str">
        <x:v>G149</x:v>
      </x:c>
      <x:c r="P1625" s="2" t="str">
        <x:v>G149</x:v>
      </x:c>
      <x:c r="Q1625" s="2" t="str">
        <x:v>G150</x:v>
      </x:c>
      <x:c r="R1625" s="2" t="str">
        <x:v>G150</x:v>
      </x:c>
      <x:c r="S1625" s="2" t="str"/>
    </x:row>
    <x:row r="1626" ht="42" customHeight="1">
      <x:c r="A1626" s="2" t="n">
        <x:v>136</x:v>
      </x:c>
      <x:c r="B1626" s="8" t="str">
        <x:v>SISTEMA ELECTRICO</x:v>
      </x:c>
      <x:c r="C1626" s="8" t="str">
        <x:v>BUJIAS (JUEGO)</x:v>
      </x:c>
      <x:c r="D1626" s="8" t="str">
        <x:v>HYUNDAY HD 65C</x:v>
      </x:c>
      <x:c r="E1626" s="10" t="str">
        <x:v>N/A</x:v>
      </x:c>
      <x:c r="F1626" s="10" t="n">
        <x:v>402500</x:v>
      </x:c>
      <x:c r="G1626" s="10" t="n">
        <x:v>414575</x:v>
      </x:c>
      <x:c r="H1626" s="10" t="n">
        <x:v>410550</x:v>
      </x:c>
      <x:c r="I1626" s="12" t="n">
        <x:f>COUNT(E1626:H1626)</x:f>
        <x:v>3</x:v>
      </x:c>
      <x:c r="J1626" s="11" t="n">
        <x:f>IF(I1626=0,"Sin precio",AVERAGE(E1626:H1626))</x:f>
        <x:v>409208.3333333333</x:v>
      </x:c>
      <x:c r="K1626" s="11" t="n">
        <x:f>IF(I1626=0,"Sin precio",IF(I1626=1,J1626,ROUND(J1626,2)))</x:f>
        <x:v>409208.33</x:v>
      </x:c>
      <x:c r="L1626" s="11" t="n">
        <x:f>IF(I1626=0,"Sin precio",MIN(E1626:H1626))</x:f>
        <x:v>402500</x:v>
      </x:c>
      <x:c r="M1626" s="11" t="n">
        <x:f>IF(I1626=0,"Sin precio",MAX(E1626:H1626))</x:f>
        <x:v>414575</x:v>
      </x:c>
      <x:c r="N1626" s="8" t="str">
        <x:f>IF(I1626=0,"Sin precio numérico",IF(I1626=1,"Único precio de referencia",I1626&amp;" precios; promedio"))</x:f>
        <x:v>3 precios; promedio</x:v>
      </x:c>
      <x:c r="O1626" s="2" t="str">
        <x:v>H149</x:v>
      </x:c>
      <x:c r="P1626" s="2" t="str">
        <x:v>H149</x:v>
      </x:c>
      <x:c r="Q1626" s="2" t="str">
        <x:v>H150</x:v>
      </x:c>
      <x:c r="R1626" s="2" t="str">
        <x:v>H150</x:v>
      </x:c>
      <x:c r="S1626" s="2" t="str"/>
    </x:row>
    <x:row r="1627" ht="42" customHeight="1">
      <x:c r="A1627" s="2" t="n">
        <x:v>136</x:v>
      </x:c>
      <x:c r="B1627" s="8" t="str">
        <x:v>SISTEMA ELECTRICO</x:v>
      </x:c>
      <x:c r="C1627" s="8" t="str">
        <x:v>BUJIAS (JUEGO)</x:v>
      </x:c>
      <x:c r="D1627" s="8" t="str">
        <x:v>CHEVROLET SAIL. Mod 2019</x:v>
      </x:c>
      <x:c r="E1627" s="10" t="n">
        <x:v>201577.5</x:v>
      </x:c>
      <x:c r="F1627" s="10" t="n">
        <x:v>250000</x:v>
      </x:c>
      <x:c r="G1627" s="10" t="n">
        <x:v>257500</x:v>
      </x:c>
      <x:c r="H1627" s="10" t="n">
        <x:v>255000</x:v>
      </x:c>
      <x:c r="I1627" s="12" t="n">
        <x:f>COUNT(E1627:H1627)</x:f>
        <x:v>4</x:v>
      </x:c>
      <x:c r="J1627" s="11" t="n">
        <x:f>IF(I1627=0,"Sin precio",AVERAGE(E1627:H1627))</x:f>
        <x:v>241019.375</x:v>
      </x:c>
      <x:c r="K1627" s="11" t="n">
        <x:f>IF(I1627=0,"Sin precio",IF(I1627=1,J1627,ROUND(J1627,2)))</x:f>
        <x:v>241019.38</x:v>
      </x:c>
      <x:c r="L1627" s="11" t="n">
        <x:f>IF(I1627=0,"Sin precio",MIN(E1627:H1627))</x:f>
        <x:v>201577.5</x:v>
      </x:c>
      <x:c r="M1627" s="11" t="n">
        <x:f>IF(I1627=0,"Sin precio",MAX(E1627:H1627))</x:f>
        <x:v>257500</x:v>
      </x:c>
      <x:c r="N1627" s="8" t="str">
        <x:f>IF(I1627=0,"Sin precio numérico",IF(I1627=1,"Único precio de referencia",I1627&amp;" precios; promedio"))</x:f>
        <x:v>4 precios; promedio</x:v>
      </x:c>
      <x:c r="O1627" s="2" t="str">
        <x:v>I149</x:v>
      </x:c>
      <x:c r="P1627" s="2" t="str">
        <x:v>I149</x:v>
      </x:c>
      <x:c r="Q1627" s="2" t="str">
        <x:v>I150</x:v>
      </x:c>
      <x:c r="R1627" s="2" t="str">
        <x:v>I150</x:v>
      </x:c>
      <x:c r="S1627" s="2" t="str"/>
    </x:row>
    <x:row r="1628" ht="42" customHeight="1">
      <x:c r="A1628" s="2" t="n">
        <x:v>136</x:v>
      </x:c>
      <x:c r="B1628" s="8" t="str">
        <x:v>SISTEMA ELECTRICO</x:v>
      </x:c>
      <x:c r="C1628" s="8" t="str">
        <x:v>BUJIAS (JUEGO)</x:v>
      </x:c>
      <x:c r="D1628" s="8" t="str">
        <x:v>CHEVROLET COLORADO. Mod. 2019</x:v>
      </x:c>
      <x:c r="E1628" s="10" t="str">
        <x:v>N/A</x:v>
      </x:c>
      <x:c r="F1628" s="10" t="n">
        <x:v>350000</x:v>
      </x:c>
      <x:c r="G1628" s="10" t="n">
        <x:v>360500</x:v>
      </x:c>
      <x:c r="H1628" s="10" t="n">
        <x:v>357000</x:v>
      </x:c>
      <x:c r="I1628" s="12" t="n">
        <x:f>COUNT(E1628:H1628)</x:f>
        <x:v>3</x:v>
      </x:c>
      <x:c r="J1628" s="11" t="n">
        <x:f>IF(I1628=0,"Sin precio",AVERAGE(E1628:H1628))</x:f>
        <x:v>355833.3333333333</x:v>
      </x:c>
      <x:c r="K1628" s="11" t="n">
        <x:f>IF(I1628=0,"Sin precio",IF(I1628=1,J1628,ROUND(J1628,2)))</x:f>
        <x:v>355833.33</x:v>
      </x:c>
      <x:c r="L1628" s="11" t="n">
        <x:f>IF(I1628=0,"Sin precio",MIN(E1628:H1628))</x:f>
        <x:v>350000</x:v>
      </x:c>
      <x:c r="M1628" s="11" t="n">
        <x:f>IF(I1628=0,"Sin precio",MAX(E1628:H1628))</x:f>
        <x:v>360500</x:v>
      </x:c>
      <x:c r="N1628" s="8" t="str">
        <x:f>IF(I1628=0,"Sin precio numérico",IF(I1628=1,"Único precio de referencia",I1628&amp;" precios; promedio"))</x:f>
        <x:v>3 precios; promedio</x:v>
      </x:c>
      <x:c r="O1628" s="2" t="str">
        <x:v>J149</x:v>
      </x:c>
      <x:c r="P1628" s="2" t="str">
        <x:v>J149</x:v>
      </x:c>
      <x:c r="Q1628" s="2" t="str">
        <x:v>J150</x:v>
      </x:c>
      <x:c r="R1628" s="2" t="str">
        <x:v>J150</x:v>
      </x:c>
      <x:c r="S1628" s="2" t="str"/>
    </x:row>
    <x:row r="1629" ht="42" customHeight="1">
      <x:c r="A1629" s="2" t="n">
        <x:v>136</x:v>
      </x:c>
      <x:c r="B1629" s="8" t="str">
        <x:v>SISTEMA ELECTRICO</x:v>
      </x:c>
      <x:c r="C1629" s="8" t="str">
        <x:v>BUJIAS (JUEGO)</x:v>
      </x:c>
      <x:c r="D1629" s="8" t="str">
        <x:v>CHEVROLET  TRAILBLAZER-2018</x:v>
      </x:c>
      <x:c r="E1629" s="10" t="str">
        <x:v>N/A</x:v>
      </x:c>
      <x:c r="F1629" s="10" t="n">
        <x:v>350000</x:v>
      </x:c>
      <x:c r="G1629" s="10" t="n">
        <x:v>360500</x:v>
      </x:c>
      <x:c r="H1629" s="10" t="n">
        <x:v>357000</x:v>
      </x:c>
      <x:c r="I1629" s="12" t="n">
        <x:f>COUNT(E1629:H1629)</x:f>
        <x:v>3</x:v>
      </x:c>
      <x:c r="J1629" s="11" t="n">
        <x:f>IF(I1629=0,"Sin precio",AVERAGE(E1629:H1629))</x:f>
        <x:v>355833.3333333333</x:v>
      </x:c>
      <x:c r="K1629" s="11" t="n">
        <x:f>IF(I1629=0,"Sin precio",IF(I1629=1,J1629,ROUND(J1629,2)))</x:f>
        <x:v>355833.33</x:v>
      </x:c>
      <x:c r="L1629" s="11" t="n">
        <x:f>IF(I1629=0,"Sin precio",MIN(E1629:H1629))</x:f>
        <x:v>350000</x:v>
      </x:c>
      <x:c r="M1629" s="11" t="n">
        <x:f>IF(I1629=0,"Sin precio",MAX(E1629:H1629))</x:f>
        <x:v>360500</x:v>
      </x:c>
      <x:c r="N1629" s="8" t="str">
        <x:f>IF(I1629=0,"Sin precio numérico",IF(I1629=1,"Único precio de referencia",I1629&amp;" precios; promedio"))</x:f>
        <x:v>3 precios; promedio</x:v>
      </x:c>
      <x:c r="O1629" s="2" t="str">
        <x:v>K149</x:v>
      </x:c>
      <x:c r="P1629" s="2" t="str">
        <x:v>K149</x:v>
      </x:c>
      <x:c r="Q1629" s="2" t="str">
        <x:v>K150</x:v>
      </x:c>
      <x:c r="R1629" s="2" t="str">
        <x:v>K150</x:v>
      </x:c>
      <x:c r="S1629" s="2" t="str"/>
    </x:row>
    <x:row r="1630" ht="42" customHeight="1">
      <x:c r="A1630" s="2" t="n">
        <x:v>136</x:v>
      </x:c>
      <x:c r="B1630" s="8" t="str">
        <x:v>SISTEMA ELECTRICO</x:v>
      </x:c>
      <x:c r="C1630" s="8" t="str">
        <x:v>BUJIAS (JUEGO)</x:v>
      </x:c>
      <x:c r="D1630" s="8" t="str">
        <x:v>MITSUBISHI L200-2018</x:v>
      </x:c>
      <x:c r="E1630" s="10" t="str">
        <x:v>N/A</x:v>
      </x:c>
      <x:c r="F1630" s="10" t="n">
        <x:v>315000</x:v>
      </x:c>
      <x:c r="G1630" s="10" t="n">
        <x:v>324450</x:v>
      </x:c>
      <x:c r="H1630" s="10" t="n">
        <x:v>321300</x:v>
      </x:c>
      <x:c r="I1630" s="12" t="n">
        <x:f>COUNT(E1630:H1630)</x:f>
        <x:v>3</x:v>
      </x:c>
      <x:c r="J1630" s="11" t="n">
        <x:f>IF(I1630=0,"Sin precio",AVERAGE(E1630:H1630))</x:f>
        <x:v>320250</x:v>
      </x:c>
      <x:c r="K1630" s="11" t="n">
        <x:f>IF(I1630=0,"Sin precio",IF(I1630=1,J1630,ROUND(J1630,2)))</x:f>
        <x:v>320250</x:v>
      </x:c>
      <x:c r="L1630" s="11" t="n">
        <x:f>IF(I1630=0,"Sin precio",MIN(E1630:H1630))</x:f>
        <x:v>315000</x:v>
      </x:c>
      <x:c r="M1630" s="11" t="n">
        <x:f>IF(I1630=0,"Sin precio",MAX(E1630:H1630))</x:f>
        <x:v>324450</x:v>
      </x:c>
      <x:c r="N1630" s="8" t="str">
        <x:f>IF(I1630=0,"Sin precio numérico",IF(I1630=1,"Único precio de referencia",I1630&amp;" precios; promedio"))</x:f>
        <x:v>3 precios; promedio</x:v>
      </x:c>
      <x:c r="O1630" s="2" t="str">
        <x:v>L149</x:v>
      </x:c>
      <x:c r="P1630" s="2" t="str">
        <x:v>L149</x:v>
      </x:c>
      <x:c r="Q1630" s="2" t="str">
        <x:v>L150</x:v>
      </x:c>
      <x:c r="R1630" s="2" t="str">
        <x:v>L150</x:v>
      </x:c>
      <x:c r="S1630" s="2" t="str"/>
    </x:row>
    <x:row r="1631" ht="42" customHeight="1">
      <x:c r="A1631" s="2" t="n">
        <x:v>136</x:v>
      </x:c>
      <x:c r="B1631" s="8" t="str">
        <x:v>SISTEMA ELECTRICO</x:v>
      </x:c>
      <x:c r="C1631" s="8" t="str">
        <x:v>BUJIAS (JUEGO)</x:v>
      </x:c>
      <x:c r="D1631" s="8" t="str">
        <x:v>CHEVROLETH NHR-2019</x:v>
      </x:c>
      <x:c r="E1631" s="10" t="str">
        <x:v>N/A</x:v>
      </x:c>
      <x:c r="F1631" s="10" t="n">
        <x:v>402500</x:v>
      </x:c>
      <x:c r="G1631" s="10" t="n">
        <x:v>414575</x:v>
      </x:c>
      <x:c r="H1631" s="10" t="n">
        <x:v>410550</x:v>
      </x:c>
      <x:c r="I1631" s="12" t="n">
        <x:f>COUNT(E1631:H1631)</x:f>
        <x:v>3</x:v>
      </x:c>
      <x:c r="J1631" s="11" t="n">
        <x:f>IF(I1631=0,"Sin precio",AVERAGE(E1631:H1631))</x:f>
        <x:v>409208.3333333333</x:v>
      </x:c>
      <x:c r="K1631" s="11" t="n">
        <x:f>IF(I1631=0,"Sin precio",IF(I1631=1,J1631,ROUND(J1631,2)))</x:f>
        <x:v>409208.33</x:v>
      </x:c>
      <x:c r="L1631" s="11" t="n">
        <x:f>IF(I1631=0,"Sin precio",MIN(E1631:H1631))</x:f>
        <x:v>402500</x:v>
      </x:c>
      <x:c r="M1631" s="11" t="n">
        <x:f>IF(I1631=0,"Sin precio",MAX(E1631:H1631))</x:f>
        <x:v>414575</x:v>
      </x:c>
      <x:c r="N1631" s="8" t="str">
        <x:f>IF(I1631=0,"Sin precio numérico",IF(I1631=1,"Único precio de referencia",I1631&amp;" precios; promedio"))</x:f>
        <x:v>3 precios; promedio</x:v>
      </x:c>
      <x:c r="O1631" s="2" t="str">
        <x:v>M149</x:v>
      </x:c>
      <x:c r="P1631" s="2" t="str">
        <x:v>M149</x:v>
      </x:c>
      <x:c r="Q1631" s="2" t="str">
        <x:v>M150</x:v>
      </x:c>
      <x:c r="R1631" s="2" t="str">
        <x:v>M150</x:v>
      </x:c>
      <x:c r="S1631" s="2" t="str"/>
    </x:row>
    <x:row r="1632" ht="42" customHeight="1">
      <x:c r="A1632" s="2" t="n">
        <x:v>136</x:v>
      </x:c>
      <x:c r="B1632" s="8" t="str">
        <x:v>SISTEMA ELECTRICO</x:v>
      </x:c>
      <x:c r="C1632" s="8" t="str">
        <x:v>BUJIAS (JUEGO)</x:v>
      </x:c>
      <x:c r="D1632" s="8" t="str">
        <x:v>CHEVROLET D-MAX-2017</x:v>
      </x:c>
      <x:c r="E1632" s="10" t="str">
        <x:v>N/A</x:v>
      </x:c>
      <x:c r="F1632" s="10" t="n">
        <x:v>300000</x:v>
      </x:c>
      <x:c r="G1632" s="10" t="n">
        <x:v>309000</x:v>
      </x:c>
      <x:c r="H1632" s="10" t="n">
        <x:v>306000</x:v>
      </x:c>
      <x:c r="I1632" s="12" t="n">
        <x:f>COUNT(E1632:H1632)</x:f>
        <x:v>3</x:v>
      </x:c>
      <x:c r="J1632" s="11" t="n">
        <x:f>IF(I1632=0,"Sin precio",AVERAGE(E1632:H1632))</x:f>
        <x:v>305000</x:v>
      </x:c>
      <x:c r="K1632" s="11" t="n">
        <x:f>IF(I1632=0,"Sin precio",IF(I1632=1,J1632,ROUND(J1632,2)))</x:f>
        <x:v>305000</x:v>
      </x:c>
      <x:c r="L1632" s="11" t="n">
        <x:f>IF(I1632=0,"Sin precio",MIN(E1632:H1632))</x:f>
        <x:v>300000</x:v>
      </x:c>
      <x:c r="M1632" s="11" t="n">
        <x:f>IF(I1632=0,"Sin precio",MAX(E1632:H1632))</x:f>
        <x:v>309000</x:v>
      </x:c>
      <x:c r="N1632" s="8" t="str">
        <x:f>IF(I1632=0,"Sin precio numérico",IF(I1632=1,"Único precio de referencia",I1632&amp;" precios; promedio"))</x:f>
        <x:v>3 precios; promedio</x:v>
      </x:c>
      <x:c r="O1632" s="2" t="str">
        <x:v>N149</x:v>
      </x:c>
      <x:c r="P1632" s="2" t="str">
        <x:v>N149</x:v>
      </x:c>
      <x:c r="Q1632" s="2" t="str">
        <x:v>N150</x:v>
      </x:c>
      <x:c r="R1632" s="2" t="str">
        <x:v>N150</x:v>
      </x:c>
      <x:c r="S1632" s="2" t="str"/>
    </x:row>
    <x:row r="1633" ht="42" customHeight="1">
      <x:c r="A1633" s="2" t="n">
        <x:v>137</x:v>
      </x:c>
      <x:c r="B1633" s="8" t="str">
        <x:v>SISTEMA ELECTRICO</x:v>
      </x:c>
      <x:c r="C1633" s="8" t="str">
        <x:v>CABLES DE ALTA (JUEGO)</x:v>
      </x:c>
      <x:c r="D1633" s="8" t="str">
        <x:v>CHEVROLET  NPR  DIESEL-2009</x:v>
      </x:c>
      <x:c r="E1633" s="10" t="str">
        <x:v>N/A</x:v>
      </x:c>
      <x:c r="F1633" s="10" t="n">
        <x:v>515200</x:v>
      </x:c>
      <x:c r="G1633" s="10" t="n">
        <x:v>530656</x:v>
      </x:c>
      <x:c r="H1633" s="10" t="n">
        <x:v>525504</x:v>
      </x:c>
      <x:c r="I1633" s="12" t="n">
        <x:f>COUNT(E1633:H1633)</x:f>
        <x:v>3</x:v>
      </x:c>
      <x:c r="J1633" s="11" t="n">
        <x:f>IF(I1633=0,"Sin precio",AVERAGE(E1633:H1633))</x:f>
        <x:v>523786.6666666667</x:v>
      </x:c>
      <x:c r="K1633" s="11" t="n">
        <x:f>IF(I1633=0,"Sin precio",IF(I1633=1,J1633,ROUND(J1633,2)))</x:f>
        <x:v>523786.67</x:v>
      </x:c>
      <x:c r="L1633" s="11" t="n">
        <x:f>IF(I1633=0,"Sin precio",MIN(E1633:H1633))</x:f>
        <x:v>515200</x:v>
      </x:c>
      <x:c r="M1633" s="11" t="n">
        <x:f>IF(I1633=0,"Sin precio",MAX(E1633:H1633))</x:f>
        <x:v>530656</x:v>
      </x:c>
      <x:c r="N1633" s="8" t="str">
        <x:f>IF(I1633=0,"Sin precio numérico",IF(I1633=1,"Único precio de referencia",I1633&amp;" precios; promedio"))</x:f>
        <x:v>3 precios; promedio</x:v>
      </x:c>
      <x:c r="O1633" s="2" t="str">
        <x:v>C150</x:v>
      </x:c>
      <x:c r="P1633" s="2" t="str">
        <x:v>C150</x:v>
      </x:c>
      <x:c r="Q1633" s="2" t="str">
        <x:v>C151</x:v>
      </x:c>
      <x:c r="R1633" s="2" t="str">
        <x:v>C151</x:v>
      </x:c>
      <x:c r="S1633" s="2" t="str"/>
    </x:row>
    <x:row r="1634" ht="42" customHeight="1">
      <x:c r="A1634" s="2" t="n">
        <x:v>137</x:v>
      </x:c>
      <x:c r="B1634" s="8" t="str">
        <x:v>SISTEMA ELECTRICO</x:v>
      </x:c>
      <x:c r="C1634" s="8" t="str">
        <x:v>CABLES DE ALTA (JUEGO)</x:v>
      </x:c>
      <x:c r="D1634" s="8" t="str">
        <x:v>NISSAN FRONTIER DIESEL-2015</x:v>
      </x:c>
      <x:c r="E1634" s="10" t="str">
        <x:v>N/A</x:v>
      </x:c>
      <x:c r="F1634" s="10" t="n">
        <x:v>515200</x:v>
      </x:c>
      <x:c r="G1634" s="10" t="n">
        <x:v>530656</x:v>
      </x:c>
      <x:c r="H1634" s="10" t="n">
        <x:v>525504</x:v>
      </x:c>
      <x:c r="I1634" s="12" t="n">
        <x:f>COUNT(E1634:H1634)</x:f>
        <x:v>3</x:v>
      </x:c>
      <x:c r="J1634" s="11" t="n">
        <x:f>IF(I1634=0,"Sin precio",AVERAGE(E1634:H1634))</x:f>
        <x:v>523786.6666666667</x:v>
      </x:c>
      <x:c r="K1634" s="11" t="n">
        <x:f>IF(I1634=0,"Sin precio",IF(I1634=1,J1634,ROUND(J1634,2)))</x:f>
        <x:v>523786.67</x:v>
      </x:c>
      <x:c r="L1634" s="11" t="n">
        <x:f>IF(I1634=0,"Sin precio",MIN(E1634:H1634))</x:f>
        <x:v>515200</x:v>
      </x:c>
      <x:c r="M1634" s="11" t="n">
        <x:f>IF(I1634=0,"Sin precio",MAX(E1634:H1634))</x:f>
        <x:v>530656</x:v>
      </x:c>
      <x:c r="N1634" s="8" t="str">
        <x:f>IF(I1634=0,"Sin precio numérico",IF(I1634=1,"Único precio de referencia",I1634&amp;" precios; promedio"))</x:f>
        <x:v>3 precios; promedio</x:v>
      </x:c>
      <x:c r="O1634" s="2" t="str">
        <x:v>D150</x:v>
      </x:c>
      <x:c r="P1634" s="2" t="str">
        <x:v>D150</x:v>
      </x:c>
      <x:c r="Q1634" s="2" t="str">
        <x:v>D151</x:v>
      </x:c>
      <x:c r="R1634" s="2" t="str">
        <x:v>D151</x:v>
      </x:c>
      <x:c r="S1634" s="2" t="str"/>
    </x:row>
    <x:row r="1635" ht="42" customHeight="1">
      <x:c r="A1635" s="2" t="n">
        <x:v>137</x:v>
      </x:c>
      <x:c r="B1635" s="8" t="str">
        <x:v>SISTEMA ELECTRICO</x:v>
      </x:c>
      <x:c r="C1635" s="8" t="str">
        <x:v>CABLES DE ALTA (JUEGO)</x:v>
      </x:c>
      <x:c r="D1635" s="8" t="str">
        <x:v>NISSAN FRONTIER GASOLINA</x:v>
      </x:c>
      <x:c r="E1635" s="10" t="str">
        <x:v>N/A</x:v>
      </x:c>
      <x:c r="F1635" s="10" t="n">
        <x:v>384000</x:v>
      </x:c>
      <x:c r="G1635" s="10" t="n">
        <x:v>395520</x:v>
      </x:c>
      <x:c r="H1635" s="10" t="n">
        <x:v>391680</x:v>
      </x:c>
      <x:c r="I1635" s="12" t="n">
        <x:f>COUNT(E1635:H1635)</x:f>
        <x:v>3</x:v>
      </x:c>
      <x:c r="J1635" s="11" t="n">
        <x:f>IF(I1635=0,"Sin precio",AVERAGE(E1635:H1635))</x:f>
        <x:v>390400</x:v>
      </x:c>
      <x:c r="K1635" s="11" t="n">
        <x:f>IF(I1635=0,"Sin precio",IF(I1635=1,J1635,ROUND(J1635,2)))</x:f>
        <x:v>390400</x:v>
      </x:c>
      <x:c r="L1635" s="11" t="n">
        <x:f>IF(I1635=0,"Sin precio",MIN(E1635:H1635))</x:f>
        <x:v>384000</x:v>
      </x:c>
      <x:c r="M1635" s="11" t="n">
        <x:f>IF(I1635=0,"Sin precio",MAX(E1635:H1635))</x:f>
        <x:v>395520</x:v>
      </x:c>
      <x:c r="N1635" s="8" t="str">
        <x:f>IF(I1635=0,"Sin precio numérico",IF(I1635=1,"Único precio de referencia",I1635&amp;" precios; promedio"))</x:f>
        <x:v>3 precios; promedio</x:v>
      </x:c>
      <x:c r="O1635" s="2" t="str">
        <x:v>E150</x:v>
      </x:c>
      <x:c r="P1635" s="2" t="str">
        <x:v>E150</x:v>
      </x:c>
      <x:c r="Q1635" s="2" t="str">
        <x:v>E151</x:v>
      </x:c>
      <x:c r="R1635" s="2" t="str">
        <x:v>E151</x:v>
      </x:c>
      <x:c r="S1635" s="2" t="str"/>
    </x:row>
    <x:row r="1636" ht="42" customHeight="1">
      <x:c r="A1636" s="2" t="n">
        <x:v>137</x:v>
      </x:c>
      <x:c r="B1636" s="8" t="str">
        <x:v>SISTEMA ELECTRICO</x:v>
      </x:c>
      <x:c r="C1636" s="8" t="str">
        <x:v>CABLES DE ALTA (JUEGO)</x:v>
      </x:c>
      <x:c r="D1636" s="8" t="str">
        <x:v>RENAULT MASTER DIESEL -2017</x:v>
      </x:c>
      <x:c r="E1636" s="10" t="str">
        <x:v>N/A</x:v>
      </x:c>
      <x:c r="F1636" s="10" t="n">
        <x:v>515200</x:v>
      </x:c>
      <x:c r="G1636" s="10" t="n">
        <x:v>530656</x:v>
      </x:c>
      <x:c r="H1636" s="10" t="n">
        <x:v>525504</x:v>
      </x:c>
      <x:c r="I1636" s="12" t="n">
        <x:f>COUNT(E1636:H1636)</x:f>
        <x:v>3</x:v>
      </x:c>
      <x:c r="J1636" s="11" t="n">
        <x:f>IF(I1636=0,"Sin precio",AVERAGE(E1636:H1636))</x:f>
        <x:v>523786.6666666667</x:v>
      </x:c>
      <x:c r="K1636" s="11" t="n">
        <x:f>IF(I1636=0,"Sin precio",IF(I1636=1,J1636,ROUND(J1636,2)))</x:f>
        <x:v>523786.67</x:v>
      </x:c>
      <x:c r="L1636" s="11" t="n">
        <x:f>IF(I1636=0,"Sin precio",MIN(E1636:H1636))</x:f>
        <x:v>515200</x:v>
      </x:c>
      <x:c r="M1636" s="11" t="n">
        <x:f>IF(I1636=0,"Sin precio",MAX(E1636:H1636))</x:f>
        <x:v>530656</x:v>
      </x:c>
      <x:c r="N1636" s="8" t="str">
        <x:f>IF(I1636=0,"Sin precio numérico",IF(I1636=1,"Único precio de referencia",I1636&amp;" precios; promedio"))</x:f>
        <x:v>3 precios; promedio</x:v>
      </x:c>
      <x:c r="O1636" s="2" t="str">
        <x:v>F150</x:v>
      </x:c>
      <x:c r="P1636" s="2" t="str">
        <x:v>F150</x:v>
      </x:c>
      <x:c r="Q1636" s="2" t="str">
        <x:v>F151</x:v>
      </x:c>
      <x:c r="R1636" s="2" t="str">
        <x:v>F151</x:v>
      </x:c>
      <x:c r="S1636" s="2" t="str"/>
    </x:row>
    <x:row r="1637" ht="42" customHeight="1">
      <x:c r="A1637" s="2" t="n">
        <x:v>137</x:v>
      </x:c>
      <x:c r="B1637" s="8" t="str">
        <x:v>SISTEMA ELECTRICO</x:v>
      </x:c>
      <x:c r="C1637" s="8" t="str">
        <x:v>CABLES DE ALTA (JUEGO)</x:v>
      </x:c>
      <x:c r="D1637" s="8" t="str">
        <x:v>CHEVROLET D-MAX-2011</x:v>
      </x:c>
      <x:c r="E1637" s="10" t="str">
        <x:v>N/A</x:v>
      </x:c>
      <x:c r="F1637" s="10" t="n">
        <x:v>384000</x:v>
      </x:c>
      <x:c r="G1637" s="10" t="n">
        <x:v>395520</x:v>
      </x:c>
      <x:c r="H1637" s="10" t="n">
        <x:v>391680</x:v>
      </x:c>
      <x:c r="I1637" s="12" t="n">
        <x:f>COUNT(E1637:H1637)</x:f>
        <x:v>3</x:v>
      </x:c>
      <x:c r="J1637" s="11" t="n">
        <x:f>IF(I1637=0,"Sin precio",AVERAGE(E1637:H1637))</x:f>
        <x:v>390400</x:v>
      </x:c>
      <x:c r="K1637" s="11" t="n">
        <x:f>IF(I1637=0,"Sin precio",IF(I1637=1,J1637,ROUND(J1637,2)))</x:f>
        <x:v>390400</x:v>
      </x:c>
      <x:c r="L1637" s="11" t="n">
        <x:f>IF(I1637=0,"Sin precio",MIN(E1637:H1637))</x:f>
        <x:v>384000</x:v>
      </x:c>
      <x:c r="M1637" s="11" t="n">
        <x:f>IF(I1637=0,"Sin precio",MAX(E1637:H1637))</x:f>
        <x:v>395520</x:v>
      </x:c>
      <x:c r="N1637" s="8" t="str">
        <x:f>IF(I1637=0,"Sin precio numérico",IF(I1637=1,"Único precio de referencia",I1637&amp;" precios; promedio"))</x:f>
        <x:v>3 precios; promedio</x:v>
      </x:c>
      <x:c r="O1637" s="2" t="str">
        <x:v>G150</x:v>
      </x:c>
      <x:c r="P1637" s="2" t="str">
        <x:v>G150</x:v>
      </x:c>
      <x:c r="Q1637" s="2" t="str">
        <x:v>G151</x:v>
      </x:c>
      <x:c r="R1637" s="2" t="str">
        <x:v>G151</x:v>
      </x:c>
      <x:c r="S1637" s="2" t="str"/>
    </x:row>
    <x:row r="1638" ht="42" customHeight="1">
      <x:c r="A1638" s="2" t="n">
        <x:v>137</x:v>
      </x:c>
      <x:c r="B1638" s="8" t="str">
        <x:v>SISTEMA ELECTRICO</x:v>
      </x:c>
      <x:c r="C1638" s="8" t="str">
        <x:v>CABLES DE ALTA (JUEGO)</x:v>
      </x:c>
      <x:c r="D1638" s="8" t="str">
        <x:v>HYUNDAY HD 65C</x:v>
      </x:c>
      <x:c r="E1638" s="10" t="str">
        <x:v>N/A</x:v>
      </x:c>
      <x:c r="F1638" s="10" t="n">
        <x:v>515200</x:v>
      </x:c>
      <x:c r="G1638" s="10" t="n">
        <x:v>530656</x:v>
      </x:c>
      <x:c r="H1638" s="10" t="n">
        <x:v>525504</x:v>
      </x:c>
      <x:c r="I1638" s="12" t="n">
        <x:f>COUNT(E1638:H1638)</x:f>
        <x:v>3</x:v>
      </x:c>
      <x:c r="J1638" s="11" t="n">
        <x:f>IF(I1638=0,"Sin precio",AVERAGE(E1638:H1638))</x:f>
        <x:v>523786.6666666667</x:v>
      </x:c>
      <x:c r="K1638" s="11" t="n">
        <x:f>IF(I1638=0,"Sin precio",IF(I1638=1,J1638,ROUND(J1638,2)))</x:f>
        <x:v>523786.67</x:v>
      </x:c>
      <x:c r="L1638" s="11" t="n">
        <x:f>IF(I1638=0,"Sin precio",MIN(E1638:H1638))</x:f>
        <x:v>515200</x:v>
      </x:c>
      <x:c r="M1638" s="11" t="n">
        <x:f>IF(I1638=0,"Sin precio",MAX(E1638:H1638))</x:f>
        <x:v>530656</x:v>
      </x:c>
      <x:c r="N1638" s="8" t="str">
        <x:f>IF(I1638=0,"Sin precio numérico",IF(I1638=1,"Único precio de referencia",I1638&amp;" precios; promedio"))</x:f>
        <x:v>3 precios; promedio</x:v>
      </x:c>
      <x:c r="O1638" s="2" t="str">
        <x:v>H150</x:v>
      </x:c>
      <x:c r="P1638" s="2" t="str">
        <x:v>H150</x:v>
      </x:c>
      <x:c r="Q1638" s="2" t="str">
        <x:v>H151</x:v>
      </x:c>
      <x:c r="R1638" s="2" t="str">
        <x:v>H151</x:v>
      </x:c>
      <x:c r="S1638" s="2" t="str"/>
    </x:row>
    <x:row r="1639" ht="42" customHeight="1">
      <x:c r="A1639" s="2" t="n">
        <x:v>137</x:v>
      </x:c>
      <x:c r="B1639" s="8" t="str">
        <x:v>SISTEMA ELECTRICO</x:v>
      </x:c>
      <x:c r="C1639" s="8" t="str">
        <x:v>CABLES DE ALTA (JUEGO)</x:v>
      </x:c>
      <x:c r="D1639" s="8" t="str">
        <x:v>CHEVROLET SAIL. Mod 2019</x:v>
      </x:c>
      <x:c r="E1639" s="10" t="n">
        <x:v>579372.75</x:v>
      </x:c>
      <x:c r="F1639" s="10" t="n">
        <x:v>320000</x:v>
      </x:c>
      <x:c r="G1639" s="10" t="n">
        <x:v>329600</x:v>
      </x:c>
      <x:c r="H1639" s="10" t="n">
        <x:v>326400</x:v>
      </x:c>
      <x:c r="I1639" s="12" t="n">
        <x:f>COUNT(E1639:H1639)</x:f>
        <x:v>4</x:v>
      </x:c>
      <x:c r="J1639" s="11" t="n">
        <x:f>IF(I1639=0,"Sin precio",AVERAGE(E1639:H1639))</x:f>
        <x:v>388843.1875</x:v>
      </x:c>
      <x:c r="K1639" s="11" t="n">
        <x:f>IF(I1639=0,"Sin precio",IF(I1639=1,J1639,ROUND(J1639,2)))</x:f>
        <x:v>388843.19</x:v>
      </x:c>
      <x:c r="L1639" s="11" t="n">
        <x:f>IF(I1639=0,"Sin precio",MIN(E1639:H1639))</x:f>
        <x:v>320000</x:v>
      </x:c>
      <x:c r="M1639" s="11" t="n">
        <x:f>IF(I1639=0,"Sin precio",MAX(E1639:H1639))</x:f>
        <x:v>579372.75</x:v>
      </x:c>
      <x:c r="N1639" s="8" t="str">
        <x:f>IF(I1639=0,"Sin precio numérico",IF(I1639=1,"Único precio de referencia",I1639&amp;" precios; promedio"))</x:f>
        <x:v>4 precios; promedio</x:v>
      </x:c>
      <x:c r="O1639" s="2" t="str">
        <x:v>I150</x:v>
      </x:c>
      <x:c r="P1639" s="2" t="str">
        <x:v>I150</x:v>
      </x:c>
      <x:c r="Q1639" s="2" t="str">
        <x:v>I151</x:v>
      </x:c>
      <x:c r="R1639" s="2" t="str">
        <x:v>I151</x:v>
      </x:c>
      <x:c r="S1639" s="2" t="str"/>
    </x:row>
    <x:row r="1640" ht="42" customHeight="1">
      <x:c r="A1640" s="2" t="n">
        <x:v>137</x:v>
      </x:c>
      <x:c r="B1640" s="8" t="str">
        <x:v>SISTEMA ELECTRICO</x:v>
      </x:c>
      <x:c r="C1640" s="8" t="str">
        <x:v>CABLES DE ALTA (JUEGO)</x:v>
      </x:c>
      <x:c r="D1640" s="8" t="str">
        <x:v>CHEVROLET COLORADO. Mod. 2019</x:v>
      </x:c>
      <x:c r="E1640" s="10" t="str">
        <x:v>N/A</x:v>
      </x:c>
      <x:c r="F1640" s="10" t="n">
        <x:v>448000</x:v>
      </x:c>
      <x:c r="G1640" s="10" t="n">
        <x:v>461440</x:v>
      </x:c>
      <x:c r="H1640" s="10" t="n">
        <x:v>456960</x:v>
      </x:c>
      <x:c r="I1640" s="12" t="n">
        <x:f>COUNT(E1640:H1640)</x:f>
        <x:v>3</x:v>
      </x:c>
      <x:c r="J1640" s="11" t="n">
        <x:f>IF(I1640=0,"Sin precio",AVERAGE(E1640:H1640))</x:f>
        <x:v>455466.6666666667</x:v>
      </x:c>
      <x:c r="K1640" s="11" t="n">
        <x:f>IF(I1640=0,"Sin precio",IF(I1640=1,J1640,ROUND(J1640,2)))</x:f>
        <x:v>455466.67</x:v>
      </x:c>
      <x:c r="L1640" s="11" t="n">
        <x:f>IF(I1640=0,"Sin precio",MIN(E1640:H1640))</x:f>
        <x:v>448000</x:v>
      </x:c>
      <x:c r="M1640" s="11" t="n">
        <x:f>IF(I1640=0,"Sin precio",MAX(E1640:H1640))</x:f>
        <x:v>461440</x:v>
      </x:c>
      <x:c r="N1640" s="8" t="str">
        <x:f>IF(I1640=0,"Sin precio numérico",IF(I1640=1,"Único precio de referencia",I1640&amp;" precios; promedio"))</x:f>
        <x:v>3 precios; promedio</x:v>
      </x:c>
      <x:c r="O1640" s="2" t="str">
        <x:v>J150</x:v>
      </x:c>
      <x:c r="P1640" s="2" t="str">
        <x:v>J150</x:v>
      </x:c>
      <x:c r="Q1640" s="2" t="str">
        <x:v>J151</x:v>
      </x:c>
      <x:c r="R1640" s="2" t="str">
        <x:v>J151</x:v>
      </x:c>
      <x:c r="S1640" s="2" t="str"/>
    </x:row>
    <x:row r="1641" ht="42" customHeight="1">
      <x:c r="A1641" s="2" t="n">
        <x:v>137</x:v>
      </x:c>
      <x:c r="B1641" s="8" t="str">
        <x:v>SISTEMA ELECTRICO</x:v>
      </x:c>
      <x:c r="C1641" s="8" t="str">
        <x:v>CABLES DE ALTA (JUEGO)</x:v>
      </x:c>
      <x:c r="D1641" s="8" t="str">
        <x:v>CHEVROLET  TRAILBLAZER-2018</x:v>
      </x:c>
      <x:c r="E1641" s="10" t="str">
        <x:v>N/A</x:v>
      </x:c>
      <x:c r="F1641" s="10" t="n">
        <x:v>448000</x:v>
      </x:c>
      <x:c r="G1641" s="10" t="n">
        <x:v>461440</x:v>
      </x:c>
      <x:c r="H1641" s="10" t="n">
        <x:v>456960</x:v>
      </x:c>
      <x:c r="I1641" s="12" t="n">
        <x:f>COUNT(E1641:H1641)</x:f>
        <x:v>3</x:v>
      </x:c>
      <x:c r="J1641" s="11" t="n">
        <x:f>IF(I1641=0,"Sin precio",AVERAGE(E1641:H1641))</x:f>
        <x:v>455466.6666666667</x:v>
      </x:c>
      <x:c r="K1641" s="11" t="n">
        <x:f>IF(I1641=0,"Sin precio",IF(I1641=1,J1641,ROUND(J1641,2)))</x:f>
        <x:v>455466.67</x:v>
      </x:c>
      <x:c r="L1641" s="11" t="n">
        <x:f>IF(I1641=0,"Sin precio",MIN(E1641:H1641))</x:f>
        <x:v>448000</x:v>
      </x:c>
      <x:c r="M1641" s="11" t="n">
        <x:f>IF(I1641=0,"Sin precio",MAX(E1641:H1641))</x:f>
        <x:v>461440</x:v>
      </x:c>
      <x:c r="N1641" s="8" t="str">
        <x:f>IF(I1641=0,"Sin precio numérico",IF(I1641=1,"Único precio de referencia",I1641&amp;" precios; promedio"))</x:f>
        <x:v>3 precios; promedio</x:v>
      </x:c>
      <x:c r="O1641" s="2" t="str">
        <x:v>K150</x:v>
      </x:c>
      <x:c r="P1641" s="2" t="str">
        <x:v>K150</x:v>
      </x:c>
      <x:c r="Q1641" s="2" t="str">
        <x:v>K151</x:v>
      </x:c>
      <x:c r="R1641" s="2" t="str">
        <x:v>K151</x:v>
      </x:c>
      <x:c r="S1641" s="2" t="str"/>
    </x:row>
    <x:row r="1642" ht="42" customHeight="1">
      <x:c r="A1642" s="2" t="n">
        <x:v>137</x:v>
      </x:c>
      <x:c r="B1642" s="8" t="str">
        <x:v>SISTEMA ELECTRICO</x:v>
      </x:c>
      <x:c r="C1642" s="8" t="str">
        <x:v>CABLES DE ALTA (JUEGO)</x:v>
      </x:c>
      <x:c r="D1642" s="8" t="str">
        <x:v>MITSUBISHI L200-2018</x:v>
      </x:c>
      <x:c r="E1642" s="10" t="str">
        <x:v>N/A</x:v>
      </x:c>
      <x:c r="F1642" s="10" t="n">
        <x:v>403200</x:v>
      </x:c>
      <x:c r="G1642" s="10" t="n">
        <x:v>415296</x:v>
      </x:c>
      <x:c r="H1642" s="10" t="n">
        <x:v>411264</x:v>
      </x:c>
      <x:c r="I1642" s="12" t="n">
        <x:f>COUNT(E1642:H1642)</x:f>
        <x:v>3</x:v>
      </x:c>
      <x:c r="J1642" s="11" t="n">
        <x:f>IF(I1642=0,"Sin precio",AVERAGE(E1642:H1642))</x:f>
        <x:v>409920</x:v>
      </x:c>
      <x:c r="K1642" s="11" t="n">
        <x:f>IF(I1642=0,"Sin precio",IF(I1642=1,J1642,ROUND(J1642,2)))</x:f>
        <x:v>409920</x:v>
      </x:c>
      <x:c r="L1642" s="11" t="n">
        <x:f>IF(I1642=0,"Sin precio",MIN(E1642:H1642))</x:f>
        <x:v>403200</x:v>
      </x:c>
      <x:c r="M1642" s="11" t="n">
        <x:f>IF(I1642=0,"Sin precio",MAX(E1642:H1642))</x:f>
        <x:v>415296</x:v>
      </x:c>
      <x:c r="N1642" s="8" t="str">
        <x:f>IF(I1642=0,"Sin precio numérico",IF(I1642=1,"Único precio de referencia",I1642&amp;" precios; promedio"))</x:f>
        <x:v>3 precios; promedio</x:v>
      </x:c>
      <x:c r="O1642" s="2" t="str">
        <x:v>L150</x:v>
      </x:c>
      <x:c r="P1642" s="2" t="str">
        <x:v>L150</x:v>
      </x:c>
      <x:c r="Q1642" s="2" t="str">
        <x:v>L151</x:v>
      </x:c>
      <x:c r="R1642" s="2" t="str">
        <x:v>L151</x:v>
      </x:c>
      <x:c r="S1642" s="2" t="str"/>
    </x:row>
    <x:row r="1643" ht="42" customHeight="1">
      <x:c r="A1643" s="2" t="n">
        <x:v>137</x:v>
      </x:c>
      <x:c r="B1643" s="8" t="str">
        <x:v>SISTEMA ELECTRICO</x:v>
      </x:c>
      <x:c r="C1643" s="8" t="str">
        <x:v>CABLES DE ALTA (JUEGO)</x:v>
      </x:c>
      <x:c r="D1643" s="8" t="str">
        <x:v>CHEVROLETH NHR-2019</x:v>
      </x:c>
      <x:c r="E1643" s="10" t="str">
        <x:v>N/A</x:v>
      </x:c>
      <x:c r="F1643" s="10" t="n">
        <x:v>515200</x:v>
      </x:c>
      <x:c r="G1643" s="10" t="n">
        <x:v>530656</x:v>
      </x:c>
      <x:c r="H1643" s="10" t="n">
        <x:v>525504</x:v>
      </x:c>
      <x:c r="I1643" s="12" t="n">
        <x:f>COUNT(E1643:H1643)</x:f>
        <x:v>3</x:v>
      </x:c>
      <x:c r="J1643" s="11" t="n">
        <x:f>IF(I1643=0,"Sin precio",AVERAGE(E1643:H1643))</x:f>
        <x:v>523786.6666666667</x:v>
      </x:c>
      <x:c r="K1643" s="11" t="n">
        <x:f>IF(I1643=0,"Sin precio",IF(I1643=1,J1643,ROUND(J1643,2)))</x:f>
        <x:v>523786.67</x:v>
      </x:c>
      <x:c r="L1643" s="11" t="n">
        <x:f>IF(I1643=0,"Sin precio",MIN(E1643:H1643))</x:f>
        <x:v>515200</x:v>
      </x:c>
      <x:c r="M1643" s="11" t="n">
        <x:f>IF(I1643=0,"Sin precio",MAX(E1643:H1643))</x:f>
        <x:v>530656</x:v>
      </x:c>
      <x:c r="N1643" s="8" t="str">
        <x:f>IF(I1643=0,"Sin precio numérico",IF(I1643=1,"Único precio de referencia",I1643&amp;" precios; promedio"))</x:f>
        <x:v>3 precios; promedio</x:v>
      </x:c>
      <x:c r="O1643" s="2" t="str">
        <x:v>M150</x:v>
      </x:c>
      <x:c r="P1643" s="2" t="str">
        <x:v>M150</x:v>
      </x:c>
      <x:c r="Q1643" s="2" t="str">
        <x:v>M151</x:v>
      </x:c>
      <x:c r="R1643" s="2" t="str">
        <x:v>M151</x:v>
      </x:c>
      <x:c r="S1643" s="2" t="str"/>
    </x:row>
    <x:row r="1644" ht="42" customHeight="1">
      <x:c r="A1644" s="2" t="n">
        <x:v>137</x:v>
      </x:c>
      <x:c r="B1644" s="8" t="str">
        <x:v>SISTEMA ELECTRICO</x:v>
      </x:c>
      <x:c r="C1644" s="8" t="str">
        <x:v>CABLES DE ALTA (JUEGO)</x:v>
      </x:c>
      <x:c r="D1644" s="8" t="str">
        <x:v>CHEVROLET D-MAX-2017</x:v>
      </x:c>
      <x:c r="E1644" s="10" t="str">
        <x:v>N/A</x:v>
      </x:c>
      <x:c r="F1644" s="10" t="n">
        <x:v>384000</x:v>
      </x:c>
      <x:c r="G1644" s="10" t="n">
        <x:v>395520</x:v>
      </x:c>
      <x:c r="H1644" s="10" t="n">
        <x:v>391680</x:v>
      </x:c>
      <x:c r="I1644" s="12" t="n">
        <x:f>COUNT(E1644:H1644)</x:f>
        <x:v>3</x:v>
      </x:c>
      <x:c r="J1644" s="11" t="n">
        <x:f>IF(I1644=0,"Sin precio",AVERAGE(E1644:H1644))</x:f>
        <x:v>390400</x:v>
      </x:c>
      <x:c r="K1644" s="11" t="n">
        <x:f>IF(I1644=0,"Sin precio",IF(I1644=1,J1644,ROUND(J1644,2)))</x:f>
        <x:v>390400</x:v>
      </x:c>
      <x:c r="L1644" s="11" t="n">
        <x:f>IF(I1644=0,"Sin precio",MIN(E1644:H1644))</x:f>
        <x:v>384000</x:v>
      </x:c>
      <x:c r="M1644" s="11" t="n">
        <x:f>IF(I1644=0,"Sin precio",MAX(E1644:H1644))</x:f>
        <x:v>395520</x:v>
      </x:c>
      <x:c r="N1644" s="8" t="str">
        <x:f>IF(I1644=0,"Sin precio numérico",IF(I1644=1,"Único precio de referencia",I1644&amp;" precios; promedio"))</x:f>
        <x:v>3 precios; promedio</x:v>
      </x:c>
      <x:c r="O1644" s="2" t="str">
        <x:v>N150</x:v>
      </x:c>
      <x:c r="P1644" s="2" t="str">
        <x:v>N150</x:v>
      </x:c>
      <x:c r="Q1644" s="2" t="str">
        <x:v>N151</x:v>
      </x:c>
      <x:c r="R1644" s="2" t="str">
        <x:v>N151</x:v>
      </x:c>
      <x:c r="S1644" s="2" t="str"/>
    </x:row>
    <x:row r="1645" ht="42" customHeight="1">
      <x:c r="A1645" s="2" t="n">
        <x:v>138</x:v>
      </x:c>
      <x:c r="B1645" s="8" t="str">
        <x:v>SISTEMA ELECTRICO</x:v>
      </x:c>
      <x:c r="C1645" s="8" t="str">
        <x:v>CONTROL LIMPIABRISAS</x:v>
      </x:c>
      <x:c r="D1645" s="8" t="str">
        <x:v>CHEVROLET  NPR  DIESEL-2009</x:v>
      </x:c>
      <x:c r="E1645" s="10" t="n">
        <x:v>1014390</x:v>
      </x:c>
      <x:c r="F1645" s="10" t="n">
        <x:v>563500</x:v>
      </x:c>
      <x:c r="G1645" s="10" t="n">
        <x:v>580405</x:v>
      </x:c>
      <x:c r="H1645" s="10" t="n">
        <x:v>574770</x:v>
      </x:c>
      <x:c r="I1645" s="12" t="n">
        <x:f>COUNT(E1645:H1645)</x:f>
        <x:v>4</x:v>
      </x:c>
      <x:c r="J1645" s="11" t="n">
        <x:f>IF(I1645=0,"Sin precio",AVERAGE(E1645:H1645))</x:f>
        <x:v>683266.25</x:v>
      </x:c>
      <x:c r="K1645" s="11" t="n">
        <x:f>IF(I1645=0,"Sin precio",IF(I1645=1,J1645,ROUND(J1645,2)))</x:f>
        <x:v>683266.25</x:v>
      </x:c>
      <x:c r="L1645" s="11" t="n">
        <x:f>IF(I1645=0,"Sin precio",MIN(E1645:H1645))</x:f>
        <x:v>563500</x:v>
      </x:c>
      <x:c r="M1645" s="11" t="n">
        <x:f>IF(I1645=0,"Sin precio",MAX(E1645:H1645))</x:f>
        <x:v>1014390</x:v>
      </x:c>
      <x:c r="N1645" s="8" t="str">
        <x:f>IF(I1645=0,"Sin precio numérico",IF(I1645=1,"Único precio de referencia",I1645&amp;" precios; promedio"))</x:f>
        <x:v>4 precios; promedio</x:v>
      </x:c>
      <x:c r="O1645" s="2" t="str">
        <x:v>C151</x:v>
      </x:c>
      <x:c r="P1645" s="2" t="str">
        <x:v>C151</x:v>
      </x:c>
      <x:c r="Q1645" s="2" t="str">
        <x:v>C152</x:v>
      </x:c>
      <x:c r="R1645" s="2" t="str">
        <x:v>C152</x:v>
      </x:c>
      <x:c r="S1645" s="2" t="str"/>
    </x:row>
    <x:row r="1646" ht="42" customHeight="1">
      <x:c r="A1646" s="2" t="n">
        <x:v>138</x:v>
      </x:c>
      <x:c r="B1646" s="8" t="str">
        <x:v>SISTEMA ELECTRICO</x:v>
      </x:c>
      <x:c r="C1646" s="8" t="str">
        <x:v>CONTROL LIMPIABRISAS</x:v>
      </x:c>
      <x:c r="D1646" s="8" t="str">
        <x:v>NISSAN FRONTIER DIESEL-2015</x:v>
      </x:c>
      <x:c r="E1646" s="10" t="n">
        <x:v>1014390</x:v>
      </x:c>
      <x:c r="F1646" s="10" t="n">
        <x:v>563500</x:v>
      </x:c>
      <x:c r="G1646" s="10" t="n">
        <x:v>580405</x:v>
      </x:c>
      <x:c r="H1646" s="10" t="n">
        <x:v>574770</x:v>
      </x:c>
      <x:c r="I1646" s="12" t="n">
        <x:f>COUNT(E1646:H1646)</x:f>
        <x:v>4</x:v>
      </x:c>
      <x:c r="J1646" s="11" t="n">
        <x:f>IF(I1646=0,"Sin precio",AVERAGE(E1646:H1646))</x:f>
        <x:v>683266.25</x:v>
      </x:c>
      <x:c r="K1646" s="11" t="n">
        <x:f>IF(I1646=0,"Sin precio",IF(I1646=1,J1646,ROUND(J1646,2)))</x:f>
        <x:v>683266.25</x:v>
      </x:c>
      <x:c r="L1646" s="11" t="n">
        <x:f>IF(I1646=0,"Sin precio",MIN(E1646:H1646))</x:f>
        <x:v>563500</x:v>
      </x:c>
      <x:c r="M1646" s="11" t="n">
        <x:f>IF(I1646=0,"Sin precio",MAX(E1646:H1646))</x:f>
        <x:v>1014390</x:v>
      </x:c>
      <x:c r="N1646" s="8" t="str">
        <x:f>IF(I1646=0,"Sin precio numérico",IF(I1646=1,"Único precio de referencia",I1646&amp;" precios; promedio"))</x:f>
        <x:v>4 precios; promedio</x:v>
      </x:c>
      <x:c r="O1646" s="2" t="str">
        <x:v>D151</x:v>
      </x:c>
      <x:c r="P1646" s="2" t="str">
        <x:v>D151</x:v>
      </x:c>
      <x:c r="Q1646" s="2" t="str">
        <x:v>D152</x:v>
      </x:c>
      <x:c r="R1646" s="2" t="str">
        <x:v>D152</x:v>
      </x:c>
      <x:c r="S1646" s="2" t="str"/>
    </x:row>
    <x:row r="1647" ht="42" customHeight="1">
      <x:c r="A1647" s="2" t="n">
        <x:v>138</x:v>
      </x:c>
      <x:c r="B1647" s="8" t="str">
        <x:v>SISTEMA ELECTRICO</x:v>
      </x:c>
      <x:c r="C1647" s="8" t="str">
        <x:v>CONTROL LIMPIABRISAS</x:v>
      </x:c>
      <x:c r="D1647" s="8" t="str">
        <x:v>NISSAN FRONTIER GASOLINA</x:v>
      </x:c>
      <x:c r="E1647" s="10" t="n">
        <x:v>1014390</x:v>
      </x:c>
      <x:c r="F1647" s="10" t="n">
        <x:v>420000</x:v>
      </x:c>
      <x:c r="G1647" s="10" t="n">
        <x:v>432600</x:v>
      </x:c>
      <x:c r="H1647" s="10" t="n">
        <x:v>428400</x:v>
      </x:c>
      <x:c r="I1647" s="12" t="n">
        <x:f>COUNT(E1647:H1647)</x:f>
        <x:v>4</x:v>
      </x:c>
      <x:c r="J1647" s="11" t="n">
        <x:f>IF(I1647=0,"Sin precio",AVERAGE(E1647:H1647))</x:f>
        <x:v>573847.5</x:v>
      </x:c>
      <x:c r="K1647" s="11" t="n">
        <x:f>IF(I1647=0,"Sin precio",IF(I1647=1,J1647,ROUND(J1647,2)))</x:f>
        <x:v>573847.5</x:v>
      </x:c>
      <x:c r="L1647" s="11" t="n">
        <x:f>IF(I1647=0,"Sin precio",MIN(E1647:H1647))</x:f>
        <x:v>420000</x:v>
      </x:c>
      <x:c r="M1647" s="11" t="n">
        <x:f>IF(I1647=0,"Sin precio",MAX(E1647:H1647))</x:f>
        <x:v>1014390</x:v>
      </x:c>
      <x:c r="N1647" s="8" t="str">
        <x:f>IF(I1647=0,"Sin precio numérico",IF(I1647=1,"Único precio de referencia",I1647&amp;" precios; promedio"))</x:f>
        <x:v>4 precios; promedio</x:v>
      </x:c>
      <x:c r="O1647" s="2" t="str">
        <x:v>E151</x:v>
      </x:c>
      <x:c r="P1647" s="2" t="str">
        <x:v>E151</x:v>
      </x:c>
      <x:c r="Q1647" s="2" t="str">
        <x:v>E152</x:v>
      </x:c>
      <x:c r="R1647" s="2" t="str">
        <x:v>E152</x:v>
      </x:c>
      <x:c r="S1647" s="2" t="str"/>
    </x:row>
    <x:row r="1648" ht="42" customHeight="1">
      <x:c r="A1648" s="2" t="n">
        <x:v>138</x:v>
      </x:c>
      <x:c r="B1648" s="8" t="str">
        <x:v>SISTEMA ELECTRICO</x:v>
      </x:c>
      <x:c r="C1648" s="8" t="str">
        <x:v>CONTROL LIMPIABRISAS</x:v>
      </x:c>
      <x:c r="D1648" s="8" t="str">
        <x:v>RENAULT MASTER DIESEL -2017</x:v>
      </x:c>
      <x:c r="E1648" s="10" t="n">
        <x:v>1154023.3845</x:v>
      </x:c>
      <x:c r="F1648" s="10" t="n">
        <x:v>563500</x:v>
      </x:c>
      <x:c r="G1648" s="10" t="n">
        <x:v>580405</x:v>
      </x:c>
      <x:c r="H1648" s="10" t="n">
        <x:v>574770</x:v>
      </x:c>
      <x:c r="I1648" s="12" t="n">
        <x:f>COUNT(E1648:H1648)</x:f>
        <x:v>4</x:v>
      </x:c>
      <x:c r="J1648" s="11" t="n">
        <x:f>IF(I1648=0,"Sin precio",AVERAGE(E1648:H1648))</x:f>
        <x:v>718174.5961249999</x:v>
      </x:c>
      <x:c r="K1648" s="11" t="n">
        <x:f>IF(I1648=0,"Sin precio",IF(I1648=1,J1648,ROUND(J1648,2)))</x:f>
        <x:v>718174.6</x:v>
      </x:c>
      <x:c r="L1648" s="11" t="n">
        <x:f>IF(I1648=0,"Sin precio",MIN(E1648:H1648))</x:f>
        <x:v>563500</x:v>
      </x:c>
      <x:c r="M1648" s="11" t="n">
        <x:f>IF(I1648=0,"Sin precio",MAX(E1648:H1648))</x:f>
        <x:v>1154023.3845</x:v>
      </x:c>
      <x:c r="N1648" s="8" t="str">
        <x:f>IF(I1648=0,"Sin precio numérico",IF(I1648=1,"Único precio de referencia",I1648&amp;" precios; promedio"))</x:f>
        <x:v>4 precios; promedio</x:v>
      </x:c>
      <x:c r="O1648" s="2" t="str">
        <x:v>F151</x:v>
      </x:c>
      <x:c r="P1648" s="2" t="str">
        <x:v>F151</x:v>
      </x:c>
      <x:c r="Q1648" s="2" t="str">
        <x:v>F152</x:v>
      </x:c>
      <x:c r="R1648" s="2" t="str">
        <x:v>F152</x:v>
      </x:c>
      <x:c r="S1648" s="2" t="str"/>
    </x:row>
    <x:row r="1649" ht="42" customHeight="1">
      <x:c r="A1649" s="2" t="n">
        <x:v>138</x:v>
      </x:c>
      <x:c r="B1649" s="8" t="str">
        <x:v>SISTEMA ELECTRICO</x:v>
      </x:c>
      <x:c r="C1649" s="8" t="str">
        <x:v>CONTROL LIMPIABRISAS</x:v>
      </x:c>
      <x:c r="D1649" s="8" t="str">
        <x:v>CHEVROLET D-MAX-2011</x:v>
      </x:c>
      <x:c r="E1649" s="10" t="n">
        <x:v>903847.5</x:v>
      </x:c>
      <x:c r="F1649" s="10" t="n">
        <x:v>420000</x:v>
      </x:c>
      <x:c r="G1649" s="10" t="n">
        <x:v>432600</x:v>
      </x:c>
      <x:c r="H1649" s="10" t="n">
        <x:v>428400</x:v>
      </x:c>
      <x:c r="I1649" s="12" t="n">
        <x:f>COUNT(E1649:H1649)</x:f>
        <x:v>4</x:v>
      </x:c>
      <x:c r="J1649" s="11" t="n">
        <x:f>IF(I1649=0,"Sin precio",AVERAGE(E1649:H1649))</x:f>
        <x:v>546211.875</x:v>
      </x:c>
      <x:c r="K1649" s="11" t="n">
        <x:f>IF(I1649=0,"Sin precio",IF(I1649=1,J1649,ROUND(J1649,2)))</x:f>
        <x:v>546211.88</x:v>
      </x:c>
      <x:c r="L1649" s="11" t="n">
        <x:f>IF(I1649=0,"Sin precio",MIN(E1649:H1649))</x:f>
        <x:v>420000</x:v>
      </x:c>
      <x:c r="M1649" s="11" t="n">
        <x:f>IF(I1649=0,"Sin precio",MAX(E1649:H1649))</x:f>
        <x:v>903847.5</x:v>
      </x:c>
      <x:c r="N1649" s="8" t="str">
        <x:f>IF(I1649=0,"Sin precio numérico",IF(I1649=1,"Único precio de referencia",I1649&amp;" precios; promedio"))</x:f>
        <x:v>4 precios; promedio</x:v>
      </x:c>
      <x:c r="O1649" s="2" t="str">
        <x:v>G151</x:v>
      </x:c>
      <x:c r="P1649" s="2" t="str">
        <x:v>G151</x:v>
      </x:c>
      <x:c r="Q1649" s="2" t="str">
        <x:v>G152</x:v>
      </x:c>
      <x:c r="R1649" s="2" t="str">
        <x:v>G152</x:v>
      </x:c>
      <x:c r="S1649" s="2" t="str"/>
    </x:row>
    <x:row r="1650" ht="42" customHeight="1">
      <x:c r="A1650" s="2" t="n">
        <x:v>138</x:v>
      </x:c>
      <x:c r="B1650" s="8" t="str">
        <x:v>SISTEMA ELECTRICO</x:v>
      </x:c>
      <x:c r="C1650" s="8" t="str">
        <x:v>CONTROL LIMPIABRISAS</x:v>
      </x:c>
      <x:c r="D1650" s="8" t="str">
        <x:v>HYUNDAY HD 65C</x:v>
      </x:c>
      <x:c r="E1650" s="10" t="n">
        <x:v>1150942.5</x:v>
      </x:c>
      <x:c r="F1650" s="10" t="n">
        <x:v>563500</x:v>
      </x:c>
      <x:c r="G1650" s="10" t="n">
        <x:v>580405</x:v>
      </x:c>
      <x:c r="H1650" s="10" t="n">
        <x:v>574770</x:v>
      </x:c>
      <x:c r="I1650" s="12" t="n">
        <x:f>COUNT(E1650:H1650)</x:f>
        <x:v>4</x:v>
      </x:c>
      <x:c r="J1650" s="11" t="n">
        <x:f>IF(I1650=0,"Sin precio",AVERAGE(E1650:H1650))</x:f>
        <x:v>717404.375</x:v>
      </x:c>
      <x:c r="K1650" s="11" t="n">
        <x:f>IF(I1650=0,"Sin precio",IF(I1650=1,J1650,ROUND(J1650,2)))</x:f>
        <x:v>717404.38</x:v>
      </x:c>
      <x:c r="L1650" s="11" t="n">
        <x:f>IF(I1650=0,"Sin precio",MIN(E1650:H1650))</x:f>
        <x:v>563500</x:v>
      </x:c>
      <x:c r="M1650" s="11" t="n">
        <x:f>IF(I1650=0,"Sin precio",MAX(E1650:H1650))</x:f>
        <x:v>1150942.5</x:v>
      </x:c>
      <x:c r="N1650" s="8" t="str">
        <x:f>IF(I1650=0,"Sin precio numérico",IF(I1650=1,"Único precio de referencia",I1650&amp;" precios; promedio"))</x:f>
        <x:v>4 precios; promedio</x:v>
      </x:c>
      <x:c r="O1650" s="2" t="str">
        <x:v>H151</x:v>
      </x:c>
      <x:c r="P1650" s="2" t="str">
        <x:v>H151</x:v>
      </x:c>
      <x:c r="Q1650" s="2" t="str">
        <x:v>H152</x:v>
      </x:c>
      <x:c r="R1650" s="2" t="str">
        <x:v>H152</x:v>
      </x:c>
      <x:c r="S1650" s="2" t="str"/>
    </x:row>
    <x:row r="1651" ht="42" customHeight="1">
      <x:c r="A1651" s="2" t="n">
        <x:v>138</x:v>
      </x:c>
      <x:c r="B1651" s="8" t="str">
        <x:v>SISTEMA ELECTRICO</x:v>
      </x:c>
      <x:c r="C1651" s="8" t="str">
        <x:v>CONTROL LIMPIABRISAS</x:v>
      </x:c>
      <x:c r="D1651" s="8" t="str">
        <x:v>CHEVROLET SAIL. Mod 2019</x:v>
      </x:c>
      <x:c r="E1651" s="10" t="n">
        <x:v>647935.11</x:v>
      </x:c>
      <x:c r="F1651" s="10" t="n">
        <x:v>350000</x:v>
      </x:c>
      <x:c r="G1651" s="10" t="n">
        <x:v>360500</x:v>
      </x:c>
      <x:c r="H1651" s="10" t="n">
        <x:v>357000</x:v>
      </x:c>
      <x:c r="I1651" s="12" t="n">
        <x:f>COUNT(E1651:H1651)</x:f>
        <x:v>4</x:v>
      </x:c>
      <x:c r="J1651" s="11" t="n">
        <x:f>IF(I1651=0,"Sin precio",AVERAGE(E1651:H1651))</x:f>
        <x:v>428858.77749999997</x:v>
      </x:c>
      <x:c r="K1651" s="11" t="n">
        <x:f>IF(I1651=0,"Sin precio",IF(I1651=1,J1651,ROUND(J1651,2)))</x:f>
        <x:v>428858.78</x:v>
      </x:c>
      <x:c r="L1651" s="11" t="n">
        <x:f>IF(I1651=0,"Sin precio",MIN(E1651:H1651))</x:f>
        <x:v>350000</x:v>
      </x:c>
      <x:c r="M1651" s="11" t="n">
        <x:f>IF(I1651=0,"Sin precio",MAX(E1651:H1651))</x:f>
        <x:v>647935.11</x:v>
      </x:c>
      <x:c r="N1651" s="8" t="str">
        <x:f>IF(I1651=0,"Sin precio numérico",IF(I1651=1,"Único precio de referencia",I1651&amp;" precios; promedio"))</x:f>
        <x:v>4 precios; promedio</x:v>
      </x:c>
      <x:c r="O1651" s="2" t="str">
        <x:v>I151</x:v>
      </x:c>
      <x:c r="P1651" s="2" t="str">
        <x:v>I151</x:v>
      </x:c>
      <x:c r="Q1651" s="2" t="str">
        <x:v>I152</x:v>
      </x:c>
      <x:c r="R1651" s="2" t="str">
        <x:v>I152</x:v>
      </x:c>
      <x:c r="S1651" s="2" t="str"/>
    </x:row>
    <x:row r="1652" ht="42" customHeight="1">
      <x:c r="A1652" s="2" t="n">
        <x:v>138</x:v>
      </x:c>
      <x:c r="B1652" s="8" t="str">
        <x:v>SISTEMA ELECTRICO</x:v>
      </x:c>
      <x:c r="C1652" s="8" t="str">
        <x:v>CONTROL LIMPIABRISAS</x:v>
      </x:c>
      <x:c r="D1652" s="8" t="str">
        <x:v>CHEVROLET COLORADO. Mod. 2019</x:v>
      </x:c>
      <x:c r="E1652" s="10" t="n">
        <x:v>1014390</x:v>
      </x:c>
      <x:c r="F1652" s="10" t="n">
        <x:v>490000</x:v>
      </x:c>
      <x:c r="G1652" s="10" t="n">
        <x:v>504700</x:v>
      </x:c>
      <x:c r="H1652" s="10" t="n">
        <x:v>499800</x:v>
      </x:c>
      <x:c r="I1652" s="12" t="n">
        <x:f>COUNT(E1652:H1652)</x:f>
        <x:v>4</x:v>
      </x:c>
      <x:c r="J1652" s="11" t="n">
        <x:f>IF(I1652=0,"Sin precio",AVERAGE(E1652:H1652))</x:f>
        <x:v>627222.5</x:v>
      </x:c>
      <x:c r="K1652" s="11" t="n">
        <x:f>IF(I1652=0,"Sin precio",IF(I1652=1,J1652,ROUND(J1652,2)))</x:f>
        <x:v>627222.5</x:v>
      </x:c>
      <x:c r="L1652" s="11" t="n">
        <x:f>IF(I1652=0,"Sin precio",MIN(E1652:H1652))</x:f>
        <x:v>490000</x:v>
      </x:c>
      <x:c r="M1652" s="11" t="n">
        <x:f>IF(I1652=0,"Sin precio",MAX(E1652:H1652))</x:f>
        <x:v>1014390</x:v>
      </x:c>
      <x:c r="N1652" s="8" t="str">
        <x:f>IF(I1652=0,"Sin precio numérico",IF(I1652=1,"Único precio de referencia",I1652&amp;" precios; promedio"))</x:f>
        <x:v>4 precios; promedio</x:v>
      </x:c>
      <x:c r="O1652" s="2" t="str">
        <x:v>J151</x:v>
      </x:c>
      <x:c r="P1652" s="2" t="str">
        <x:v>J151</x:v>
      </x:c>
      <x:c r="Q1652" s="2" t="str">
        <x:v>J152</x:v>
      </x:c>
      <x:c r="R1652" s="2" t="str">
        <x:v>J152</x:v>
      </x:c>
      <x:c r="S1652" s="2" t="str"/>
    </x:row>
    <x:row r="1653" ht="42" customHeight="1">
      <x:c r="A1653" s="2" t="n">
        <x:v>138</x:v>
      </x:c>
      <x:c r="B1653" s="8" t="str">
        <x:v>SISTEMA ELECTRICO</x:v>
      </x:c>
      <x:c r="C1653" s="8" t="str">
        <x:v>CONTROL LIMPIABRISAS</x:v>
      </x:c>
      <x:c r="D1653" s="8" t="str">
        <x:v>CHEVROLET  TRAILBLAZER-2018</x:v>
      </x:c>
      <x:c r="E1653" s="10" t="n">
        <x:v>1014390</x:v>
      </x:c>
      <x:c r="F1653" s="10" t="n">
        <x:v>490000</x:v>
      </x:c>
      <x:c r="G1653" s="10" t="n">
        <x:v>504700</x:v>
      </x:c>
      <x:c r="H1653" s="10" t="n">
        <x:v>499800</x:v>
      </x:c>
      <x:c r="I1653" s="12" t="n">
        <x:f>COUNT(E1653:H1653)</x:f>
        <x:v>4</x:v>
      </x:c>
      <x:c r="J1653" s="11" t="n">
        <x:f>IF(I1653=0,"Sin precio",AVERAGE(E1653:H1653))</x:f>
        <x:v>627222.5</x:v>
      </x:c>
      <x:c r="K1653" s="11" t="n">
        <x:f>IF(I1653=0,"Sin precio",IF(I1653=1,J1653,ROUND(J1653,2)))</x:f>
        <x:v>627222.5</x:v>
      </x:c>
      <x:c r="L1653" s="11" t="n">
        <x:f>IF(I1653=0,"Sin precio",MIN(E1653:H1653))</x:f>
        <x:v>490000</x:v>
      </x:c>
      <x:c r="M1653" s="11" t="n">
        <x:f>IF(I1653=0,"Sin precio",MAX(E1653:H1653))</x:f>
        <x:v>1014390</x:v>
      </x:c>
      <x:c r="N1653" s="8" t="str">
        <x:f>IF(I1653=0,"Sin precio numérico",IF(I1653=1,"Único precio de referencia",I1653&amp;" precios; promedio"))</x:f>
        <x:v>4 precios; promedio</x:v>
      </x:c>
      <x:c r="O1653" s="2" t="str">
        <x:v>K151</x:v>
      </x:c>
      <x:c r="P1653" s="2" t="str">
        <x:v>K151</x:v>
      </x:c>
      <x:c r="Q1653" s="2" t="str">
        <x:v>K152</x:v>
      </x:c>
      <x:c r="R1653" s="2" t="str">
        <x:v>K152</x:v>
      </x:c>
      <x:c r="S1653" s="2" t="str"/>
    </x:row>
    <x:row r="1654" ht="42" customHeight="1">
      <x:c r="A1654" s="2" t="n">
        <x:v>138</x:v>
      </x:c>
      <x:c r="B1654" s="8" t="str">
        <x:v>SISTEMA ELECTRICO</x:v>
      </x:c>
      <x:c r="C1654" s="8" t="str">
        <x:v>CONTROL LIMPIABRISAS</x:v>
      </x:c>
      <x:c r="D1654" s="8" t="str">
        <x:v>MITSUBISHI L200-2018</x:v>
      </x:c>
      <x:c r="E1654" s="10" t="n">
        <x:v>1014390</x:v>
      </x:c>
      <x:c r="F1654" s="10" t="n">
        <x:v>441000</x:v>
      </x:c>
      <x:c r="G1654" s="10" t="n">
        <x:v>454230</x:v>
      </x:c>
      <x:c r="H1654" s="10" t="n">
        <x:v>449820</x:v>
      </x:c>
      <x:c r="I1654" s="12" t="n">
        <x:f>COUNT(E1654:H1654)</x:f>
        <x:v>4</x:v>
      </x:c>
      <x:c r="J1654" s="11" t="n">
        <x:f>IF(I1654=0,"Sin precio",AVERAGE(E1654:H1654))</x:f>
        <x:v>589860</x:v>
      </x:c>
      <x:c r="K1654" s="11" t="n">
        <x:f>IF(I1654=0,"Sin precio",IF(I1654=1,J1654,ROUND(J1654,2)))</x:f>
        <x:v>589860</x:v>
      </x:c>
      <x:c r="L1654" s="11" t="n">
        <x:f>IF(I1654=0,"Sin precio",MIN(E1654:H1654))</x:f>
        <x:v>441000</x:v>
      </x:c>
      <x:c r="M1654" s="11" t="n">
        <x:f>IF(I1654=0,"Sin precio",MAX(E1654:H1654))</x:f>
        <x:v>1014390</x:v>
      </x:c>
      <x:c r="N1654" s="8" t="str">
        <x:f>IF(I1654=0,"Sin precio numérico",IF(I1654=1,"Único precio de referencia",I1654&amp;" precios; promedio"))</x:f>
        <x:v>4 precios; promedio</x:v>
      </x:c>
      <x:c r="O1654" s="2" t="str">
        <x:v>L151</x:v>
      </x:c>
      <x:c r="P1654" s="2" t="str">
        <x:v>L151</x:v>
      </x:c>
      <x:c r="Q1654" s="2" t="str">
        <x:v>L152</x:v>
      </x:c>
      <x:c r="R1654" s="2" t="str">
        <x:v>L152</x:v>
      </x:c>
      <x:c r="S1654" s="2" t="str"/>
    </x:row>
    <x:row r="1655" ht="42" customHeight="1">
      <x:c r="A1655" s="2" t="n">
        <x:v>138</x:v>
      </x:c>
      <x:c r="B1655" s="8" t="str">
        <x:v>SISTEMA ELECTRICO</x:v>
      </x:c>
      <x:c r="C1655" s="8" t="str">
        <x:v>CONTROL LIMPIABRISAS</x:v>
      </x:c>
      <x:c r="D1655" s="8" t="str">
        <x:v>CHEVROLETH NHR-2019</x:v>
      </x:c>
      <x:c r="E1655" s="10" t="n">
        <x:v>1014390</x:v>
      </x:c>
      <x:c r="F1655" s="10" t="n">
        <x:v>563500</x:v>
      </x:c>
      <x:c r="G1655" s="10" t="n">
        <x:v>580405</x:v>
      </x:c>
      <x:c r="H1655" s="10" t="n">
        <x:v>574770</x:v>
      </x:c>
      <x:c r="I1655" s="12" t="n">
        <x:f>COUNT(E1655:H1655)</x:f>
        <x:v>4</x:v>
      </x:c>
      <x:c r="J1655" s="11" t="n">
        <x:f>IF(I1655=0,"Sin precio",AVERAGE(E1655:H1655))</x:f>
        <x:v>683266.25</x:v>
      </x:c>
      <x:c r="K1655" s="11" t="n">
        <x:f>IF(I1655=0,"Sin precio",IF(I1655=1,J1655,ROUND(J1655,2)))</x:f>
        <x:v>683266.25</x:v>
      </x:c>
      <x:c r="L1655" s="11" t="n">
        <x:f>IF(I1655=0,"Sin precio",MIN(E1655:H1655))</x:f>
        <x:v>563500</x:v>
      </x:c>
      <x:c r="M1655" s="11" t="n">
        <x:f>IF(I1655=0,"Sin precio",MAX(E1655:H1655))</x:f>
        <x:v>1014390</x:v>
      </x:c>
      <x:c r="N1655" s="8" t="str">
        <x:f>IF(I1655=0,"Sin precio numérico",IF(I1655=1,"Único precio de referencia",I1655&amp;" precios; promedio"))</x:f>
        <x:v>4 precios; promedio</x:v>
      </x:c>
      <x:c r="O1655" s="2" t="str">
        <x:v>M151</x:v>
      </x:c>
      <x:c r="P1655" s="2" t="str">
        <x:v>M151</x:v>
      </x:c>
      <x:c r="Q1655" s="2" t="str">
        <x:v>M152</x:v>
      </x:c>
      <x:c r="R1655" s="2" t="str">
        <x:v>M152</x:v>
      </x:c>
      <x:c r="S1655" s="2" t="str"/>
    </x:row>
    <x:row r="1656" ht="42" customHeight="1">
      <x:c r="A1656" s="2" t="n">
        <x:v>138</x:v>
      </x:c>
      <x:c r="B1656" s="8" t="str">
        <x:v>SISTEMA ELECTRICO</x:v>
      </x:c>
      <x:c r="C1656" s="8" t="str">
        <x:v>CONTROL LIMPIABRISAS</x:v>
      </x:c>
      <x:c r="D1656" s="8" t="str">
        <x:v>CHEVROLET D-MAX-2017</x:v>
      </x:c>
      <x:c r="E1656" s="10" t="n">
        <x:v>1014390</x:v>
      </x:c>
      <x:c r="F1656" s="10" t="n">
        <x:v>420000</x:v>
      </x:c>
      <x:c r="G1656" s="10" t="n">
        <x:v>432600</x:v>
      </x:c>
      <x:c r="H1656" s="10" t="n">
        <x:v>428400</x:v>
      </x:c>
      <x:c r="I1656" s="12" t="n">
        <x:f>COUNT(E1656:H1656)</x:f>
        <x:v>4</x:v>
      </x:c>
      <x:c r="J1656" s="11" t="n">
        <x:f>IF(I1656=0,"Sin precio",AVERAGE(E1656:H1656))</x:f>
        <x:v>573847.5</x:v>
      </x:c>
      <x:c r="K1656" s="11" t="n">
        <x:f>IF(I1656=0,"Sin precio",IF(I1656=1,J1656,ROUND(J1656,2)))</x:f>
        <x:v>573847.5</x:v>
      </x:c>
      <x:c r="L1656" s="11" t="n">
        <x:f>IF(I1656=0,"Sin precio",MIN(E1656:H1656))</x:f>
        <x:v>420000</x:v>
      </x:c>
      <x:c r="M1656" s="11" t="n">
        <x:f>IF(I1656=0,"Sin precio",MAX(E1656:H1656))</x:f>
        <x:v>1014390</x:v>
      </x:c>
      <x:c r="N1656" s="8" t="str">
        <x:f>IF(I1656=0,"Sin precio numérico",IF(I1656=1,"Único precio de referencia",I1656&amp;" precios; promedio"))</x:f>
        <x:v>4 precios; promedio</x:v>
      </x:c>
      <x:c r="O1656" s="2" t="str">
        <x:v>N151</x:v>
      </x:c>
      <x:c r="P1656" s="2" t="str">
        <x:v>N151</x:v>
      </x:c>
      <x:c r="Q1656" s="2" t="str">
        <x:v>N152</x:v>
      </x:c>
      <x:c r="R1656" s="2" t="str">
        <x:v>N152</x:v>
      </x:c>
      <x:c r="S1656" s="2" t="str"/>
    </x:row>
    <x:row r="1657" ht="42" customHeight="1">
      <x:c r="A1657" s="2" t="n">
        <x:v>139</x:v>
      </x:c>
      <x:c r="B1657" s="8" t="str">
        <x:v>SISTEMA ELECTRICO</x:v>
      </x:c>
      <x:c r="C1657" s="8" t="str">
        <x:v>CONTROL LUCES</x:v>
      </x:c>
      <x:c r="D1657" s="8" t="str">
        <x:v>CHEVROLET  NPR  DIESEL-2009</x:v>
      </x:c>
      <x:c r="E1657" s="10" t="n">
        <x:v>1014390</x:v>
      </x:c>
      <x:c r="F1657" s="10" t="n">
        <x:v>515200</x:v>
      </x:c>
      <x:c r="G1657" s="10" t="n">
        <x:v>530656</x:v>
      </x:c>
      <x:c r="H1657" s="10" t="n">
        <x:v>525504</x:v>
      </x:c>
      <x:c r="I1657" s="12" t="n">
        <x:f>COUNT(E1657:H1657)</x:f>
        <x:v>4</x:v>
      </x:c>
      <x:c r="J1657" s="11" t="n">
        <x:f>IF(I1657=0,"Sin precio",AVERAGE(E1657:H1657))</x:f>
        <x:v>646437.5</x:v>
      </x:c>
      <x:c r="K1657" s="11" t="n">
        <x:f>IF(I1657=0,"Sin precio",IF(I1657=1,J1657,ROUND(J1657,2)))</x:f>
        <x:v>646437.5</x:v>
      </x:c>
      <x:c r="L1657" s="11" t="n">
        <x:f>IF(I1657=0,"Sin precio",MIN(E1657:H1657))</x:f>
        <x:v>515200</x:v>
      </x:c>
      <x:c r="M1657" s="11" t="n">
        <x:f>IF(I1657=0,"Sin precio",MAX(E1657:H1657))</x:f>
        <x:v>1014390</x:v>
      </x:c>
      <x:c r="N1657" s="8" t="str">
        <x:f>IF(I1657=0,"Sin precio numérico",IF(I1657=1,"Único precio de referencia",I1657&amp;" precios; promedio"))</x:f>
        <x:v>4 precios; promedio</x:v>
      </x:c>
      <x:c r="O1657" s="2" t="str">
        <x:v>C152</x:v>
      </x:c>
      <x:c r="P1657" s="2" t="str">
        <x:v>C152</x:v>
      </x:c>
      <x:c r="Q1657" s="2" t="str">
        <x:v>C153</x:v>
      </x:c>
      <x:c r="R1657" s="2" t="str">
        <x:v>C153</x:v>
      </x:c>
      <x:c r="S1657" s="2" t="str"/>
    </x:row>
    <x:row r="1658" ht="42" customHeight="1">
      <x:c r="A1658" s="2" t="n">
        <x:v>139</x:v>
      </x:c>
      <x:c r="B1658" s="8" t="str">
        <x:v>SISTEMA ELECTRICO</x:v>
      </x:c>
      <x:c r="C1658" s="8" t="str">
        <x:v>CONTROL LUCES</x:v>
      </x:c>
      <x:c r="D1658" s="8" t="str">
        <x:v>NISSAN FRONTIER DIESEL-2015</x:v>
      </x:c>
      <x:c r="E1658" s="10" t="n">
        <x:v>1014390</x:v>
      </x:c>
      <x:c r="F1658" s="10" t="n">
        <x:v>515200</x:v>
      </x:c>
      <x:c r="G1658" s="10" t="n">
        <x:v>530656</x:v>
      </x:c>
      <x:c r="H1658" s="10" t="n">
        <x:v>525504</x:v>
      </x:c>
      <x:c r="I1658" s="12" t="n">
        <x:f>COUNT(E1658:H1658)</x:f>
        <x:v>4</x:v>
      </x:c>
      <x:c r="J1658" s="11" t="n">
        <x:f>IF(I1658=0,"Sin precio",AVERAGE(E1658:H1658))</x:f>
        <x:v>646437.5</x:v>
      </x:c>
      <x:c r="K1658" s="11" t="n">
        <x:f>IF(I1658=0,"Sin precio",IF(I1658=1,J1658,ROUND(J1658,2)))</x:f>
        <x:v>646437.5</x:v>
      </x:c>
      <x:c r="L1658" s="11" t="n">
        <x:f>IF(I1658=0,"Sin precio",MIN(E1658:H1658))</x:f>
        <x:v>515200</x:v>
      </x:c>
      <x:c r="M1658" s="11" t="n">
        <x:f>IF(I1658=0,"Sin precio",MAX(E1658:H1658))</x:f>
        <x:v>1014390</x:v>
      </x:c>
      <x:c r="N1658" s="8" t="str">
        <x:f>IF(I1658=0,"Sin precio numérico",IF(I1658=1,"Único precio de referencia",I1658&amp;" precios; promedio"))</x:f>
        <x:v>4 precios; promedio</x:v>
      </x:c>
      <x:c r="O1658" s="2" t="str">
        <x:v>D152</x:v>
      </x:c>
      <x:c r="P1658" s="2" t="str">
        <x:v>D152</x:v>
      </x:c>
      <x:c r="Q1658" s="2" t="str">
        <x:v>D153</x:v>
      </x:c>
      <x:c r="R1658" s="2" t="str">
        <x:v>D153</x:v>
      </x:c>
      <x:c r="S1658" s="2" t="str"/>
    </x:row>
    <x:row r="1659" ht="42" customHeight="1">
      <x:c r="A1659" s="2" t="n">
        <x:v>139</x:v>
      </x:c>
      <x:c r="B1659" s="8" t="str">
        <x:v>SISTEMA ELECTRICO</x:v>
      </x:c>
      <x:c r="C1659" s="8" t="str">
        <x:v>CONTROL LUCES</x:v>
      </x:c>
      <x:c r="D1659" s="8" t="str">
        <x:v>NISSAN FRONTIER GASOLINA</x:v>
      </x:c>
      <x:c r="E1659" s="10" t="n">
        <x:v>1014390</x:v>
      </x:c>
      <x:c r="F1659" s="10" t="n">
        <x:v>384000</x:v>
      </x:c>
      <x:c r="G1659" s="10" t="n">
        <x:v>395520</x:v>
      </x:c>
      <x:c r="H1659" s="10" t="n">
        <x:v>391680</x:v>
      </x:c>
      <x:c r="I1659" s="12" t="n">
        <x:f>COUNT(E1659:H1659)</x:f>
        <x:v>4</x:v>
      </x:c>
      <x:c r="J1659" s="11" t="n">
        <x:f>IF(I1659=0,"Sin precio",AVERAGE(E1659:H1659))</x:f>
        <x:v>546397.5</x:v>
      </x:c>
      <x:c r="K1659" s="11" t="n">
        <x:f>IF(I1659=0,"Sin precio",IF(I1659=1,J1659,ROUND(J1659,2)))</x:f>
        <x:v>546397.5</x:v>
      </x:c>
      <x:c r="L1659" s="11" t="n">
        <x:f>IF(I1659=0,"Sin precio",MIN(E1659:H1659))</x:f>
        <x:v>384000</x:v>
      </x:c>
      <x:c r="M1659" s="11" t="n">
        <x:f>IF(I1659=0,"Sin precio",MAX(E1659:H1659))</x:f>
        <x:v>1014390</x:v>
      </x:c>
      <x:c r="N1659" s="8" t="str">
        <x:f>IF(I1659=0,"Sin precio numérico",IF(I1659=1,"Único precio de referencia",I1659&amp;" precios; promedio"))</x:f>
        <x:v>4 precios; promedio</x:v>
      </x:c>
      <x:c r="O1659" s="2" t="str">
        <x:v>E152</x:v>
      </x:c>
      <x:c r="P1659" s="2" t="str">
        <x:v>E152</x:v>
      </x:c>
      <x:c r="Q1659" s="2" t="str">
        <x:v>E153</x:v>
      </x:c>
      <x:c r="R1659" s="2" t="str">
        <x:v>E153</x:v>
      </x:c>
      <x:c r="S1659" s="2" t="str"/>
    </x:row>
    <x:row r="1660" ht="42" customHeight="1">
      <x:c r="A1660" s="2" t="n">
        <x:v>139</x:v>
      </x:c>
      <x:c r="B1660" s="8" t="str">
        <x:v>SISTEMA ELECTRICO</x:v>
      </x:c>
      <x:c r="C1660" s="8" t="str">
        <x:v>CONTROL LUCES</x:v>
      </x:c>
      <x:c r="D1660" s="8" t="str">
        <x:v>RENAULT MASTER DIESEL -2017</x:v>
      </x:c>
      <x:c r="E1660" s="10" t="n">
        <x:v>90010.20599999999</x:v>
      </x:c>
      <x:c r="F1660" s="10" t="n">
        <x:v>515200</x:v>
      </x:c>
      <x:c r="G1660" s="10" t="n">
        <x:v>530656</x:v>
      </x:c>
      <x:c r="H1660" s="10" t="n">
        <x:v>525504</x:v>
      </x:c>
      <x:c r="I1660" s="12" t="n">
        <x:f>COUNT(E1660:H1660)</x:f>
        <x:v>4</x:v>
      </x:c>
      <x:c r="J1660" s="11" t="n">
        <x:f>IF(I1660=0,"Sin precio",AVERAGE(E1660:H1660))</x:f>
        <x:v>415342.5515</x:v>
      </x:c>
      <x:c r="K1660" s="11" t="n">
        <x:f>IF(I1660=0,"Sin precio",IF(I1660=1,J1660,ROUND(J1660,2)))</x:f>
        <x:v>415342.55</x:v>
      </x:c>
      <x:c r="L1660" s="11" t="n">
        <x:f>IF(I1660=0,"Sin precio",MIN(E1660:H1660))</x:f>
        <x:v>90010.20599999999</x:v>
      </x:c>
      <x:c r="M1660" s="11" t="n">
        <x:f>IF(I1660=0,"Sin precio",MAX(E1660:H1660))</x:f>
        <x:v>530656</x:v>
      </x:c>
      <x:c r="N1660" s="8" t="str">
        <x:f>IF(I1660=0,"Sin precio numérico",IF(I1660=1,"Único precio de referencia",I1660&amp;" precios; promedio"))</x:f>
        <x:v>4 precios; promedio</x:v>
      </x:c>
      <x:c r="O1660" s="2" t="str">
        <x:v>F152</x:v>
      </x:c>
      <x:c r="P1660" s="2" t="str">
        <x:v>F152</x:v>
      </x:c>
      <x:c r="Q1660" s="2" t="str">
        <x:v>F153</x:v>
      </x:c>
      <x:c r="R1660" s="2" t="str">
        <x:v>F153</x:v>
      </x:c>
      <x:c r="S1660" s="2" t="str"/>
    </x:row>
    <x:row r="1661" ht="42" customHeight="1">
      <x:c r="A1661" s="2" t="n">
        <x:v>139</x:v>
      </x:c>
      <x:c r="B1661" s="8" t="str">
        <x:v>SISTEMA ELECTRICO</x:v>
      </x:c>
      <x:c r="C1661" s="8" t="str">
        <x:v>CONTROL LUCES</x:v>
      </x:c>
      <x:c r="D1661" s="8" t="str">
        <x:v>CHEVROLET D-MAX-2011</x:v>
      </x:c>
      <x:c r="E1661" s="10" t="n">
        <x:v>903847.5</x:v>
      </x:c>
      <x:c r="F1661" s="10" t="n">
        <x:v>384000</x:v>
      </x:c>
      <x:c r="G1661" s="10" t="n">
        <x:v>395520</x:v>
      </x:c>
      <x:c r="H1661" s="10" t="n">
        <x:v>391680</x:v>
      </x:c>
      <x:c r="I1661" s="12" t="n">
        <x:f>COUNT(E1661:H1661)</x:f>
        <x:v>4</x:v>
      </x:c>
      <x:c r="J1661" s="11" t="n">
        <x:f>IF(I1661=0,"Sin precio",AVERAGE(E1661:H1661))</x:f>
        <x:v>518761.875</x:v>
      </x:c>
      <x:c r="K1661" s="11" t="n">
        <x:f>IF(I1661=0,"Sin precio",IF(I1661=1,J1661,ROUND(J1661,2)))</x:f>
        <x:v>518761.88</x:v>
      </x:c>
      <x:c r="L1661" s="11" t="n">
        <x:f>IF(I1661=0,"Sin precio",MIN(E1661:H1661))</x:f>
        <x:v>384000</x:v>
      </x:c>
      <x:c r="M1661" s="11" t="n">
        <x:f>IF(I1661=0,"Sin precio",MAX(E1661:H1661))</x:f>
        <x:v>903847.5</x:v>
      </x:c>
      <x:c r="N1661" s="8" t="str">
        <x:f>IF(I1661=0,"Sin precio numérico",IF(I1661=1,"Único precio de referencia",I1661&amp;" precios; promedio"))</x:f>
        <x:v>4 precios; promedio</x:v>
      </x:c>
      <x:c r="O1661" s="2" t="str">
        <x:v>G152</x:v>
      </x:c>
      <x:c r="P1661" s="2" t="str">
        <x:v>G152</x:v>
      </x:c>
      <x:c r="Q1661" s="2" t="str">
        <x:v>G153</x:v>
      </x:c>
      <x:c r="R1661" s="2" t="str">
        <x:v>G153</x:v>
      </x:c>
      <x:c r="S1661" s="2" t="str"/>
    </x:row>
    <x:row r="1662" ht="42" customHeight="1">
      <x:c r="A1662" s="2" t="n">
        <x:v>139</x:v>
      </x:c>
      <x:c r="B1662" s="8" t="str">
        <x:v>SISTEMA ELECTRICO</x:v>
      </x:c>
      <x:c r="C1662" s="8" t="str">
        <x:v>CONTROL LUCES</x:v>
      </x:c>
      <x:c r="D1662" s="8" t="str">
        <x:v>HYUNDAY HD 65C</x:v>
      </x:c>
      <x:c r="E1662" s="10" t="n">
        <x:v>1150942.5</x:v>
      </x:c>
      <x:c r="F1662" s="10" t="n">
        <x:v>515200</x:v>
      </x:c>
      <x:c r="G1662" s="10" t="n">
        <x:v>530656</x:v>
      </x:c>
      <x:c r="H1662" s="10" t="n">
        <x:v>525504</x:v>
      </x:c>
      <x:c r="I1662" s="12" t="n">
        <x:f>COUNT(E1662:H1662)</x:f>
        <x:v>4</x:v>
      </x:c>
      <x:c r="J1662" s="11" t="n">
        <x:f>IF(I1662=0,"Sin precio",AVERAGE(E1662:H1662))</x:f>
        <x:v>680575.625</x:v>
      </x:c>
      <x:c r="K1662" s="11" t="n">
        <x:f>IF(I1662=0,"Sin precio",IF(I1662=1,J1662,ROUND(J1662,2)))</x:f>
        <x:v>680575.63</x:v>
      </x:c>
      <x:c r="L1662" s="11" t="n">
        <x:f>IF(I1662=0,"Sin precio",MIN(E1662:H1662))</x:f>
        <x:v>515200</x:v>
      </x:c>
      <x:c r="M1662" s="11" t="n">
        <x:f>IF(I1662=0,"Sin precio",MAX(E1662:H1662))</x:f>
        <x:v>1150942.5</x:v>
      </x:c>
      <x:c r="N1662" s="8" t="str">
        <x:f>IF(I1662=0,"Sin precio numérico",IF(I1662=1,"Único precio de referencia",I1662&amp;" precios; promedio"))</x:f>
        <x:v>4 precios; promedio</x:v>
      </x:c>
      <x:c r="O1662" s="2" t="str">
        <x:v>H152</x:v>
      </x:c>
      <x:c r="P1662" s="2" t="str">
        <x:v>H152</x:v>
      </x:c>
      <x:c r="Q1662" s="2" t="str">
        <x:v>H153</x:v>
      </x:c>
      <x:c r="R1662" s="2" t="str">
        <x:v>H153</x:v>
      </x:c>
      <x:c r="S1662" s="2" t="str"/>
    </x:row>
    <x:row r="1663" ht="42" customHeight="1">
      <x:c r="A1663" s="2" t="n">
        <x:v>139</x:v>
      </x:c>
      <x:c r="B1663" s="8" t="str">
        <x:v>SISTEMA ELECTRICO</x:v>
      </x:c>
      <x:c r="C1663" s="8" t="str">
        <x:v>CONTROL LUCES</x:v>
      </x:c>
      <x:c r="D1663" s="8" t="str">
        <x:v>CHEVROLET SAIL. Mod 2019</x:v>
      </x:c>
      <x:c r="E1663" s="10" t="n">
        <x:v>565717.5</x:v>
      </x:c>
      <x:c r="F1663" s="10" t="n">
        <x:v>320000</x:v>
      </x:c>
      <x:c r="G1663" s="10" t="n">
        <x:v>329600</x:v>
      </x:c>
      <x:c r="H1663" s="10" t="n">
        <x:v>326400</x:v>
      </x:c>
      <x:c r="I1663" s="12" t="n">
        <x:f>COUNT(E1663:H1663)</x:f>
        <x:v>4</x:v>
      </x:c>
      <x:c r="J1663" s="11" t="n">
        <x:f>IF(I1663=0,"Sin precio",AVERAGE(E1663:H1663))</x:f>
        <x:v>385429.375</x:v>
      </x:c>
      <x:c r="K1663" s="11" t="n">
        <x:f>IF(I1663=0,"Sin precio",IF(I1663=1,J1663,ROUND(J1663,2)))</x:f>
        <x:v>385429.38</x:v>
      </x:c>
      <x:c r="L1663" s="11" t="n">
        <x:f>IF(I1663=0,"Sin precio",MIN(E1663:H1663))</x:f>
        <x:v>320000</x:v>
      </x:c>
      <x:c r="M1663" s="11" t="n">
        <x:f>IF(I1663=0,"Sin precio",MAX(E1663:H1663))</x:f>
        <x:v>565717.5</x:v>
      </x:c>
      <x:c r="N1663" s="8" t="str">
        <x:f>IF(I1663=0,"Sin precio numérico",IF(I1663=1,"Único precio de referencia",I1663&amp;" precios; promedio"))</x:f>
        <x:v>4 precios; promedio</x:v>
      </x:c>
      <x:c r="O1663" s="2" t="str">
        <x:v>I152</x:v>
      </x:c>
      <x:c r="P1663" s="2" t="str">
        <x:v>I152</x:v>
      </x:c>
      <x:c r="Q1663" s="2" t="str">
        <x:v>I153</x:v>
      </x:c>
      <x:c r="R1663" s="2" t="str">
        <x:v>I153</x:v>
      </x:c>
      <x:c r="S1663" s="2" t="str"/>
    </x:row>
    <x:row r="1664" ht="42" customHeight="1">
      <x:c r="A1664" s="2" t="n">
        <x:v>139</x:v>
      </x:c>
      <x:c r="B1664" s="8" t="str">
        <x:v>SISTEMA ELECTRICO</x:v>
      </x:c>
      <x:c r="C1664" s="8" t="str">
        <x:v>CONTROL LUCES</x:v>
      </x:c>
      <x:c r="D1664" s="8" t="str">
        <x:v>CHEVROLET COLORADO. Mod. 2019</x:v>
      </x:c>
      <x:c r="E1664" s="10" t="n">
        <x:v>1014390</x:v>
      </x:c>
      <x:c r="F1664" s="10" t="n">
        <x:v>448000</x:v>
      </x:c>
      <x:c r="G1664" s="10" t="n">
        <x:v>461440</x:v>
      </x:c>
      <x:c r="H1664" s="10" t="n">
        <x:v>456960</x:v>
      </x:c>
      <x:c r="I1664" s="12" t="n">
        <x:f>COUNT(E1664:H1664)</x:f>
        <x:v>4</x:v>
      </x:c>
      <x:c r="J1664" s="11" t="n">
        <x:f>IF(I1664=0,"Sin precio",AVERAGE(E1664:H1664))</x:f>
        <x:v>595197.5</x:v>
      </x:c>
      <x:c r="K1664" s="11" t="n">
        <x:f>IF(I1664=0,"Sin precio",IF(I1664=1,J1664,ROUND(J1664,2)))</x:f>
        <x:v>595197.5</x:v>
      </x:c>
      <x:c r="L1664" s="11" t="n">
        <x:f>IF(I1664=0,"Sin precio",MIN(E1664:H1664))</x:f>
        <x:v>448000</x:v>
      </x:c>
      <x:c r="M1664" s="11" t="n">
        <x:f>IF(I1664=0,"Sin precio",MAX(E1664:H1664))</x:f>
        <x:v>1014390</x:v>
      </x:c>
      <x:c r="N1664" s="8" t="str">
        <x:f>IF(I1664=0,"Sin precio numérico",IF(I1664=1,"Único precio de referencia",I1664&amp;" precios; promedio"))</x:f>
        <x:v>4 precios; promedio</x:v>
      </x:c>
      <x:c r="O1664" s="2" t="str">
        <x:v>J152</x:v>
      </x:c>
      <x:c r="P1664" s="2" t="str">
        <x:v>J152</x:v>
      </x:c>
      <x:c r="Q1664" s="2" t="str">
        <x:v>J153</x:v>
      </x:c>
      <x:c r="R1664" s="2" t="str">
        <x:v>J153</x:v>
      </x:c>
      <x:c r="S1664" s="2" t="str"/>
    </x:row>
    <x:row r="1665" ht="42" customHeight="1">
      <x:c r="A1665" s="2" t="n">
        <x:v>139</x:v>
      </x:c>
      <x:c r="B1665" s="8" t="str">
        <x:v>SISTEMA ELECTRICO</x:v>
      </x:c>
      <x:c r="C1665" s="8" t="str">
        <x:v>CONTROL LUCES</x:v>
      </x:c>
      <x:c r="D1665" s="8" t="str">
        <x:v>CHEVROLET  TRAILBLAZER-2018</x:v>
      </x:c>
      <x:c r="E1665" s="10" t="n">
        <x:v>1014390</x:v>
      </x:c>
      <x:c r="F1665" s="10" t="n">
        <x:v>448000</x:v>
      </x:c>
      <x:c r="G1665" s="10" t="n">
        <x:v>461440</x:v>
      </x:c>
      <x:c r="H1665" s="10" t="n">
        <x:v>456960</x:v>
      </x:c>
      <x:c r="I1665" s="12" t="n">
        <x:f>COUNT(E1665:H1665)</x:f>
        <x:v>4</x:v>
      </x:c>
      <x:c r="J1665" s="11" t="n">
        <x:f>IF(I1665=0,"Sin precio",AVERAGE(E1665:H1665))</x:f>
        <x:v>595197.5</x:v>
      </x:c>
      <x:c r="K1665" s="11" t="n">
        <x:f>IF(I1665=0,"Sin precio",IF(I1665=1,J1665,ROUND(J1665,2)))</x:f>
        <x:v>595197.5</x:v>
      </x:c>
      <x:c r="L1665" s="11" t="n">
        <x:f>IF(I1665=0,"Sin precio",MIN(E1665:H1665))</x:f>
        <x:v>448000</x:v>
      </x:c>
      <x:c r="M1665" s="11" t="n">
        <x:f>IF(I1665=0,"Sin precio",MAX(E1665:H1665))</x:f>
        <x:v>1014390</x:v>
      </x:c>
      <x:c r="N1665" s="8" t="str">
        <x:f>IF(I1665=0,"Sin precio numérico",IF(I1665=1,"Único precio de referencia",I1665&amp;" precios; promedio"))</x:f>
        <x:v>4 precios; promedio</x:v>
      </x:c>
      <x:c r="O1665" s="2" t="str">
        <x:v>K152</x:v>
      </x:c>
      <x:c r="P1665" s="2" t="str">
        <x:v>K152</x:v>
      </x:c>
      <x:c r="Q1665" s="2" t="str">
        <x:v>K153</x:v>
      </x:c>
      <x:c r="R1665" s="2" t="str">
        <x:v>K153</x:v>
      </x:c>
      <x:c r="S1665" s="2" t="str"/>
    </x:row>
    <x:row r="1666" ht="42" customHeight="1">
      <x:c r="A1666" s="2" t="n">
        <x:v>139</x:v>
      </x:c>
      <x:c r="B1666" s="8" t="str">
        <x:v>SISTEMA ELECTRICO</x:v>
      </x:c>
      <x:c r="C1666" s="8" t="str">
        <x:v>CONTROL LUCES</x:v>
      </x:c>
      <x:c r="D1666" s="8" t="str">
        <x:v>MITSUBISHI L200-2018</x:v>
      </x:c>
      <x:c r="E1666" s="10" t="n">
        <x:v>1014390</x:v>
      </x:c>
      <x:c r="F1666" s="10" t="n">
        <x:v>403200</x:v>
      </x:c>
      <x:c r="G1666" s="10" t="n">
        <x:v>415296</x:v>
      </x:c>
      <x:c r="H1666" s="10" t="n">
        <x:v>411264</x:v>
      </x:c>
      <x:c r="I1666" s="12" t="n">
        <x:f>COUNT(E1666:H1666)</x:f>
        <x:v>4</x:v>
      </x:c>
      <x:c r="J1666" s="11" t="n">
        <x:f>IF(I1666=0,"Sin precio",AVERAGE(E1666:H1666))</x:f>
        <x:v>561037.5</x:v>
      </x:c>
      <x:c r="K1666" s="11" t="n">
        <x:f>IF(I1666=0,"Sin precio",IF(I1666=1,J1666,ROUND(J1666,2)))</x:f>
        <x:v>561037.5</x:v>
      </x:c>
      <x:c r="L1666" s="11" t="n">
        <x:f>IF(I1666=0,"Sin precio",MIN(E1666:H1666))</x:f>
        <x:v>403200</x:v>
      </x:c>
      <x:c r="M1666" s="11" t="n">
        <x:f>IF(I1666=0,"Sin precio",MAX(E1666:H1666))</x:f>
        <x:v>1014390</x:v>
      </x:c>
      <x:c r="N1666" s="8" t="str">
        <x:f>IF(I1666=0,"Sin precio numérico",IF(I1666=1,"Único precio de referencia",I1666&amp;" precios; promedio"))</x:f>
        <x:v>4 precios; promedio</x:v>
      </x:c>
      <x:c r="O1666" s="2" t="str">
        <x:v>L152</x:v>
      </x:c>
      <x:c r="P1666" s="2" t="str">
        <x:v>L152</x:v>
      </x:c>
      <x:c r="Q1666" s="2" t="str">
        <x:v>L153</x:v>
      </x:c>
      <x:c r="R1666" s="2" t="str">
        <x:v>L153</x:v>
      </x:c>
      <x:c r="S1666" s="2" t="str"/>
    </x:row>
    <x:row r="1667" ht="42" customHeight="1">
      <x:c r="A1667" s="2" t="n">
        <x:v>139</x:v>
      </x:c>
      <x:c r="B1667" s="8" t="str">
        <x:v>SISTEMA ELECTRICO</x:v>
      </x:c>
      <x:c r="C1667" s="8" t="str">
        <x:v>CONTROL LUCES</x:v>
      </x:c>
      <x:c r="D1667" s="8" t="str">
        <x:v>CHEVROLETH NHR-2019</x:v>
      </x:c>
      <x:c r="E1667" s="10" t="n">
        <x:v>1014390</x:v>
      </x:c>
      <x:c r="F1667" s="10" t="n">
        <x:v>515200</x:v>
      </x:c>
      <x:c r="G1667" s="10" t="n">
        <x:v>530656</x:v>
      </x:c>
      <x:c r="H1667" s="10" t="n">
        <x:v>525504</x:v>
      </x:c>
      <x:c r="I1667" s="12" t="n">
        <x:f>COUNT(E1667:H1667)</x:f>
        <x:v>4</x:v>
      </x:c>
      <x:c r="J1667" s="11" t="n">
        <x:f>IF(I1667=0,"Sin precio",AVERAGE(E1667:H1667))</x:f>
        <x:v>646437.5</x:v>
      </x:c>
      <x:c r="K1667" s="11" t="n">
        <x:f>IF(I1667=0,"Sin precio",IF(I1667=1,J1667,ROUND(J1667,2)))</x:f>
        <x:v>646437.5</x:v>
      </x:c>
      <x:c r="L1667" s="11" t="n">
        <x:f>IF(I1667=0,"Sin precio",MIN(E1667:H1667))</x:f>
        <x:v>515200</x:v>
      </x:c>
      <x:c r="M1667" s="11" t="n">
        <x:f>IF(I1667=0,"Sin precio",MAX(E1667:H1667))</x:f>
        <x:v>1014390</x:v>
      </x:c>
      <x:c r="N1667" s="8" t="str">
        <x:f>IF(I1667=0,"Sin precio numérico",IF(I1667=1,"Único precio de referencia",I1667&amp;" precios; promedio"))</x:f>
        <x:v>4 precios; promedio</x:v>
      </x:c>
      <x:c r="O1667" s="2" t="str">
        <x:v>M152</x:v>
      </x:c>
      <x:c r="P1667" s="2" t="str">
        <x:v>M152</x:v>
      </x:c>
      <x:c r="Q1667" s="2" t="str">
        <x:v>M153</x:v>
      </x:c>
      <x:c r="R1667" s="2" t="str">
        <x:v>M153</x:v>
      </x:c>
      <x:c r="S1667" s="2" t="str"/>
    </x:row>
    <x:row r="1668" ht="42" customHeight="1">
      <x:c r="A1668" s="2" t="n">
        <x:v>139</x:v>
      </x:c>
      <x:c r="B1668" s="8" t="str">
        <x:v>SISTEMA ELECTRICO</x:v>
      </x:c>
      <x:c r="C1668" s="8" t="str">
        <x:v>CONTROL LUCES</x:v>
      </x:c>
      <x:c r="D1668" s="8" t="str">
        <x:v>CHEVROLET D-MAX-2017</x:v>
      </x:c>
      <x:c r="E1668" s="10" t="n">
        <x:v>1014390</x:v>
      </x:c>
      <x:c r="F1668" s="10" t="n">
        <x:v>384000</x:v>
      </x:c>
      <x:c r="G1668" s="10" t="n">
        <x:v>395520</x:v>
      </x:c>
      <x:c r="H1668" s="10" t="n">
        <x:v>391680</x:v>
      </x:c>
      <x:c r="I1668" s="12" t="n">
        <x:f>COUNT(E1668:H1668)</x:f>
        <x:v>4</x:v>
      </x:c>
      <x:c r="J1668" s="11" t="n">
        <x:f>IF(I1668=0,"Sin precio",AVERAGE(E1668:H1668))</x:f>
        <x:v>546397.5</x:v>
      </x:c>
      <x:c r="K1668" s="11" t="n">
        <x:f>IF(I1668=0,"Sin precio",IF(I1668=1,J1668,ROUND(J1668,2)))</x:f>
        <x:v>546397.5</x:v>
      </x:c>
      <x:c r="L1668" s="11" t="n">
        <x:f>IF(I1668=0,"Sin precio",MIN(E1668:H1668))</x:f>
        <x:v>384000</x:v>
      </x:c>
      <x:c r="M1668" s="11" t="n">
        <x:f>IF(I1668=0,"Sin precio",MAX(E1668:H1668))</x:f>
        <x:v>1014390</x:v>
      </x:c>
      <x:c r="N1668" s="8" t="str">
        <x:f>IF(I1668=0,"Sin precio numérico",IF(I1668=1,"Único precio de referencia",I1668&amp;" precios; promedio"))</x:f>
        <x:v>4 precios; promedio</x:v>
      </x:c>
      <x:c r="O1668" s="2" t="str">
        <x:v>N152</x:v>
      </x:c>
      <x:c r="P1668" s="2" t="str">
        <x:v>N152</x:v>
      </x:c>
      <x:c r="Q1668" s="2" t="str">
        <x:v>N153</x:v>
      </x:c>
      <x:c r="R1668" s="2" t="str">
        <x:v>N153</x:v>
      </x:c>
      <x:c r="S1668" s="2" t="str"/>
    </x:row>
    <x:row r="1669" ht="42" customHeight="1">
      <x:c r="A1669" s="2" t="n">
        <x:v>140</x:v>
      </x:c>
      <x:c r="B1669" s="8" t="str">
        <x:v>SISTEMA ELECTRICO</x:v>
      </x:c>
      <x:c r="C1669" s="8" t="str">
        <x:v>CORONA ALTERNADOR</x:v>
      </x:c>
      <x:c r="D1669" s="8" t="str">
        <x:v>CHEVROLET  NPR  DIESEL-2009</x:v>
      </x:c>
      <x:c r="E1669" s="10" t="n">
        <x:v>578722.5</x:v>
      </x:c>
      <x:c r="F1669" s="10" t="n">
        <x:v>289800</x:v>
      </x:c>
      <x:c r="G1669" s="10" t="n">
        <x:v>298494</x:v>
      </x:c>
      <x:c r="H1669" s="10" t="n">
        <x:v>295596</x:v>
      </x:c>
      <x:c r="I1669" s="12" t="n">
        <x:f>COUNT(E1669:H1669)</x:f>
        <x:v>4</x:v>
      </x:c>
      <x:c r="J1669" s="11" t="n">
        <x:f>IF(I1669=0,"Sin precio",AVERAGE(E1669:H1669))</x:f>
        <x:v>365653.125</x:v>
      </x:c>
      <x:c r="K1669" s="11" t="n">
        <x:f>IF(I1669=0,"Sin precio",IF(I1669=1,J1669,ROUND(J1669,2)))</x:f>
        <x:v>365653.13</x:v>
      </x:c>
      <x:c r="L1669" s="11" t="n">
        <x:f>IF(I1669=0,"Sin precio",MIN(E1669:H1669))</x:f>
        <x:v>289800</x:v>
      </x:c>
      <x:c r="M1669" s="11" t="n">
        <x:f>IF(I1669=0,"Sin precio",MAX(E1669:H1669))</x:f>
        <x:v>578722.5</x:v>
      </x:c>
      <x:c r="N1669" s="8" t="str">
        <x:f>IF(I1669=0,"Sin precio numérico",IF(I1669=1,"Único precio de referencia",I1669&amp;" precios; promedio"))</x:f>
        <x:v>4 precios; promedio</x:v>
      </x:c>
      <x:c r="O1669" s="2" t="str">
        <x:v>C153</x:v>
      </x:c>
      <x:c r="P1669" s="2" t="str">
        <x:v>C153</x:v>
      </x:c>
      <x:c r="Q1669" s="2" t="str">
        <x:v>C154</x:v>
      </x:c>
      <x:c r="R1669" s="2" t="str">
        <x:v>C154</x:v>
      </x:c>
      <x:c r="S1669" s="2" t="str"/>
    </x:row>
    <x:row r="1670" ht="42" customHeight="1">
      <x:c r="A1670" s="2" t="n">
        <x:v>140</x:v>
      </x:c>
      <x:c r="B1670" s="8" t="str">
        <x:v>SISTEMA ELECTRICO</x:v>
      </x:c>
      <x:c r="C1670" s="8" t="str">
        <x:v>CORONA ALTERNADOR</x:v>
      </x:c>
      <x:c r="D1670" s="8" t="str">
        <x:v>NISSAN FRONTIER DIESEL-2015</x:v>
      </x:c>
      <x:c r="E1670" s="10" t="n">
        <x:v>578722.5</x:v>
      </x:c>
      <x:c r="F1670" s="10" t="n">
        <x:v>289800</x:v>
      </x:c>
      <x:c r="G1670" s="10" t="n">
        <x:v>298494</x:v>
      </x:c>
      <x:c r="H1670" s="10" t="n">
        <x:v>295596</x:v>
      </x:c>
      <x:c r="I1670" s="12" t="n">
        <x:f>COUNT(E1670:H1670)</x:f>
        <x:v>4</x:v>
      </x:c>
      <x:c r="J1670" s="11" t="n">
        <x:f>IF(I1670=0,"Sin precio",AVERAGE(E1670:H1670))</x:f>
        <x:v>365653.125</x:v>
      </x:c>
      <x:c r="K1670" s="11" t="n">
        <x:f>IF(I1670=0,"Sin precio",IF(I1670=1,J1670,ROUND(J1670,2)))</x:f>
        <x:v>365653.13</x:v>
      </x:c>
      <x:c r="L1670" s="11" t="n">
        <x:f>IF(I1670=0,"Sin precio",MIN(E1670:H1670))</x:f>
        <x:v>289800</x:v>
      </x:c>
      <x:c r="M1670" s="11" t="n">
        <x:f>IF(I1670=0,"Sin precio",MAX(E1670:H1670))</x:f>
        <x:v>578722.5</x:v>
      </x:c>
      <x:c r="N1670" s="8" t="str">
        <x:f>IF(I1670=0,"Sin precio numérico",IF(I1670=1,"Único precio de referencia",I1670&amp;" precios; promedio"))</x:f>
        <x:v>4 precios; promedio</x:v>
      </x:c>
      <x:c r="O1670" s="2" t="str">
        <x:v>D153</x:v>
      </x:c>
      <x:c r="P1670" s="2" t="str">
        <x:v>D153</x:v>
      </x:c>
      <x:c r="Q1670" s="2" t="str">
        <x:v>D154</x:v>
      </x:c>
      <x:c r="R1670" s="2" t="str">
        <x:v>D154</x:v>
      </x:c>
      <x:c r="S1670" s="2" t="str"/>
    </x:row>
    <x:row r="1671" ht="42" customHeight="1">
      <x:c r="A1671" s="2" t="n">
        <x:v>140</x:v>
      </x:c>
      <x:c r="B1671" s="8" t="str">
        <x:v>SISTEMA ELECTRICO</x:v>
      </x:c>
      <x:c r="C1671" s="8" t="str">
        <x:v>CORONA ALTERNADOR</x:v>
      </x:c>
      <x:c r="D1671" s="8" t="str">
        <x:v>NISSAN FRONTIER GASOLINA</x:v>
      </x:c>
      <x:c r="E1671" s="10" t="n">
        <x:v>578722.5</x:v>
      </x:c>
      <x:c r="F1671" s="10" t="n">
        <x:v>216000</x:v>
      </x:c>
      <x:c r="G1671" s="10" t="n">
        <x:v>222480</x:v>
      </x:c>
      <x:c r="H1671" s="10" t="n">
        <x:v>220320</x:v>
      </x:c>
      <x:c r="I1671" s="12" t="n">
        <x:f>COUNT(E1671:H1671)</x:f>
        <x:v>4</x:v>
      </x:c>
      <x:c r="J1671" s="11" t="n">
        <x:f>IF(I1671=0,"Sin precio",AVERAGE(E1671:H1671))</x:f>
        <x:v>309380.625</x:v>
      </x:c>
      <x:c r="K1671" s="11" t="n">
        <x:f>IF(I1671=0,"Sin precio",IF(I1671=1,J1671,ROUND(J1671,2)))</x:f>
        <x:v>309380.63</x:v>
      </x:c>
      <x:c r="L1671" s="11" t="n">
        <x:f>IF(I1671=0,"Sin precio",MIN(E1671:H1671))</x:f>
        <x:v>216000</x:v>
      </x:c>
      <x:c r="M1671" s="11" t="n">
        <x:f>IF(I1671=0,"Sin precio",MAX(E1671:H1671))</x:f>
        <x:v>578722.5</x:v>
      </x:c>
      <x:c r="N1671" s="8" t="str">
        <x:f>IF(I1671=0,"Sin precio numérico",IF(I1671=1,"Único precio de referencia",I1671&amp;" precios; promedio"))</x:f>
        <x:v>4 precios; promedio</x:v>
      </x:c>
      <x:c r="O1671" s="2" t="str">
        <x:v>E153</x:v>
      </x:c>
      <x:c r="P1671" s="2" t="str">
        <x:v>E153</x:v>
      </x:c>
      <x:c r="Q1671" s="2" t="str">
        <x:v>E154</x:v>
      </x:c>
      <x:c r="R1671" s="2" t="str">
        <x:v>E154</x:v>
      </x:c>
      <x:c r="S1671" s="2" t="str"/>
    </x:row>
    <x:row r="1672" ht="42" customHeight="1">
      <x:c r="A1672" s="2" t="n">
        <x:v>140</x:v>
      </x:c>
      <x:c r="B1672" s="8" t="str">
        <x:v>SISTEMA ELECTRICO</x:v>
      </x:c>
      <x:c r="C1672" s="8" t="str">
        <x:v>CORONA ALTERNADOR</x:v>
      </x:c>
      <x:c r="D1672" s="8" t="str">
        <x:v>RENAULT MASTER DIESEL -2017</x:v>
      </x:c>
      <x:c r="E1672" s="10" t="n">
        <x:v>578722.5</x:v>
      </x:c>
      <x:c r="F1672" s="10" t="n">
        <x:v>289800</x:v>
      </x:c>
      <x:c r="G1672" s="10" t="n">
        <x:v>298494</x:v>
      </x:c>
      <x:c r="H1672" s="10" t="n">
        <x:v>295596</x:v>
      </x:c>
      <x:c r="I1672" s="12" t="n">
        <x:f>COUNT(E1672:H1672)</x:f>
        <x:v>4</x:v>
      </x:c>
      <x:c r="J1672" s="11" t="n">
        <x:f>IF(I1672=0,"Sin precio",AVERAGE(E1672:H1672))</x:f>
        <x:v>365653.125</x:v>
      </x:c>
      <x:c r="K1672" s="11" t="n">
        <x:f>IF(I1672=0,"Sin precio",IF(I1672=1,J1672,ROUND(J1672,2)))</x:f>
        <x:v>365653.13</x:v>
      </x:c>
      <x:c r="L1672" s="11" t="n">
        <x:f>IF(I1672=0,"Sin precio",MIN(E1672:H1672))</x:f>
        <x:v>289800</x:v>
      </x:c>
      <x:c r="M1672" s="11" t="n">
        <x:f>IF(I1672=0,"Sin precio",MAX(E1672:H1672))</x:f>
        <x:v>578722.5</x:v>
      </x:c>
      <x:c r="N1672" s="8" t="str">
        <x:f>IF(I1672=0,"Sin precio numérico",IF(I1672=1,"Único precio de referencia",I1672&amp;" precios; promedio"))</x:f>
        <x:v>4 precios; promedio</x:v>
      </x:c>
      <x:c r="O1672" s="2" t="str">
        <x:v>F153</x:v>
      </x:c>
      <x:c r="P1672" s="2" t="str">
        <x:v>F153</x:v>
      </x:c>
      <x:c r="Q1672" s="2" t="str">
        <x:v>F154</x:v>
      </x:c>
      <x:c r="R1672" s="2" t="str">
        <x:v>F154</x:v>
      </x:c>
      <x:c r="S1672" s="2" t="str"/>
    </x:row>
    <x:row r="1673" ht="42" customHeight="1">
      <x:c r="A1673" s="2" t="n">
        <x:v>140</x:v>
      </x:c>
      <x:c r="B1673" s="8" t="str">
        <x:v>SISTEMA ELECTRICO</x:v>
      </x:c>
      <x:c r="C1673" s="8" t="str">
        <x:v>CORONA ALTERNADOR</x:v>
      </x:c>
      <x:c r="D1673" s="8" t="str">
        <x:v>CHEVROLET D-MAX-2011</x:v>
      </x:c>
      <x:c r="E1673" s="10" t="n">
        <x:v>578722.5</x:v>
      </x:c>
      <x:c r="F1673" s="10" t="n">
        <x:v>216000</x:v>
      </x:c>
      <x:c r="G1673" s="10" t="n">
        <x:v>222480</x:v>
      </x:c>
      <x:c r="H1673" s="10" t="n">
        <x:v>220320</x:v>
      </x:c>
      <x:c r="I1673" s="12" t="n">
        <x:f>COUNT(E1673:H1673)</x:f>
        <x:v>4</x:v>
      </x:c>
      <x:c r="J1673" s="11" t="n">
        <x:f>IF(I1673=0,"Sin precio",AVERAGE(E1673:H1673))</x:f>
        <x:v>309380.625</x:v>
      </x:c>
      <x:c r="K1673" s="11" t="n">
        <x:f>IF(I1673=0,"Sin precio",IF(I1673=1,J1673,ROUND(J1673,2)))</x:f>
        <x:v>309380.63</x:v>
      </x:c>
      <x:c r="L1673" s="11" t="n">
        <x:f>IF(I1673=0,"Sin precio",MIN(E1673:H1673))</x:f>
        <x:v>216000</x:v>
      </x:c>
      <x:c r="M1673" s="11" t="n">
        <x:f>IF(I1673=0,"Sin precio",MAX(E1673:H1673))</x:f>
        <x:v>578722.5</x:v>
      </x:c>
      <x:c r="N1673" s="8" t="str">
        <x:f>IF(I1673=0,"Sin precio numérico",IF(I1673=1,"Único precio de referencia",I1673&amp;" precios; promedio"))</x:f>
        <x:v>4 precios; promedio</x:v>
      </x:c>
      <x:c r="O1673" s="2" t="str">
        <x:v>G153</x:v>
      </x:c>
      <x:c r="P1673" s="2" t="str">
        <x:v>G153</x:v>
      </x:c>
      <x:c r="Q1673" s="2" t="str">
        <x:v>G154</x:v>
      </x:c>
      <x:c r="R1673" s="2" t="str">
        <x:v>G154</x:v>
      </x:c>
      <x:c r="S1673" s="2" t="str"/>
    </x:row>
    <x:row r="1674" ht="42" customHeight="1">
      <x:c r="A1674" s="2" t="n">
        <x:v>140</x:v>
      </x:c>
      <x:c r="B1674" s="8" t="str">
        <x:v>SISTEMA ELECTRICO</x:v>
      </x:c>
      <x:c r="C1674" s="8" t="str">
        <x:v>CORONA ALTERNADOR</x:v>
      </x:c>
      <x:c r="D1674" s="8" t="str">
        <x:v>HYUNDAY HD 65C</x:v>
      </x:c>
      <x:c r="E1674" s="10" t="n">
        <x:v>578722.5</x:v>
      </x:c>
      <x:c r="F1674" s="10" t="n">
        <x:v>289800</x:v>
      </x:c>
      <x:c r="G1674" s="10" t="n">
        <x:v>298494</x:v>
      </x:c>
      <x:c r="H1674" s="10" t="n">
        <x:v>295596</x:v>
      </x:c>
      <x:c r="I1674" s="12" t="n">
        <x:f>COUNT(E1674:H1674)</x:f>
        <x:v>4</x:v>
      </x:c>
      <x:c r="J1674" s="11" t="n">
        <x:f>IF(I1674=0,"Sin precio",AVERAGE(E1674:H1674))</x:f>
        <x:v>365653.125</x:v>
      </x:c>
      <x:c r="K1674" s="11" t="n">
        <x:f>IF(I1674=0,"Sin precio",IF(I1674=1,J1674,ROUND(J1674,2)))</x:f>
        <x:v>365653.13</x:v>
      </x:c>
      <x:c r="L1674" s="11" t="n">
        <x:f>IF(I1674=0,"Sin precio",MIN(E1674:H1674))</x:f>
        <x:v>289800</x:v>
      </x:c>
      <x:c r="M1674" s="11" t="n">
        <x:f>IF(I1674=0,"Sin precio",MAX(E1674:H1674))</x:f>
        <x:v>578722.5</x:v>
      </x:c>
      <x:c r="N1674" s="8" t="str">
        <x:f>IF(I1674=0,"Sin precio numérico",IF(I1674=1,"Único precio de referencia",I1674&amp;" precios; promedio"))</x:f>
        <x:v>4 precios; promedio</x:v>
      </x:c>
      <x:c r="O1674" s="2" t="str">
        <x:v>H153</x:v>
      </x:c>
      <x:c r="P1674" s="2" t="str">
        <x:v>H153</x:v>
      </x:c>
      <x:c r="Q1674" s="2" t="str">
        <x:v>H154</x:v>
      </x:c>
      <x:c r="R1674" s="2" t="str">
        <x:v>H154</x:v>
      </x:c>
      <x:c r="S1674" s="2" t="str"/>
    </x:row>
    <x:row r="1675" ht="42" customHeight="1">
      <x:c r="A1675" s="2" t="n">
        <x:v>140</x:v>
      </x:c>
      <x:c r="B1675" s="8" t="str">
        <x:v>SISTEMA ELECTRICO</x:v>
      </x:c>
      <x:c r="C1675" s="8" t="str">
        <x:v>CORONA ALTERNADOR</x:v>
      </x:c>
      <x:c r="D1675" s="8" t="str">
        <x:v>CHEVROLET SAIL. Mod 2019</x:v>
      </x:c>
      <x:c r="E1675" s="10" t="n">
        <x:v>578722.5</x:v>
      </x:c>
      <x:c r="F1675" s="10" t="n">
        <x:v>180000</x:v>
      </x:c>
      <x:c r="G1675" s="10" t="n">
        <x:v>185400</x:v>
      </x:c>
      <x:c r="H1675" s="10" t="n">
        <x:v>183600</x:v>
      </x:c>
      <x:c r="I1675" s="12" t="n">
        <x:f>COUNT(E1675:H1675)</x:f>
        <x:v>4</x:v>
      </x:c>
      <x:c r="J1675" s="11" t="n">
        <x:f>IF(I1675=0,"Sin precio",AVERAGE(E1675:H1675))</x:f>
        <x:v>281930.625</x:v>
      </x:c>
      <x:c r="K1675" s="11" t="n">
        <x:f>IF(I1675=0,"Sin precio",IF(I1675=1,J1675,ROUND(J1675,2)))</x:f>
        <x:v>281930.63</x:v>
      </x:c>
      <x:c r="L1675" s="11" t="n">
        <x:f>IF(I1675=0,"Sin precio",MIN(E1675:H1675))</x:f>
        <x:v>180000</x:v>
      </x:c>
      <x:c r="M1675" s="11" t="n">
        <x:f>IF(I1675=0,"Sin precio",MAX(E1675:H1675))</x:f>
        <x:v>578722.5</x:v>
      </x:c>
      <x:c r="N1675" s="8" t="str">
        <x:f>IF(I1675=0,"Sin precio numérico",IF(I1675=1,"Único precio de referencia",I1675&amp;" precios; promedio"))</x:f>
        <x:v>4 precios; promedio</x:v>
      </x:c>
      <x:c r="O1675" s="2" t="str">
        <x:v>I153</x:v>
      </x:c>
      <x:c r="P1675" s="2" t="str">
        <x:v>I153</x:v>
      </x:c>
      <x:c r="Q1675" s="2" t="str">
        <x:v>I154</x:v>
      </x:c>
      <x:c r="R1675" s="2" t="str">
        <x:v>I154</x:v>
      </x:c>
      <x:c r="S1675" s="2" t="str"/>
    </x:row>
    <x:row r="1676" ht="42" customHeight="1">
      <x:c r="A1676" s="2" t="n">
        <x:v>140</x:v>
      </x:c>
      <x:c r="B1676" s="8" t="str">
        <x:v>SISTEMA ELECTRICO</x:v>
      </x:c>
      <x:c r="C1676" s="8" t="str">
        <x:v>CORONA ALTERNADOR</x:v>
      </x:c>
      <x:c r="D1676" s="8" t="str">
        <x:v>CHEVROLET COLORADO. Mod. 2019</x:v>
      </x:c>
      <x:c r="E1676" s="10" t="n">
        <x:v>578722.5</x:v>
      </x:c>
      <x:c r="F1676" s="10" t="n">
        <x:v>252000</x:v>
      </x:c>
      <x:c r="G1676" s="10" t="n">
        <x:v>259560</x:v>
      </x:c>
      <x:c r="H1676" s="10" t="n">
        <x:v>257040</x:v>
      </x:c>
      <x:c r="I1676" s="12" t="n">
        <x:f>COUNT(E1676:H1676)</x:f>
        <x:v>4</x:v>
      </x:c>
      <x:c r="J1676" s="11" t="n">
        <x:f>IF(I1676=0,"Sin precio",AVERAGE(E1676:H1676))</x:f>
        <x:v>336830.625</x:v>
      </x:c>
      <x:c r="K1676" s="11" t="n">
        <x:f>IF(I1676=0,"Sin precio",IF(I1676=1,J1676,ROUND(J1676,2)))</x:f>
        <x:v>336830.63</x:v>
      </x:c>
      <x:c r="L1676" s="11" t="n">
        <x:f>IF(I1676=0,"Sin precio",MIN(E1676:H1676))</x:f>
        <x:v>252000</x:v>
      </x:c>
      <x:c r="M1676" s="11" t="n">
        <x:f>IF(I1676=0,"Sin precio",MAX(E1676:H1676))</x:f>
        <x:v>578722.5</x:v>
      </x:c>
      <x:c r="N1676" s="8" t="str">
        <x:f>IF(I1676=0,"Sin precio numérico",IF(I1676=1,"Único precio de referencia",I1676&amp;" precios; promedio"))</x:f>
        <x:v>4 precios; promedio</x:v>
      </x:c>
      <x:c r="O1676" s="2" t="str">
        <x:v>J153</x:v>
      </x:c>
      <x:c r="P1676" s="2" t="str">
        <x:v>J153</x:v>
      </x:c>
      <x:c r="Q1676" s="2" t="str">
        <x:v>J154</x:v>
      </x:c>
      <x:c r="R1676" s="2" t="str">
        <x:v>J154</x:v>
      </x:c>
      <x:c r="S1676" s="2" t="str"/>
    </x:row>
    <x:row r="1677" ht="42" customHeight="1">
      <x:c r="A1677" s="2" t="n">
        <x:v>140</x:v>
      </x:c>
      <x:c r="B1677" s="8" t="str">
        <x:v>SISTEMA ELECTRICO</x:v>
      </x:c>
      <x:c r="C1677" s="8" t="str">
        <x:v>CORONA ALTERNADOR</x:v>
      </x:c>
      <x:c r="D1677" s="8" t="str">
        <x:v>CHEVROLET  TRAILBLAZER-2018</x:v>
      </x:c>
      <x:c r="E1677" s="10" t="n">
        <x:v>578722.5</x:v>
      </x:c>
      <x:c r="F1677" s="10" t="n">
        <x:v>252000</x:v>
      </x:c>
      <x:c r="G1677" s="10" t="n">
        <x:v>259560</x:v>
      </x:c>
      <x:c r="H1677" s="10" t="n">
        <x:v>257040</x:v>
      </x:c>
      <x:c r="I1677" s="12" t="n">
        <x:f>COUNT(E1677:H1677)</x:f>
        <x:v>4</x:v>
      </x:c>
      <x:c r="J1677" s="11" t="n">
        <x:f>IF(I1677=0,"Sin precio",AVERAGE(E1677:H1677))</x:f>
        <x:v>336830.625</x:v>
      </x:c>
      <x:c r="K1677" s="11" t="n">
        <x:f>IF(I1677=0,"Sin precio",IF(I1677=1,J1677,ROUND(J1677,2)))</x:f>
        <x:v>336830.63</x:v>
      </x:c>
      <x:c r="L1677" s="11" t="n">
        <x:f>IF(I1677=0,"Sin precio",MIN(E1677:H1677))</x:f>
        <x:v>252000</x:v>
      </x:c>
      <x:c r="M1677" s="11" t="n">
        <x:f>IF(I1677=0,"Sin precio",MAX(E1677:H1677))</x:f>
        <x:v>578722.5</x:v>
      </x:c>
      <x:c r="N1677" s="8" t="str">
        <x:f>IF(I1677=0,"Sin precio numérico",IF(I1677=1,"Único precio de referencia",I1677&amp;" precios; promedio"))</x:f>
        <x:v>4 precios; promedio</x:v>
      </x:c>
      <x:c r="O1677" s="2" t="str">
        <x:v>K153</x:v>
      </x:c>
      <x:c r="P1677" s="2" t="str">
        <x:v>K153</x:v>
      </x:c>
      <x:c r="Q1677" s="2" t="str">
        <x:v>K154</x:v>
      </x:c>
      <x:c r="R1677" s="2" t="str">
        <x:v>K154</x:v>
      </x:c>
      <x:c r="S1677" s="2" t="str"/>
    </x:row>
    <x:row r="1678" ht="42" customHeight="1">
      <x:c r="A1678" s="2" t="n">
        <x:v>140</x:v>
      </x:c>
      <x:c r="B1678" s="8" t="str">
        <x:v>SISTEMA ELECTRICO</x:v>
      </x:c>
      <x:c r="C1678" s="8" t="str">
        <x:v>CORONA ALTERNADOR</x:v>
      </x:c>
      <x:c r="D1678" s="8" t="str">
        <x:v>MITSUBISHI L200-2018</x:v>
      </x:c>
      <x:c r="E1678" s="10" t="n">
        <x:v>578722.5</x:v>
      </x:c>
      <x:c r="F1678" s="10" t="n">
        <x:v>226800</x:v>
      </x:c>
      <x:c r="G1678" s="10" t="n">
        <x:v>233604</x:v>
      </x:c>
      <x:c r="H1678" s="10" t="n">
        <x:v>231336</x:v>
      </x:c>
      <x:c r="I1678" s="12" t="n">
        <x:f>COUNT(E1678:H1678)</x:f>
        <x:v>4</x:v>
      </x:c>
      <x:c r="J1678" s="11" t="n">
        <x:f>IF(I1678=0,"Sin precio",AVERAGE(E1678:H1678))</x:f>
        <x:v>317615.625</x:v>
      </x:c>
      <x:c r="K1678" s="11" t="n">
        <x:f>IF(I1678=0,"Sin precio",IF(I1678=1,J1678,ROUND(J1678,2)))</x:f>
        <x:v>317615.63</x:v>
      </x:c>
      <x:c r="L1678" s="11" t="n">
        <x:f>IF(I1678=0,"Sin precio",MIN(E1678:H1678))</x:f>
        <x:v>226800</x:v>
      </x:c>
      <x:c r="M1678" s="11" t="n">
        <x:f>IF(I1678=0,"Sin precio",MAX(E1678:H1678))</x:f>
        <x:v>578722.5</x:v>
      </x:c>
      <x:c r="N1678" s="8" t="str">
        <x:f>IF(I1678=0,"Sin precio numérico",IF(I1678=1,"Único precio de referencia",I1678&amp;" precios; promedio"))</x:f>
        <x:v>4 precios; promedio</x:v>
      </x:c>
      <x:c r="O1678" s="2" t="str">
        <x:v>L153</x:v>
      </x:c>
      <x:c r="P1678" s="2" t="str">
        <x:v>L153</x:v>
      </x:c>
      <x:c r="Q1678" s="2" t="str">
        <x:v>L154</x:v>
      </x:c>
      <x:c r="R1678" s="2" t="str">
        <x:v>L154</x:v>
      </x:c>
      <x:c r="S1678" s="2" t="str"/>
    </x:row>
    <x:row r="1679" ht="42" customHeight="1">
      <x:c r="A1679" s="2" t="n">
        <x:v>140</x:v>
      </x:c>
      <x:c r="B1679" s="8" t="str">
        <x:v>SISTEMA ELECTRICO</x:v>
      </x:c>
      <x:c r="C1679" s="8" t="str">
        <x:v>CORONA ALTERNADOR</x:v>
      </x:c>
      <x:c r="D1679" s="8" t="str">
        <x:v>CHEVROLETH NHR-2019</x:v>
      </x:c>
      <x:c r="E1679" s="10" t="n">
        <x:v>578722.5</x:v>
      </x:c>
      <x:c r="F1679" s="10" t="n">
        <x:v>289800</x:v>
      </x:c>
      <x:c r="G1679" s="10" t="n">
        <x:v>298494</x:v>
      </x:c>
      <x:c r="H1679" s="10" t="n">
        <x:v>295596</x:v>
      </x:c>
      <x:c r="I1679" s="12" t="n">
        <x:f>COUNT(E1679:H1679)</x:f>
        <x:v>4</x:v>
      </x:c>
      <x:c r="J1679" s="11" t="n">
        <x:f>IF(I1679=0,"Sin precio",AVERAGE(E1679:H1679))</x:f>
        <x:v>365653.125</x:v>
      </x:c>
      <x:c r="K1679" s="11" t="n">
        <x:f>IF(I1679=0,"Sin precio",IF(I1679=1,J1679,ROUND(J1679,2)))</x:f>
        <x:v>365653.13</x:v>
      </x:c>
      <x:c r="L1679" s="11" t="n">
        <x:f>IF(I1679=0,"Sin precio",MIN(E1679:H1679))</x:f>
        <x:v>289800</x:v>
      </x:c>
      <x:c r="M1679" s="11" t="n">
        <x:f>IF(I1679=0,"Sin precio",MAX(E1679:H1679))</x:f>
        <x:v>578722.5</x:v>
      </x:c>
      <x:c r="N1679" s="8" t="str">
        <x:f>IF(I1679=0,"Sin precio numérico",IF(I1679=1,"Único precio de referencia",I1679&amp;" precios; promedio"))</x:f>
        <x:v>4 precios; promedio</x:v>
      </x:c>
      <x:c r="O1679" s="2" t="str">
        <x:v>M153</x:v>
      </x:c>
      <x:c r="P1679" s="2" t="str">
        <x:v>M153</x:v>
      </x:c>
      <x:c r="Q1679" s="2" t="str">
        <x:v>M154</x:v>
      </x:c>
      <x:c r="R1679" s="2" t="str">
        <x:v>M154</x:v>
      </x:c>
      <x:c r="S1679" s="2" t="str"/>
    </x:row>
    <x:row r="1680" ht="42" customHeight="1">
      <x:c r="A1680" s="2" t="n">
        <x:v>140</x:v>
      </x:c>
      <x:c r="B1680" s="8" t="str">
        <x:v>SISTEMA ELECTRICO</x:v>
      </x:c>
      <x:c r="C1680" s="8" t="str">
        <x:v>CORONA ALTERNADOR</x:v>
      </x:c>
      <x:c r="D1680" s="8" t="str">
        <x:v>CHEVROLET D-MAX-2017</x:v>
      </x:c>
      <x:c r="E1680" s="10" t="n">
        <x:v>578722.5</x:v>
      </x:c>
      <x:c r="F1680" s="10" t="n">
        <x:v>216000</x:v>
      </x:c>
      <x:c r="G1680" s="10" t="n">
        <x:v>222480</x:v>
      </x:c>
      <x:c r="H1680" s="10" t="n">
        <x:v>220320</x:v>
      </x:c>
      <x:c r="I1680" s="12" t="n">
        <x:f>COUNT(E1680:H1680)</x:f>
        <x:v>4</x:v>
      </x:c>
      <x:c r="J1680" s="11" t="n">
        <x:f>IF(I1680=0,"Sin precio",AVERAGE(E1680:H1680))</x:f>
        <x:v>309380.625</x:v>
      </x:c>
      <x:c r="K1680" s="11" t="n">
        <x:f>IF(I1680=0,"Sin precio",IF(I1680=1,J1680,ROUND(J1680,2)))</x:f>
        <x:v>309380.63</x:v>
      </x:c>
      <x:c r="L1680" s="11" t="n">
        <x:f>IF(I1680=0,"Sin precio",MIN(E1680:H1680))</x:f>
        <x:v>216000</x:v>
      </x:c>
      <x:c r="M1680" s="11" t="n">
        <x:f>IF(I1680=0,"Sin precio",MAX(E1680:H1680))</x:f>
        <x:v>578722.5</x:v>
      </x:c>
      <x:c r="N1680" s="8" t="str">
        <x:f>IF(I1680=0,"Sin precio numérico",IF(I1680=1,"Único precio de referencia",I1680&amp;" precios; promedio"))</x:f>
        <x:v>4 precios; promedio</x:v>
      </x:c>
      <x:c r="O1680" s="2" t="str">
        <x:v>N153</x:v>
      </x:c>
      <x:c r="P1680" s="2" t="str">
        <x:v>N153</x:v>
      </x:c>
      <x:c r="Q1680" s="2" t="str">
        <x:v>N154</x:v>
      </x:c>
      <x:c r="R1680" s="2" t="str">
        <x:v>N154</x:v>
      </x:c>
      <x:c r="S1680" s="2" t="str"/>
    </x:row>
    <x:row r="1681" ht="42" customHeight="1">
      <x:c r="A1681" s="2" t="n">
        <x:v>141</x:v>
      </x:c>
      <x:c r="B1681" s="8" t="str">
        <x:v>SISTEMA ELECTRICO</x:v>
      </x:c>
      <x:c r="C1681" s="8" t="str">
        <x:v>ESCOBILLAS DE ALTERNADOR</x:v>
      </x:c>
      <x:c r="D1681" s="8" t="str">
        <x:v>CHEVROLET  NPR  DIESEL-2009</x:v>
      </x:c>
      <x:c r="E1681" s="10" t="n">
        <x:v>162562.5</x:v>
      </x:c>
      <x:c r="F1681" s="10" t="n">
        <x:v>289800</x:v>
      </x:c>
      <x:c r="G1681" s="10" t="n">
        <x:v>298494</x:v>
      </x:c>
      <x:c r="H1681" s="10" t="n">
        <x:v>295596</x:v>
      </x:c>
      <x:c r="I1681" s="12" t="n">
        <x:f>COUNT(E1681:H1681)</x:f>
        <x:v>4</x:v>
      </x:c>
      <x:c r="J1681" s="11" t="n">
        <x:f>IF(I1681=0,"Sin precio",AVERAGE(E1681:H1681))</x:f>
        <x:v>261613.125</x:v>
      </x:c>
      <x:c r="K1681" s="11" t="n">
        <x:f>IF(I1681=0,"Sin precio",IF(I1681=1,J1681,ROUND(J1681,2)))</x:f>
        <x:v>261613.13</x:v>
      </x:c>
      <x:c r="L1681" s="11" t="n">
        <x:f>IF(I1681=0,"Sin precio",MIN(E1681:H1681))</x:f>
        <x:v>162562.5</x:v>
      </x:c>
      <x:c r="M1681" s="11" t="n">
        <x:f>IF(I1681=0,"Sin precio",MAX(E1681:H1681))</x:f>
        <x:v>298494</x:v>
      </x:c>
      <x:c r="N1681" s="8" t="str">
        <x:f>IF(I1681=0,"Sin precio numérico",IF(I1681=1,"Único precio de referencia",I1681&amp;" precios; promedio"))</x:f>
        <x:v>4 precios; promedio</x:v>
      </x:c>
      <x:c r="O1681" s="2" t="str">
        <x:v>C154</x:v>
      </x:c>
      <x:c r="P1681" s="2" t="str">
        <x:v>C154</x:v>
      </x:c>
      <x:c r="Q1681" s="2" t="str">
        <x:v>C155</x:v>
      </x:c>
      <x:c r="R1681" s="2" t="str">
        <x:v>C155</x:v>
      </x:c>
      <x:c r="S1681" s="2" t="str"/>
    </x:row>
    <x:row r="1682" ht="42" customHeight="1">
      <x:c r="A1682" s="2" t="n">
        <x:v>141</x:v>
      </x:c>
      <x:c r="B1682" s="8" t="str">
        <x:v>SISTEMA ELECTRICO</x:v>
      </x:c>
      <x:c r="C1682" s="8" t="str">
        <x:v>ESCOBILLAS DE ALTERNADOR</x:v>
      </x:c>
      <x:c r="D1682" s="8" t="str">
        <x:v>NISSAN FRONTIER DIESEL-2015</x:v>
      </x:c>
      <x:c r="E1682" s="10" t="n">
        <x:v>162562.5</x:v>
      </x:c>
      <x:c r="F1682" s="10" t="n">
        <x:v>289800</x:v>
      </x:c>
      <x:c r="G1682" s="10" t="n">
        <x:v>298494</x:v>
      </x:c>
      <x:c r="H1682" s="10" t="n">
        <x:v>295596</x:v>
      </x:c>
      <x:c r="I1682" s="12" t="n">
        <x:f>COUNT(E1682:H1682)</x:f>
        <x:v>4</x:v>
      </x:c>
      <x:c r="J1682" s="11" t="n">
        <x:f>IF(I1682=0,"Sin precio",AVERAGE(E1682:H1682))</x:f>
        <x:v>261613.125</x:v>
      </x:c>
      <x:c r="K1682" s="11" t="n">
        <x:f>IF(I1682=0,"Sin precio",IF(I1682=1,J1682,ROUND(J1682,2)))</x:f>
        <x:v>261613.13</x:v>
      </x:c>
      <x:c r="L1682" s="11" t="n">
        <x:f>IF(I1682=0,"Sin precio",MIN(E1682:H1682))</x:f>
        <x:v>162562.5</x:v>
      </x:c>
      <x:c r="M1682" s="11" t="n">
        <x:f>IF(I1682=0,"Sin precio",MAX(E1682:H1682))</x:f>
        <x:v>298494</x:v>
      </x:c>
      <x:c r="N1682" s="8" t="str">
        <x:f>IF(I1682=0,"Sin precio numérico",IF(I1682=1,"Único precio de referencia",I1682&amp;" precios; promedio"))</x:f>
        <x:v>4 precios; promedio</x:v>
      </x:c>
      <x:c r="O1682" s="2" t="str">
        <x:v>D154</x:v>
      </x:c>
      <x:c r="P1682" s="2" t="str">
        <x:v>D154</x:v>
      </x:c>
      <x:c r="Q1682" s="2" t="str">
        <x:v>D155</x:v>
      </x:c>
      <x:c r="R1682" s="2" t="str">
        <x:v>D155</x:v>
      </x:c>
      <x:c r="S1682" s="2" t="str"/>
    </x:row>
    <x:row r="1683" ht="42" customHeight="1">
      <x:c r="A1683" s="2" t="n">
        <x:v>141</x:v>
      </x:c>
      <x:c r="B1683" s="8" t="str">
        <x:v>SISTEMA ELECTRICO</x:v>
      </x:c>
      <x:c r="C1683" s="8" t="str">
        <x:v>ESCOBILLAS DE ALTERNADOR</x:v>
      </x:c>
      <x:c r="D1683" s="8" t="str">
        <x:v>NISSAN FRONTIER GASOLINA</x:v>
      </x:c>
      <x:c r="E1683" s="10" t="n">
        <x:v>162562.5</x:v>
      </x:c>
      <x:c r="F1683" s="10" t="n">
        <x:v>216000</x:v>
      </x:c>
      <x:c r="G1683" s="10" t="n">
        <x:v>222480</x:v>
      </x:c>
      <x:c r="H1683" s="10" t="n">
        <x:v>220320</x:v>
      </x:c>
      <x:c r="I1683" s="12" t="n">
        <x:f>COUNT(E1683:H1683)</x:f>
        <x:v>4</x:v>
      </x:c>
      <x:c r="J1683" s="11" t="n">
        <x:f>IF(I1683=0,"Sin precio",AVERAGE(E1683:H1683))</x:f>
        <x:v>205340.625</x:v>
      </x:c>
      <x:c r="K1683" s="11" t="n">
        <x:f>IF(I1683=0,"Sin precio",IF(I1683=1,J1683,ROUND(J1683,2)))</x:f>
        <x:v>205340.63</x:v>
      </x:c>
      <x:c r="L1683" s="11" t="n">
        <x:f>IF(I1683=0,"Sin precio",MIN(E1683:H1683))</x:f>
        <x:v>162562.5</x:v>
      </x:c>
      <x:c r="M1683" s="11" t="n">
        <x:f>IF(I1683=0,"Sin precio",MAX(E1683:H1683))</x:f>
        <x:v>222480</x:v>
      </x:c>
      <x:c r="N1683" s="8" t="str">
        <x:f>IF(I1683=0,"Sin precio numérico",IF(I1683=1,"Único precio de referencia",I1683&amp;" precios; promedio"))</x:f>
        <x:v>4 precios; promedio</x:v>
      </x:c>
      <x:c r="O1683" s="2" t="str">
        <x:v>E154</x:v>
      </x:c>
      <x:c r="P1683" s="2" t="str">
        <x:v>E154</x:v>
      </x:c>
      <x:c r="Q1683" s="2" t="str">
        <x:v>E155</x:v>
      </x:c>
      <x:c r="R1683" s="2" t="str">
        <x:v>E155</x:v>
      </x:c>
      <x:c r="S1683" s="2" t="str"/>
    </x:row>
    <x:row r="1684" ht="42" customHeight="1">
      <x:c r="A1684" s="2" t="n">
        <x:v>141</x:v>
      </x:c>
      <x:c r="B1684" s="8" t="str">
        <x:v>SISTEMA ELECTRICO</x:v>
      </x:c>
      <x:c r="C1684" s="8" t="str">
        <x:v>ESCOBILLAS DE ALTERNADOR</x:v>
      </x:c>
      <x:c r="D1684" s="8" t="str">
        <x:v>RENAULT MASTER DIESEL -2017</x:v>
      </x:c>
      <x:c r="E1684" s="10" t="n">
        <x:v>162562.5</x:v>
      </x:c>
      <x:c r="F1684" s="10" t="n">
        <x:v>289800</x:v>
      </x:c>
      <x:c r="G1684" s="10" t="n">
        <x:v>298494</x:v>
      </x:c>
      <x:c r="H1684" s="10" t="n">
        <x:v>295596</x:v>
      </x:c>
      <x:c r="I1684" s="12" t="n">
        <x:f>COUNT(E1684:H1684)</x:f>
        <x:v>4</x:v>
      </x:c>
      <x:c r="J1684" s="11" t="n">
        <x:f>IF(I1684=0,"Sin precio",AVERAGE(E1684:H1684))</x:f>
        <x:v>261613.125</x:v>
      </x:c>
      <x:c r="K1684" s="11" t="n">
        <x:f>IF(I1684=0,"Sin precio",IF(I1684=1,J1684,ROUND(J1684,2)))</x:f>
        <x:v>261613.13</x:v>
      </x:c>
      <x:c r="L1684" s="11" t="n">
        <x:f>IF(I1684=0,"Sin precio",MIN(E1684:H1684))</x:f>
        <x:v>162562.5</x:v>
      </x:c>
      <x:c r="M1684" s="11" t="n">
        <x:f>IF(I1684=0,"Sin precio",MAX(E1684:H1684))</x:f>
        <x:v>298494</x:v>
      </x:c>
      <x:c r="N1684" s="8" t="str">
        <x:f>IF(I1684=0,"Sin precio numérico",IF(I1684=1,"Único precio de referencia",I1684&amp;" precios; promedio"))</x:f>
        <x:v>4 precios; promedio</x:v>
      </x:c>
      <x:c r="O1684" s="2" t="str">
        <x:v>F154</x:v>
      </x:c>
      <x:c r="P1684" s="2" t="str">
        <x:v>F154</x:v>
      </x:c>
      <x:c r="Q1684" s="2" t="str">
        <x:v>F155</x:v>
      </x:c>
      <x:c r="R1684" s="2" t="str">
        <x:v>F155</x:v>
      </x:c>
      <x:c r="S1684" s="2" t="str"/>
    </x:row>
    <x:row r="1685" ht="42" customHeight="1">
      <x:c r="A1685" s="2" t="n">
        <x:v>141</x:v>
      </x:c>
      <x:c r="B1685" s="8" t="str">
        <x:v>SISTEMA ELECTRICO</x:v>
      </x:c>
      <x:c r="C1685" s="8" t="str">
        <x:v>ESCOBILLAS DE ALTERNADOR</x:v>
      </x:c>
      <x:c r="D1685" s="8" t="str">
        <x:v>CHEVROLET D-MAX-2011</x:v>
      </x:c>
      <x:c r="E1685" s="10" t="n">
        <x:v>162562.5</x:v>
      </x:c>
      <x:c r="F1685" s="10" t="n">
        <x:v>216000</x:v>
      </x:c>
      <x:c r="G1685" s="10" t="n">
        <x:v>222480</x:v>
      </x:c>
      <x:c r="H1685" s="10" t="n">
        <x:v>220320</x:v>
      </x:c>
      <x:c r="I1685" s="12" t="n">
        <x:f>COUNT(E1685:H1685)</x:f>
        <x:v>4</x:v>
      </x:c>
      <x:c r="J1685" s="11" t="n">
        <x:f>IF(I1685=0,"Sin precio",AVERAGE(E1685:H1685))</x:f>
        <x:v>205340.625</x:v>
      </x:c>
      <x:c r="K1685" s="11" t="n">
        <x:f>IF(I1685=0,"Sin precio",IF(I1685=1,J1685,ROUND(J1685,2)))</x:f>
        <x:v>205340.63</x:v>
      </x:c>
      <x:c r="L1685" s="11" t="n">
        <x:f>IF(I1685=0,"Sin precio",MIN(E1685:H1685))</x:f>
        <x:v>162562.5</x:v>
      </x:c>
      <x:c r="M1685" s="11" t="n">
        <x:f>IF(I1685=0,"Sin precio",MAX(E1685:H1685))</x:f>
        <x:v>222480</x:v>
      </x:c>
      <x:c r="N1685" s="8" t="str">
        <x:f>IF(I1685=0,"Sin precio numérico",IF(I1685=1,"Único precio de referencia",I1685&amp;" precios; promedio"))</x:f>
        <x:v>4 precios; promedio</x:v>
      </x:c>
      <x:c r="O1685" s="2" t="str">
        <x:v>G154</x:v>
      </x:c>
      <x:c r="P1685" s="2" t="str">
        <x:v>G154</x:v>
      </x:c>
      <x:c r="Q1685" s="2" t="str">
        <x:v>G155</x:v>
      </x:c>
      <x:c r="R1685" s="2" t="str">
        <x:v>G155</x:v>
      </x:c>
      <x:c r="S1685" s="2" t="str"/>
    </x:row>
    <x:row r="1686" ht="42" customHeight="1">
      <x:c r="A1686" s="2" t="n">
        <x:v>141</x:v>
      </x:c>
      <x:c r="B1686" s="8" t="str">
        <x:v>SISTEMA ELECTRICO</x:v>
      </x:c>
      <x:c r="C1686" s="8" t="str">
        <x:v>ESCOBILLAS DE ALTERNADOR</x:v>
      </x:c>
      <x:c r="D1686" s="8" t="str">
        <x:v>HYUNDAY HD 65C</x:v>
      </x:c>
      <x:c r="E1686" s="10" t="n">
        <x:v>162562.5</x:v>
      </x:c>
      <x:c r="F1686" s="10" t="n">
        <x:v>289800</x:v>
      </x:c>
      <x:c r="G1686" s="10" t="n">
        <x:v>298494</x:v>
      </x:c>
      <x:c r="H1686" s="10" t="n">
        <x:v>295596</x:v>
      </x:c>
      <x:c r="I1686" s="12" t="n">
        <x:f>COUNT(E1686:H1686)</x:f>
        <x:v>4</x:v>
      </x:c>
      <x:c r="J1686" s="11" t="n">
        <x:f>IF(I1686=0,"Sin precio",AVERAGE(E1686:H1686))</x:f>
        <x:v>261613.125</x:v>
      </x:c>
      <x:c r="K1686" s="11" t="n">
        <x:f>IF(I1686=0,"Sin precio",IF(I1686=1,J1686,ROUND(J1686,2)))</x:f>
        <x:v>261613.13</x:v>
      </x:c>
      <x:c r="L1686" s="11" t="n">
        <x:f>IF(I1686=0,"Sin precio",MIN(E1686:H1686))</x:f>
        <x:v>162562.5</x:v>
      </x:c>
      <x:c r="M1686" s="11" t="n">
        <x:f>IF(I1686=0,"Sin precio",MAX(E1686:H1686))</x:f>
        <x:v>298494</x:v>
      </x:c>
      <x:c r="N1686" s="8" t="str">
        <x:f>IF(I1686=0,"Sin precio numérico",IF(I1686=1,"Único precio de referencia",I1686&amp;" precios; promedio"))</x:f>
        <x:v>4 precios; promedio</x:v>
      </x:c>
      <x:c r="O1686" s="2" t="str">
        <x:v>H154</x:v>
      </x:c>
      <x:c r="P1686" s="2" t="str">
        <x:v>H154</x:v>
      </x:c>
      <x:c r="Q1686" s="2" t="str">
        <x:v>H155</x:v>
      </x:c>
      <x:c r="R1686" s="2" t="str">
        <x:v>H155</x:v>
      </x:c>
      <x:c r="S1686" s="2" t="str"/>
    </x:row>
    <x:row r="1687" ht="42" customHeight="1">
      <x:c r="A1687" s="2" t="n">
        <x:v>141</x:v>
      </x:c>
      <x:c r="B1687" s="8" t="str">
        <x:v>SISTEMA ELECTRICO</x:v>
      </x:c>
      <x:c r="C1687" s="8" t="str">
        <x:v>ESCOBILLAS DE ALTERNADOR</x:v>
      </x:c>
      <x:c r="D1687" s="8" t="str">
        <x:v>CHEVROLET SAIL. Mod 2019</x:v>
      </x:c>
      <x:c r="E1687" s="10" t="n">
        <x:v>162562.5</x:v>
      </x:c>
      <x:c r="F1687" s="10" t="n">
        <x:v>180000</x:v>
      </x:c>
      <x:c r="G1687" s="10" t="n">
        <x:v>185400</x:v>
      </x:c>
      <x:c r="H1687" s="10" t="n">
        <x:v>183600</x:v>
      </x:c>
      <x:c r="I1687" s="12" t="n">
        <x:f>COUNT(E1687:H1687)</x:f>
        <x:v>4</x:v>
      </x:c>
      <x:c r="J1687" s="11" t="n">
        <x:f>IF(I1687=0,"Sin precio",AVERAGE(E1687:H1687))</x:f>
        <x:v>177890.625</x:v>
      </x:c>
      <x:c r="K1687" s="11" t="n">
        <x:f>IF(I1687=0,"Sin precio",IF(I1687=1,J1687,ROUND(J1687,2)))</x:f>
        <x:v>177890.63</x:v>
      </x:c>
      <x:c r="L1687" s="11" t="n">
        <x:f>IF(I1687=0,"Sin precio",MIN(E1687:H1687))</x:f>
        <x:v>162562.5</x:v>
      </x:c>
      <x:c r="M1687" s="11" t="n">
        <x:f>IF(I1687=0,"Sin precio",MAX(E1687:H1687))</x:f>
        <x:v>185400</x:v>
      </x:c>
      <x:c r="N1687" s="8" t="str">
        <x:f>IF(I1687=0,"Sin precio numérico",IF(I1687=1,"Único precio de referencia",I1687&amp;" precios; promedio"))</x:f>
        <x:v>4 precios; promedio</x:v>
      </x:c>
      <x:c r="O1687" s="2" t="str">
        <x:v>I154</x:v>
      </x:c>
      <x:c r="P1687" s="2" t="str">
        <x:v>I154</x:v>
      </x:c>
      <x:c r="Q1687" s="2" t="str">
        <x:v>I155</x:v>
      </x:c>
      <x:c r="R1687" s="2" t="str">
        <x:v>I155</x:v>
      </x:c>
      <x:c r="S1687" s="2" t="str"/>
    </x:row>
    <x:row r="1688" ht="42" customHeight="1">
      <x:c r="A1688" s="2" t="n">
        <x:v>141</x:v>
      </x:c>
      <x:c r="B1688" s="8" t="str">
        <x:v>SISTEMA ELECTRICO</x:v>
      </x:c>
      <x:c r="C1688" s="8" t="str">
        <x:v>ESCOBILLAS DE ALTERNADOR</x:v>
      </x:c>
      <x:c r="D1688" s="8" t="str">
        <x:v>CHEVROLET COLORADO. Mod. 2019</x:v>
      </x:c>
      <x:c r="E1688" s="10" t="n">
        <x:v>162562.5</x:v>
      </x:c>
      <x:c r="F1688" s="10" t="n">
        <x:v>252000</x:v>
      </x:c>
      <x:c r="G1688" s="10" t="n">
        <x:v>259560</x:v>
      </x:c>
      <x:c r="H1688" s="10" t="n">
        <x:v>257040</x:v>
      </x:c>
      <x:c r="I1688" s="12" t="n">
        <x:f>COUNT(E1688:H1688)</x:f>
        <x:v>4</x:v>
      </x:c>
      <x:c r="J1688" s="11" t="n">
        <x:f>IF(I1688=0,"Sin precio",AVERAGE(E1688:H1688))</x:f>
        <x:v>232790.625</x:v>
      </x:c>
      <x:c r="K1688" s="11" t="n">
        <x:f>IF(I1688=0,"Sin precio",IF(I1688=1,J1688,ROUND(J1688,2)))</x:f>
        <x:v>232790.63</x:v>
      </x:c>
      <x:c r="L1688" s="11" t="n">
        <x:f>IF(I1688=0,"Sin precio",MIN(E1688:H1688))</x:f>
        <x:v>162562.5</x:v>
      </x:c>
      <x:c r="M1688" s="11" t="n">
        <x:f>IF(I1688=0,"Sin precio",MAX(E1688:H1688))</x:f>
        <x:v>259560</x:v>
      </x:c>
      <x:c r="N1688" s="8" t="str">
        <x:f>IF(I1688=0,"Sin precio numérico",IF(I1688=1,"Único precio de referencia",I1688&amp;" precios; promedio"))</x:f>
        <x:v>4 precios; promedio</x:v>
      </x:c>
      <x:c r="O1688" s="2" t="str">
        <x:v>J154</x:v>
      </x:c>
      <x:c r="P1688" s="2" t="str">
        <x:v>J154</x:v>
      </x:c>
      <x:c r="Q1688" s="2" t="str">
        <x:v>J155</x:v>
      </x:c>
      <x:c r="R1688" s="2" t="str">
        <x:v>J155</x:v>
      </x:c>
      <x:c r="S1688" s="2" t="str"/>
    </x:row>
    <x:row r="1689" ht="42" customHeight="1">
      <x:c r="A1689" s="2" t="n">
        <x:v>141</x:v>
      </x:c>
      <x:c r="B1689" s="8" t="str">
        <x:v>SISTEMA ELECTRICO</x:v>
      </x:c>
      <x:c r="C1689" s="8" t="str">
        <x:v>ESCOBILLAS DE ALTERNADOR</x:v>
      </x:c>
      <x:c r="D1689" s="8" t="str">
        <x:v>CHEVROLET  TRAILBLAZER-2018</x:v>
      </x:c>
      <x:c r="E1689" s="10" t="n">
        <x:v>162562.5</x:v>
      </x:c>
      <x:c r="F1689" s="10" t="n">
        <x:v>252000</x:v>
      </x:c>
      <x:c r="G1689" s="10" t="n">
        <x:v>259560</x:v>
      </x:c>
      <x:c r="H1689" s="10" t="n">
        <x:v>257040</x:v>
      </x:c>
      <x:c r="I1689" s="12" t="n">
        <x:f>COUNT(E1689:H1689)</x:f>
        <x:v>4</x:v>
      </x:c>
      <x:c r="J1689" s="11" t="n">
        <x:f>IF(I1689=0,"Sin precio",AVERAGE(E1689:H1689))</x:f>
        <x:v>232790.625</x:v>
      </x:c>
      <x:c r="K1689" s="11" t="n">
        <x:f>IF(I1689=0,"Sin precio",IF(I1689=1,J1689,ROUND(J1689,2)))</x:f>
        <x:v>232790.63</x:v>
      </x:c>
      <x:c r="L1689" s="11" t="n">
        <x:f>IF(I1689=0,"Sin precio",MIN(E1689:H1689))</x:f>
        <x:v>162562.5</x:v>
      </x:c>
      <x:c r="M1689" s="11" t="n">
        <x:f>IF(I1689=0,"Sin precio",MAX(E1689:H1689))</x:f>
        <x:v>259560</x:v>
      </x:c>
      <x:c r="N1689" s="8" t="str">
        <x:f>IF(I1689=0,"Sin precio numérico",IF(I1689=1,"Único precio de referencia",I1689&amp;" precios; promedio"))</x:f>
        <x:v>4 precios; promedio</x:v>
      </x:c>
      <x:c r="O1689" s="2" t="str">
        <x:v>K154</x:v>
      </x:c>
      <x:c r="P1689" s="2" t="str">
        <x:v>K154</x:v>
      </x:c>
      <x:c r="Q1689" s="2" t="str">
        <x:v>K155</x:v>
      </x:c>
      <x:c r="R1689" s="2" t="str">
        <x:v>K155</x:v>
      </x:c>
      <x:c r="S1689" s="2" t="str"/>
    </x:row>
    <x:row r="1690" ht="42" customHeight="1">
      <x:c r="A1690" s="2" t="n">
        <x:v>141</x:v>
      </x:c>
      <x:c r="B1690" s="8" t="str">
        <x:v>SISTEMA ELECTRICO</x:v>
      </x:c>
      <x:c r="C1690" s="8" t="str">
        <x:v>ESCOBILLAS DE ALTERNADOR</x:v>
      </x:c>
      <x:c r="D1690" s="8" t="str">
        <x:v>MITSUBISHI L200-2018</x:v>
      </x:c>
      <x:c r="E1690" s="10" t="n">
        <x:v>162562.5</x:v>
      </x:c>
      <x:c r="F1690" s="10" t="n">
        <x:v>226800</x:v>
      </x:c>
      <x:c r="G1690" s="10" t="n">
        <x:v>233604</x:v>
      </x:c>
      <x:c r="H1690" s="10" t="n">
        <x:v>231336</x:v>
      </x:c>
      <x:c r="I1690" s="12" t="n">
        <x:f>COUNT(E1690:H1690)</x:f>
        <x:v>4</x:v>
      </x:c>
      <x:c r="J1690" s="11" t="n">
        <x:f>IF(I1690=0,"Sin precio",AVERAGE(E1690:H1690))</x:f>
        <x:v>213575.625</x:v>
      </x:c>
      <x:c r="K1690" s="11" t="n">
        <x:f>IF(I1690=0,"Sin precio",IF(I1690=1,J1690,ROUND(J1690,2)))</x:f>
        <x:v>213575.63</x:v>
      </x:c>
      <x:c r="L1690" s="11" t="n">
        <x:f>IF(I1690=0,"Sin precio",MIN(E1690:H1690))</x:f>
        <x:v>162562.5</x:v>
      </x:c>
      <x:c r="M1690" s="11" t="n">
        <x:f>IF(I1690=0,"Sin precio",MAX(E1690:H1690))</x:f>
        <x:v>233604</x:v>
      </x:c>
      <x:c r="N1690" s="8" t="str">
        <x:f>IF(I1690=0,"Sin precio numérico",IF(I1690=1,"Único precio de referencia",I1690&amp;" precios; promedio"))</x:f>
        <x:v>4 precios; promedio</x:v>
      </x:c>
      <x:c r="O1690" s="2" t="str">
        <x:v>L154</x:v>
      </x:c>
      <x:c r="P1690" s="2" t="str">
        <x:v>L154</x:v>
      </x:c>
      <x:c r="Q1690" s="2" t="str">
        <x:v>L155</x:v>
      </x:c>
      <x:c r="R1690" s="2" t="str">
        <x:v>L155</x:v>
      </x:c>
      <x:c r="S1690" s="2" t="str"/>
    </x:row>
    <x:row r="1691" ht="42" customHeight="1">
      <x:c r="A1691" s="2" t="n">
        <x:v>141</x:v>
      </x:c>
      <x:c r="B1691" s="8" t="str">
        <x:v>SISTEMA ELECTRICO</x:v>
      </x:c>
      <x:c r="C1691" s="8" t="str">
        <x:v>ESCOBILLAS DE ALTERNADOR</x:v>
      </x:c>
      <x:c r="D1691" s="8" t="str">
        <x:v>CHEVROLETH NHR-2019</x:v>
      </x:c>
      <x:c r="E1691" s="10" t="n">
        <x:v>162562.5</x:v>
      </x:c>
      <x:c r="F1691" s="10" t="n">
        <x:v>289800</x:v>
      </x:c>
      <x:c r="G1691" s="10" t="n">
        <x:v>298494</x:v>
      </x:c>
      <x:c r="H1691" s="10" t="n">
        <x:v>295596</x:v>
      </x:c>
      <x:c r="I1691" s="12" t="n">
        <x:f>COUNT(E1691:H1691)</x:f>
        <x:v>4</x:v>
      </x:c>
      <x:c r="J1691" s="11" t="n">
        <x:f>IF(I1691=0,"Sin precio",AVERAGE(E1691:H1691))</x:f>
        <x:v>261613.125</x:v>
      </x:c>
      <x:c r="K1691" s="11" t="n">
        <x:f>IF(I1691=0,"Sin precio",IF(I1691=1,J1691,ROUND(J1691,2)))</x:f>
        <x:v>261613.13</x:v>
      </x:c>
      <x:c r="L1691" s="11" t="n">
        <x:f>IF(I1691=0,"Sin precio",MIN(E1691:H1691))</x:f>
        <x:v>162562.5</x:v>
      </x:c>
      <x:c r="M1691" s="11" t="n">
        <x:f>IF(I1691=0,"Sin precio",MAX(E1691:H1691))</x:f>
        <x:v>298494</x:v>
      </x:c>
      <x:c r="N1691" s="8" t="str">
        <x:f>IF(I1691=0,"Sin precio numérico",IF(I1691=1,"Único precio de referencia",I1691&amp;" precios; promedio"))</x:f>
        <x:v>4 precios; promedio</x:v>
      </x:c>
      <x:c r="O1691" s="2" t="str">
        <x:v>M154</x:v>
      </x:c>
      <x:c r="P1691" s="2" t="str">
        <x:v>M154</x:v>
      </x:c>
      <x:c r="Q1691" s="2" t="str">
        <x:v>M155</x:v>
      </x:c>
      <x:c r="R1691" s="2" t="str">
        <x:v>M155</x:v>
      </x:c>
      <x:c r="S1691" s="2" t="str"/>
    </x:row>
    <x:row r="1692" ht="42" customHeight="1">
      <x:c r="A1692" s="2" t="n">
        <x:v>141</x:v>
      </x:c>
      <x:c r="B1692" s="8" t="str">
        <x:v>SISTEMA ELECTRICO</x:v>
      </x:c>
      <x:c r="C1692" s="8" t="str">
        <x:v>ESCOBILLAS DE ALTERNADOR</x:v>
      </x:c>
      <x:c r="D1692" s="8" t="str">
        <x:v>CHEVROLET D-MAX-2017</x:v>
      </x:c>
      <x:c r="E1692" s="10" t="n">
        <x:v>162562.5</x:v>
      </x:c>
      <x:c r="F1692" s="10" t="n">
        <x:v>216000</x:v>
      </x:c>
      <x:c r="G1692" s="10" t="n">
        <x:v>222480</x:v>
      </x:c>
      <x:c r="H1692" s="10" t="n">
        <x:v>220320</x:v>
      </x:c>
      <x:c r="I1692" s="12" t="n">
        <x:f>COUNT(E1692:H1692)</x:f>
        <x:v>4</x:v>
      </x:c>
      <x:c r="J1692" s="11" t="n">
        <x:f>IF(I1692=0,"Sin precio",AVERAGE(E1692:H1692))</x:f>
        <x:v>205340.625</x:v>
      </x:c>
      <x:c r="K1692" s="11" t="n">
        <x:f>IF(I1692=0,"Sin precio",IF(I1692=1,J1692,ROUND(J1692,2)))</x:f>
        <x:v>205340.63</x:v>
      </x:c>
      <x:c r="L1692" s="11" t="n">
        <x:f>IF(I1692=0,"Sin precio",MIN(E1692:H1692))</x:f>
        <x:v>162562.5</x:v>
      </x:c>
      <x:c r="M1692" s="11" t="n">
        <x:f>IF(I1692=0,"Sin precio",MAX(E1692:H1692))</x:f>
        <x:v>222480</x:v>
      </x:c>
      <x:c r="N1692" s="8" t="str">
        <x:f>IF(I1692=0,"Sin precio numérico",IF(I1692=1,"Único precio de referencia",I1692&amp;" precios; promedio"))</x:f>
        <x:v>4 precios; promedio</x:v>
      </x:c>
      <x:c r="O1692" s="2" t="str">
        <x:v>N154</x:v>
      </x:c>
      <x:c r="P1692" s="2" t="str">
        <x:v>N154</x:v>
      </x:c>
      <x:c r="Q1692" s="2" t="str">
        <x:v>N155</x:v>
      </x:c>
      <x:c r="R1692" s="2" t="str">
        <x:v>N155</x:v>
      </x:c>
      <x:c r="S1692" s="2" t="str"/>
    </x:row>
    <x:row r="1693" ht="42" customHeight="1">
      <x:c r="A1693" s="2" t="n">
        <x:v>142</x:v>
      </x:c>
      <x:c r="B1693" s="8" t="str">
        <x:v>SISTEMA ELECTRICO</x:v>
      </x:c>
      <x:c r="C1693" s="8" t="str">
        <x:v>ESCOBILLAS MOTOR DE ARRANQUE</x:v>
      </x:c>
      <x:c r="D1693" s="8" t="str">
        <x:v>CHEVROLET  NPR  DIESEL-2009</x:v>
      </x:c>
      <x:c r="E1693" s="10" t="n">
        <x:v>162562.5</x:v>
      </x:c>
      <x:c r="F1693" s="10" t="n">
        <x:v>289800</x:v>
      </x:c>
      <x:c r="G1693" s="10" t="n">
        <x:v>298494</x:v>
      </x:c>
      <x:c r="H1693" s="10" t="n">
        <x:v>295596</x:v>
      </x:c>
      <x:c r="I1693" s="12" t="n">
        <x:f>COUNT(E1693:H1693)</x:f>
        <x:v>4</x:v>
      </x:c>
      <x:c r="J1693" s="11" t="n">
        <x:f>IF(I1693=0,"Sin precio",AVERAGE(E1693:H1693))</x:f>
        <x:v>261613.125</x:v>
      </x:c>
      <x:c r="K1693" s="11" t="n">
        <x:f>IF(I1693=0,"Sin precio",IF(I1693=1,J1693,ROUND(J1693,2)))</x:f>
        <x:v>261613.13</x:v>
      </x:c>
      <x:c r="L1693" s="11" t="n">
        <x:f>IF(I1693=0,"Sin precio",MIN(E1693:H1693))</x:f>
        <x:v>162562.5</x:v>
      </x:c>
      <x:c r="M1693" s="11" t="n">
        <x:f>IF(I1693=0,"Sin precio",MAX(E1693:H1693))</x:f>
        <x:v>298494</x:v>
      </x:c>
      <x:c r="N1693" s="8" t="str">
        <x:f>IF(I1693=0,"Sin precio numérico",IF(I1693=1,"Único precio de referencia",I1693&amp;" precios; promedio"))</x:f>
        <x:v>4 precios; promedio</x:v>
      </x:c>
      <x:c r="O1693" s="2" t="str">
        <x:v>C155</x:v>
      </x:c>
      <x:c r="P1693" s="2" t="str">
        <x:v>C155</x:v>
      </x:c>
      <x:c r="Q1693" s="2" t="str">
        <x:v>C156</x:v>
      </x:c>
      <x:c r="R1693" s="2" t="str">
        <x:v>C156</x:v>
      </x:c>
      <x:c r="S1693" s="2" t="str"/>
    </x:row>
    <x:row r="1694" ht="42" customHeight="1">
      <x:c r="A1694" s="2" t="n">
        <x:v>142</x:v>
      </x:c>
      <x:c r="B1694" s="8" t="str">
        <x:v>SISTEMA ELECTRICO</x:v>
      </x:c>
      <x:c r="C1694" s="8" t="str">
        <x:v>ESCOBILLAS MOTOR DE ARRANQUE</x:v>
      </x:c>
      <x:c r="D1694" s="8" t="str">
        <x:v>NISSAN FRONTIER DIESEL-2015</x:v>
      </x:c>
      <x:c r="E1694" s="10" t="n">
        <x:v>162562.5</x:v>
      </x:c>
      <x:c r="F1694" s="10" t="n">
        <x:v>289800</x:v>
      </x:c>
      <x:c r="G1694" s="10" t="n">
        <x:v>298494</x:v>
      </x:c>
      <x:c r="H1694" s="10" t="n">
        <x:v>295596</x:v>
      </x:c>
      <x:c r="I1694" s="12" t="n">
        <x:f>COUNT(E1694:H1694)</x:f>
        <x:v>4</x:v>
      </x:c>
      <x:c r="J1694" s="11" t="n">
        <x:f>IF(I1694=0,"Sin precio",AVERAGE(E1694:H1694))</x:f>
        <x:v>261613.125</x:v>
      </x:c>
      <x:c r="K1694" s="11" t="n">
        <x:f>IF(I1694=0,"Sin precio",IF(I1694=1,J1694,ROUND(J1694,2)))</x:f>
        <x:v>261613.13</x:v>
      </x:c>
      <x:c r="L1694" s="11" t="n">
        <x:f>IF(I1694=0,"Sin precio",MIN(E1694:H1694))</x:f>
        <x:v>162562.5</x:v>
      </x:c>
      <x:c r="M1694" s="11" t="n">
        <x:f>IF(I1694=0,"Sin precio",MAX(E1694:H1694))</x:f>
        <x:v>298494</x:v>
      </x:c>
      <x:c r="N1694" s="8" t="str">
        <x:f>IF(I1694=0,"Sin precio numérico",IF(I1694=1,"Único precio de referencia",I1694&amp;" precios; promedio"))</x:f>
        <x:v>4 precios; promedio</x:v>
      </x:c>
      <x:c r="O1694" s="2" t="str">
        <x:v>D155</x:v>
      </x:c>
      <x:c r="P1694" s="2" t="str">
        <x:v>D155</x:v>
      </x:c>
      <x:c r="Q1694" s="2" t="str">
        <x:v>D156</x:v>
      </x:c>
      <x:c r="R1694" s="2" t="str">
        <x:v>D156</x:v>
      </x:c>
      <x:c r="S1694" s="2" t="str"/>
    </x:row>
    <x:row r="1695" ht="42" customHeight="1">
      <x:c r="A1695" s="2" t="n">
        <x:v>142</x:v>
      </x:c>
      <x:c r="B1695" s="8" t="str">
        <x:v>SISTEMA ELECTRICO</x:v>
      </x:c>
      <x:c r="C1695" s="8" t="str">
        <x:v>ESCOBILLAS MOTOR DE ARRANQUE</x:v>
      </x:c>
      <x:c r="D1695" s="8" t="str">
        <x:v>NISSAN FRONTIER GASOLINA</x:v>
      </x:c>
      <x:c r="E1695" s="10" t="n">
        <x:v>162562.5</x:v>
      </x:c>
      <x:c r="F1695" s="10" t="n">
        <x:v>216000</x:v>
      </x:c>
      <x:c r="G1695" s="10" t="n">
        <x:v>222480</x:v>
      </x:c>
      <x:c r="H1695" s="10" t="n">
        <x:v>220320</x:v>
      </x:c>
      <x:c r="I1695" s="12" t="n">
        <x:f>COUNT(E1695:H1695)</x:f>
        <x:v>4</x:v>
      </x:c>
      <x:c r="J1695" s="11" t="n">
        <x:f>IF(I1695=0,"Sin precio",AVERAGE(E1695:H1695))</x:f>
        <x:v>205340.625</x:v>
      </x:c>
      <x:c r="K1695" s="11" t="n">
        <x:f>IF(I1695=0,"Sin precio",IF(I1695=1,J1695,ROUND(J1695,2)))</x:f>
        <x:v>205340.63</x:v>
      </x:c>
      <x:c r="L1695" s="11" t="n">
        <x:f>IF(I1695=0,"Sin precio",MIN(E1695:H1695))</x:f>
        <x:v>162562.5</x:v>
      </x:c>
      <x:c r="M1695" s="11" t="n">
        <x:f>IF(I1695=0,"Sin precio",MAX(E1695:H1695))</x:f>
        <x:v>222480</x:v>
      </x:c>
      <x:c r="N1695" s="8" t="str">
        <x:f>IF(I1695=0,"Sin precio numérico",IF(I1695=1,"Único precio de referencia",I1695&amp;" precios; promedio"))</x:f>
        <x:v>4 precios; promedio</x:v>
      </x:c>
      <x:c r="O1695" s="2" t="str">
        <x:v>E155</x:v>
      </x:c>
      <x:c r="P1695" s="2" t="str">
        <x:v>E155</x:v>
      </x:c>
      <x:c r="Q1695" s="2" t="str">
        <x:v>E156</x:v>
      </x:c>
      <x:c r="R1695" s="2" t="str">
        <x:v>E156</x:v>
      </x:c>
      <x:c r="S1695" s="2" t="str"/>
    </x:row>
    <x:row r="1696" ht="42" customHeight="1">
      <x:c r="A1696" s="2" t="n">
        <x:v>142</x:v>
      </x:c>
      <x:c r="B1696" s="8" t="str">
        <x:v>SISTEMA ELECTRICO</x:v>
      </x:c>
      <x:c r="C1696" s="8" t="str">
        <x:v>ESCOBILLAS MOTOR DE ARRANQUE</x:v>
      </x:c>
      <x:c r="D1696" s="8" t="str">
        <x:v>RENAULT MASTER DIESEL -2017</x:v>
      </x:c>
      <x:c r="E1696" s="10" t="n">
        <x:v>162562.5</x:v>
      </x:c>
      <x:c r="F1696" s="10" t="n">
        <x:v>289800</x:v>
      </x:c>
      <x:c r="G1696" s="10" t="n">
        <x:v>298494</x:v>
      </x:c>
      <x:c r="H1696" s="10" t="n">
        <x:v>295596</x:v>
      </x:c>
      <x:c r="I1696" s="12" t="n">
        <x:f>COUNT(E1696:H1696)</x:f>
        <x:v>4</x:v>
      </x:c>
      <x:c r="J1696" s="11" t="n">
        <x:f>IF(I1696=0,"Sin precio",AVERAGE(E1696:H1696))</x:f>
        <x:v>261613.125</x:v>
      </x:c>
      <x:c r="K1696" s="11" t="n">
        <x:f>IF(I1696=0,"Sin precio",IF(I1696=1,J1696,ROUND(J1696,2)))</x:f>
        <x:v>261613.13</x:v>
      </x:c>
      <x:c r="L1696" s="11" t="n">
        <x:f>IF(I1696=0,"Sin precio",MIN(E1696:H1696))</x:f>
        <x:v>162562.5</x:v>
      </x:c>
      <x:c r="M1696" s="11" t="n">
        <x:f>IF(I1696=0,"Sin precio",MAX(E1696:H1696))</x:f>
        <x:v>298494</x:v>
      </x:c>
      <x:c r="N1696" s="8" t="str">
        <x:f>IF(I1696=0,"Sin precio numérico",IF(I1696=1,"Único precio de referencia",I1696&amp;" precios; promedio"))</x:f>
        <x:v>4 precios; promedio</x:v>
      </x:c>
      <x:c r="O1696" s="2" t="str">
        <x:v>F155</x:v>
      </x:c>
      <x:c r="P1696" s="2" t="str">
        <x:v>F155</x:v>
      </x:c>
      <x:c r="Q1696" s="2" t="str">
        <x:v>F156</x:v>
      </x:c>
      <x:c r="R1696" s="2" t="str">
        <x:v>F156</x:v>
      </x:c>
      <x:c r="S1696" s="2" t="str"/>
    </x:row>
    <x:row r="1697" ht="42" customHeight="1">
      <x:c r="A1697" s="2" t="n">
        <x:v>142</x:v>
      </x:c>
      <x:c r="B1697" s="8" t="str">
        <x:v>SISTEMA ELECTRICO</x:v>
      </x:c>
      <x:c r="C1697" s="8" t="str">
        <x:v>ESCOBILLAS MOTOR DE ARRANQUE</x:v>
      </x:c>
      <x:c r="D1697" s="8" t="str">
        <x:v>CHEVROLET D-MAX-2011</x:v>
      </x:c>
      <x:c r="E1697" s="10" t="n">
        <x:v>162562.5</x:v>
      </x:c>
      <x:c r="F1697" s="10" t="n">
        <x:v>216000</x:v>
      </x:c>
      <x:c r="G1697" s="10" t="n">
        <x:v>222480</x:v>
      </x:c>
      <x:c r="H1697" s="10" t="n">
        <x:v>220320</x:v>
      </x:c>
      <x:c r="I1697" s="12" t="n">
        <x:f>COUNT(E1697:H1697)</x:f>
        <x:v>4</x:v>
      </x:c>
      <x:c r="J1697" s="11" t="n">
        <x:f>IF(I1697=0,"Sin precio",AVERAGE(E1697:H1697))</x:f>
        <x:v>205340.625</x:v>
      </x:c>
      <x:c r="K1697" s="11" t="n">
        <x:f>IF(I1697=0,"Sin precio",IF(I1697=1,J1697,ROUND(J1697,2)))</x:f>
        <x:v>205340.63</x:v>
      </x:c>
      <x:c r="L1697" s="11" t="n">
        <x:f>IF(I1697=0,"Sin precio",MIN(E1697:H1697))</x:f>
        <x:v>162562.5</x:v>
      </x:c>
      <x:c r="M1697" s="11" t="n">
        <x:f>IF(I1697=0,"Sin precio",MAX(E1697:H1697))</x:f>
        <x:v>222480</x:v>
      </x:c>
      <x:c r="N1697" s="8" t="str">
        <x:f>IF(I1697=0,"Sin precio numérico",IF(I1697=1,"Único precio de referencia",I1697&amp;" precios; promedio"))</x:f>
        <x:v>4 precios; promedio</x:v>
      </x:c>
      <x:c r="O1697" s="2" t="str">
        <x:v>G155</x:v>
      </x:c>
      <x:c r="P1697" s="2" t="str">
        <x:v>G155</x:v>
      </x:c>
      <x:c r="Q1697" s="2" t="str">
        <x:v>G156</x:v>
      </x:c>
      <x:c r="R1697" s="2" t="str">
        <x:v>G156</x:v>
      </x:c>
      <x:c r="S1697" s="2" t="str"/>
    </x:row>
    <x:row r="1698" ht="42" customHeight="1">
      <x:c r="A1698" s="2" t="n">
        <x:v>142</x:v>
      </x:c>
      <x:c r="B1698" s="8" t="str">
        <x:v>SISTEMA ELECTRICO</x:v>
      </x:c>
      <x:c r="C1698" s="8" t="str">
        <x:v>ESCOBILLAS MOTOR DE ARRANQUE</x:v>
      </x:c>
      <x:c r="D1698" s="8" t="str">
        <x:v>HYUNDAY HD 65C</x:v>
      </x:c>
      <x:c r="E1698" s="10" t="n">
        <x:v>162562.5</x:v>
      </x:c>
      <x:c r="F1698" s="10" t="n">
        <x:v>289800</x:v>
      </x:c>
      <x:c r="G1698" s="10" t="n">
        <x:v>298494</x:v>
      </x:c>
      <x:c r="H1698" s="10" t="n">
        <x:v>295596</x:v>
      </x:c>
      <x:c r="I1698" s="12" t="n">
        <x:f>COUNT(E1698:H1698)</x:f>
        <x:v>4</x:v>
      </x:c>
      <x:c r="J1698" s="11" t="n">
        <x:f>IF(I1698=0,"Sin precio",AVERAGE(E1698:H1698))</x:f>
        <x:v>261613.125</x:v>
      </x:c>
      <x:c r="K1698" s="11" t="n">
        <x:f>IF(I1698=0,"Sin precio",IF(I1698=1,J1698,ROUND(J1698,2)))</x:f>
        <x:v>261613.13</x:v>
      </x:c>
      <x:c r="L1698" s="11" t="n">
        <x:f>IF(I1698=0,"Sin precio",MIN(E1698:H1698))</x:f>
        <x:v>162562.5</x:v>
      </x:c>
      <x:c r="M1698" s="11" t="n">
        <x:f>IF(I1698=0,"Sin precio",MAX(E1698:H1698))</x:f>
        <x:v>298494</x:v>
      </x:c>
      <x:c r="N1698" s="8" t="str">
        <x:f>IF(I1698=0,"Sin precio numérico",IF(I1698=1,"Único precio de referencia",I1698&amp;" precios; promedio"))</x:f>
        <x:v>4 precios; promedio</x:v>
      </x:c>
      <x:c r="O1698" s="2" t="str">
        <x:v>H155</x:v>
      </x:c>
      <x:c r="P1698" s="2" t="str">
        <x:v>H155</x:v>
      </x:c>
      <x:c r="Q1698" s="2" t="str">
        <x:v>H156</x:v>
      </x:c>
      <x:c r="R1698" s="2" t="str">
        <x:v>H156</x:v>
      </x:c>
      <x:c r="S1698" s="2" t="str"/>
    </x:row>
    <x:row r="1699" ht="42" customHeight="1">
      <x:c r="A1699" s="2" t="n">
        <x:v>142</x:v>
      </x:c>
      <x:c r="B1699" s="8" t="str">
        <x:v>SISTEMA ELECTRICO</x:v>
      </x:c>
      <x:c r="C1699" s="8" t="str">
        <x:v>ESCOBILLAS MOTOR DE ARRANQUE</x:v>
      </x:c>
      <x:c r="D1699" s="8" t="str">
        <x:v>CHEVROLET SAIL. Mod 2019</x:v>
      </x:c>
      <x:c r="E1699" s="10" t="n">
        <x:v>162562.5</x:v>
      </x:c>
      <x:c r="F1699" s="10" t="n">
        <x:v>180000</x:v>
      </x:c>
      <x:c r="G1699" s="10" t="n">
        <x:v>185400</x:v>
      </x:c>
      <x:c r="H1699" s="10" t="n">
        <x:v>183600</x:v>
      </x:c>
      <x:c r="I1699" s="12" t="n">
        <x:f>COUNT(E1699:H1699)</x:f>
        <x:v>4</x:v>
      </x:c>
      <x:c r="J1699" s="11" t="n">
        <x:f>IF(I1699=0,"Sin precio",AVERAGE(E1699:H1699))</x:f>
        <x:v>177890.625</x:v>
      </x:c>
      <x:c r="K1699" s="11" t="n">
        <x:f>IF(I1699=0,"Sin precio",IF(I1699=1,J1699,ROUND(J1699,2)))</x:f>
        <x:v>177890.63</x:v>
      </x:c>
      <x:c r="L1699" s="11" t="n">
        <x:f>IF(I1699=0,"Sin precio",MIN(E1699:H1699))</x:f>
        <x:v>162562.5</x:v>
      </x:c>
      <x:c r="M1699" s="11" t="n">
        <x:f>IF(I1699=0,"Sin precio",MAX(E1699:H1699))</x:f>
        <x:v>185400</x:v>
      </x:c>
      <x:c r="N1699" s="8" t="str">
        <x:f>IF(I1699=0,"Sin precio numérico",IF(I1699=1,"Único precio de referencia",I1699&amp;" precios; promedio"))</x:f>
        <x:v>4 precios; promedio</x:v>
      </x:c>
      <x:c r="O1699" s="2" t="str">
        <x:v>I155</x:v>
      </x:c>
      <x:c r="P1699" s="2" t="str">
        <x:v>I155</x:v>
      </x:c>
      <x:c r="Q1699" s="2" t="str">
        <x:v>I156</x:v>
      </x:c>
      <x:c r="R1699" s="2" t="str">
        <x:v>I156</x:v>
      </x:c>
      <x:c r="S1699" s="2" t="str"/>
    </x:row>
    <x:row r="1700" ht="42" customHeight="1">
      <x:c r="A1700" s="2" t="n">
        <x:v>142</x:v>
      </x:c>
      <x:c r="B1700" s="8" t="str">
        <x:v>SISTEMA ELECTRICO</x:v>
      </x:c>
      <x:c r="C1700" s="8" t="str">
        <x:v>ESCOBILLAS MOTOR DE ARRANQUE</x:v>
      </x:c>
      <x:c r="D1700" s="8" t="str">
        <x:v>CHEVROLET COLORADO. Mod. 2019</x:v>
      </x:c>
      <x:c r="E1700" s="10" t="n">
        <x:v>162562.5</x:v>
      </x:c>
      <x:c r="F1700" s="10" t="n">
        <x:v>252000</x:v>
      </x:c>
      <x:c r="G1700" s="10" t="n">
        <x:v>259560</x:v>
      </x:c>
      <x:c r="H1700" s="10" t="n">
        <x:v>257040</x:v>
      </x:c>
      <x:c r="I1700" s="12" t="n">
        <x:f>COUNT(E1700:H1700)</x:f>
        <x:v>4</x:v>
      </x:c>
      <x:c r="J1700" s="11" t="n">
        <x:f>IF(I1700=0,"Sin precio",AVERAGE(E1700:H1700))</x:f>
        <x:v>232790.625</x:v>
      </x:c>
      <x:c r="K1700" s="11" t="n">
        <x:f>IF(I1700=0,"Sin precio",IF(I1700=1,J1700,ROUND(J1700,2)))</x:f>
        <x:v>232790.63</x:v>
      </x:c>
      <x:c r="L1700" s="11" t="n">
        <x:f>IF(I1700=0,"Sin precio",MIN(E1700:H1700))</x:f>
        <x:v>162562.5</x:v>
      </x:c>
      <x:c r="M1700" s="11" t="n">
        <x:f>IF(I1700=0,"Sin precio",MAX(E1700:H1700))</x:f>
        <x:v>259560</x:v>
      </x:c>
      <x:c r="N1700" s="8" t="str">
        <x:f>IF(I1700=0,"Sin precio numérico",IF(I1700=1,"Único precio de referencia",I1700&amp;" precios; promedio"))</x:f>
        <x:v>4 precios; promedio</x:v>
      </x:c>
      <x:c r="O1700" s="2" t="str">
        <x:v>J155</x:v>
      </x:c>
      <x:c r="P1700" s="2" t="str">
        <x:v>J155</x:v>
      </x:c>
      <x:c r="Q1700" s="2" t="str">
        <x:v>J156</x:v>
      </x:c>
      <x:c r="R1700" s="2" t="str">
        <x:v>J156</x:v>
      </x:c>
      <x:c r="S1700" s="2" t="str"/>
    </x:row>
    <x:row r="1701" ht="42" customHeight="1">
      <x:c r="A1701" s="2" t="n">
        <x:v>142</x:v>
      </x:c>
      <x:c r="B1701" s="8" t="str">
        <x:v>SISTEMA ELECTRICO</x:v>
      </x:c>
      <x:c r="C1701" s="8" t="str">
        <x:v>ESCOBILLAS MOTOR DE ARRANQUE</x:v>
      </x:c>
      <x:c r="D1701" s="8" t="str">
        <x:v>CHEVROLET  TRAILBLAZER-2018</x:v>
      </x:c>
      <x:c r="E1701" s="10" t="n">
        <x:v>162562.5</x:v>
      </x:c>
      <x:c r="F1701" s="10" t="n">
        <x:v>252000</x:v>
      </x:c>
      <x:c r="G1701" s="10" t="n">
        <x:v>259560</x:v>
      </x:c>
      <x:c r="H1701" s="10" t="n">
        <x:v>257040</x:v>
      </x:c>
      <x:c r="I1701" s="12" t="n">
        <x:f>COUNT(E1701:H1701)</x:f>
        <x:v>4</x:v>
      </x:c>
      <x:c r="J1701" s="11" t="n">
        <x:f>IF(I1701=0,"Sin precio",AVERAGE(E1701:H1701))</x:f>
        <x:v>232790.625</x:v>
      </x:c>
      <x:c r="K1701" s="11" t="n">
        <x:f>IF(I1701=0,"Sin precio",IF(I1701=1,J1701,ROUND(J1701,2)))</x:f>
        <x:v>232790.63</x:v>
      </x:c>
      <x:c r="L1701" s="11" t="n">
        <x:f>IF(I1701=0,"Sin precio",MIN(E1701:H1701))</x:f>
        <x:v>162562.5</x:v>
      </x:c>
      <x:c r="M1701" s="11" t="n">
        <x:f>IF(I1701=0,"Sin precio",MAX(E1701:H1701))</x:f>
        <x:v>259560</x:v>
      </x:c>
      <x:c r="N1701" s="8" t="str">
        <x:f>IF(I1701=0,"Sin precio numérico",IF(I1701=1,"Único precio de referencia",I1701&amp;" precios; promedio"))</x:f>
        <x:v>4 precios; promedio</x:v>
      </x:c>
      <x:c r="O1701" s="2" t="str">
        <x:v>K155</x:v>
      </x:c>
      <x:c r="P1701" s="2" t="str">
        <x:v>K155</x:v>
      </x:c>
      <x:c r="Q1701" s="2" t="str">
        <x:v>K156</x:v>
      </x:c>
      <x:c r="R1701" s="2" t="str">
        <x:v>K156</x:v>
      </x:c>
      <x:c r="S1701" s="2" t="str"/>
    </x:row>
    <x:row r="1702" ht="42" customHeight="1">
      <x:c r="A1702" s="2" t="n">
        <x:v>142</x:v>
      </x:c>
      <x:c r="B1702" s="8" t="str">
        <x:v>SISTEMA ELECTRICO</x:v>
      </x:c>
      <x:c r="C1702" s="8" t="str">
        <x:v>ESCOBILLAS MOTOR DE ARRANQUE</x:v>
      </x:c>
      <x:c r="D1702" s="8" t="str">
        <x:v>MITSUBISHI L200-2018</x:v>
      </x:c>
      <x:c r="E1702" s="10" t="n">
        <x:v>162562.5</x:v>
      </x:c>
      <x:c r="F1702" s="10" t="n">
        <x:v>226800</x:v>
      </x:c>
      <x:c r="G1702" s="10" t="n">
        <x:v>233604</x:v>
      </x:c>
      <x:c r="H1702" s="10" t="n">
        <x:v>231336</x:v>
      </x:c>
      <x:c r="I1702" s="12" t="n">
        <x:f>COUNT(E1702:H1702)</x:f>
        <x:v>4</x:v>
      </x:c>
      <x:c r="J1702" s="11" t="n">
        <x:f>IF(I1702=0,"Sin precio",AVERAGE(E1702:H1702))</x:f>
        <x:v>213575.625</x:v>
      </x:c>
      <x:c r="K1702" s="11" t="n">
        <x:f>IF(I1702=0,"Sin precio",IF(I1702=1,J1702,ROUND(J1702,2)))</x:f>
        <x:v>213575.63</x:v>
      </x:c>
      <x:c r="L1702" s="11" t="n">
        <x:f>IF(I1702=0,"Sin precio",MIN(E1702:H1702))</x:f>
        <x:v>162562.5</x:v>
      </x:c>
      <x:c r="M1702" s="11" t="n">
        <x:f>IF(I1702=0,"Sin precio",MAX(E1702:H1702))</x:f>
        <x:v>233604</x:v>
      </x:c>
      <x:c r="N1702" s="8" t="str">
        <x:f>IF(I1702=0,"Sin precio numérico",IF(I1702=1,"Único precio de referencia",I1702&amp;" precios; promedio"))</x:f>
        <x:v>4 precios; promedio</x:v>
      </x:c>
      <x:c r="O1702" s="2" t="str">
        <x:v>L155</x:v>
      </x:c>
      <x:c r="P1702" s="2" t="str">
        <x:v>L155</x:v>
      </x:c>
      <x:c r="Q1702" s="2" t="str">
        <x:v>L156</x:v>
      </x:c>
      <x:c r="R1702" s="2" t="str">
        <x:v>L156</x:v>
      </x:c>
      <x:c r="S1702" s="2" t="str"/>
    </x:row>
    <x:row r="1703" ht="42" customHeight="1">
      <x:c r="A1703" s="2" t="n">
        <x:v>142</x:v>
      </x:c>
      <x:c r="B1703" s="8" t="str">
        <x:v>SISTEMA ELECTRICO</x:v>
      </x:c>
      <x:c r="C1703" s="8" t="str">
        <x:v>ESCOBILLAS MOTOR DE ARRANQUE</x:v>
      </x:c>
      <x:c r="D1703" s="8" t="str">
        <x:v>CHEVROLETH NHR-2019</x:v>
      </x:c>
      <x:c r="E1703" s="10" t="n">
        <x:v>162562.5</x:v>
      </x:c>
      <x:c r="F1703" s="10" t="n">
        <x:v>289800</x:v>
      </x:c>
      <x:c r="G1703" s="10" t="n">
        <x:v>298494</x:v>
      </x:c>
      <x:c r="H1703" s="10" t="n">
        <x:v>295596</x:v>
      </x:c>
      <x:c r="I1703" s="12" t="n">
        <x:f>COUNT(E1703:H1703)</x:f>
        <x:v>4</x:v>
      </x:c>
      <x:c r="J1703" s="11" t="n">
        <x:f>IF(I1703=0,"Sin precio",AVERAGE(E1703:H1703))</x:f>
        <x:v>261613.125</x:v>
      </x:c>
      <x:c r="K1703" s="11" t="n">
        <x:f>IF(I1703=0,"Sin precio",IF(I1703=1,J1703,ROUND(J1703,2)))</x:f>
        <x:v>261613.13</x:v>
      </x:c>
      <x:c r="L1703" s="11" t="n">
        <x:f>IF(I1703=0,"Sin precio",MIN(E1703:H1703))</x:f>
        <x:v>162562.5</x:v>
      </x:c>
      <x:c r="M1703" s="11" t="n">
        <x:f>IF(I1703=0,"Sin precio",MAX(E1703:H1703))</x:f>
        <x:v>298494</x:v>
      </x:c>
      <x:c r="N1703" s="8" t="str">
        <x:f>IF(I1703=0,"Sin precio numérico",IF(I1703=1,"Único precio de referencia",I1703&amp;" precios; promedio"))</x:f>
        <x:v>4 precios; promedio</x:v>
      </x:c>
      <x:c r="O1703" s="2" t="str">
        <x:v>M155</x:v>
      </x:c>
      <x:c r="P1703" s="2" t="str">
        <x:v>M155</x:v>
      </x:c>
      <x:c r="Q1703" s="2" t="str">
        <x:v>M156</x:v>
      </x:c>
      <x:c r="R1703" s="2" t="str">
        <x:v>M156</x:v>
      </x:c>
      <x:c r="S1703" s="2" t="str"/>
    </x:row>
    <x:row r="1704" ht="42" customHeight="1">
      <x:c r="A1704" s="2" t="n">
        <x:v>142</x:v>
      </x:c>
      <x:c r="B1704" s="8" t="str">
        <x:v>SISTEMA ELECTRICO</x:v>
      </x:c>
      <x:c r="C1704" s="8" t="str">
        <x:v>ESCOBILLAS MOTOR DE ARRANQUE</x:v>
      </x:c>
      <x:c r="D1704" s="8" t="str">
        <x:v>CHEVROLET D-MAX-2017</x:v>
      </x:c>
      <x:c r="E1704" s="10" t="n">
        <x:v>162562.5</x:v>
      </x:c>
      <x:c r="F1704" s="10" t="n">
        <x:v>216000</x:v>
      </x:c>
      <x:c r="G1704" s="10" t="n">
        <x:v>222480</x:v>
      </x:c>
      <x:c r="H1704" s="10" t="n">
        <x:v>220320</x:v>
      </x:c>
      <x:c r="I1704" s="12" t="n">
        <x:f>COUNT(E1704:H1704)</x:f>
        <x:v>4</x:v>
      </x:c>
      <x:c r="J1704" s="11" t="n">
        <x:f>IF(I1704=0,"Sin precio",AVERAGE(E1704:H1704))</x:f>
        <x:v>205340.625</x:v>
      </x:c>
      <x:c r="K1704" s="11" t="n">
        <x:f>IF(I1704=0,"Sin precio",IF(I1704=1,J1704,ROUND(J1704,2)))</x:f>
        <x:v>205340.63</x:v>
      </x:c>
      <x:c r="L1704" s="11" t="n">
        <x:f>IF(I1704=0,"Sin precio",MIN(E1704:H1704))</x:f>
        <x:v>162562.5</x:v>
      </x:c>
      <x:c r="M1704" s="11" t="n">
        <x:f>IF(I1704=0,"Sin precio",MAX(E1704:H1704))</x:f>
        <x:v>222480</x:v>
      </x:c>
      <x:c r="N1704" s="8" t="str">
        <x:f>IF(I1704=0,"Sin precio numérico",IF(I1704=1,"Único precio de referencia",I1704&amp;" precios; promedio"))</x:f>
        <x:v>4 precios; promedio</x:v>
      </x:c>
      <x:c r="O1704" s="2" t="str">
        <x:v>N155</x:v>
      </x:c>
      <x:c r="P1704" s="2" t="str">
        <x:v>N155</x:v>
      </x:c>
      <x:c r="Q1704" s="2" t="str">
        <x:v>N156</x:v>
      </x:c>
      <x:c r="R1704" s="2" t="str">
        <x:v>N156</x:v>
      </x:c>
      <x:c r="S1704" s="2" t="str"/>
    </x:row>
    <x:row r="1705" ht="42" customHeight="1">
      <x:c r="A1705" s="2" t="n">
        <x:v>143</x:v>
      </x:c>
      <x:c r="B1705" s="8" t="str">
        <x:v>SISTEMA ELECTRICO</x:v>
      </x:c>
      <x:c r="C1705" s="8" t="str">
        <x:v>FLASCHER</x:v>
      </x:c>
      <x:c r="D1705" s="8" t="str">
        <x:v>CHEVROLET  NPR  DIESEL-2009</x:v>
      </x:c>
      <x:c r="E1705" s="10" t="n">
        <x:v>349184.25</x:v>
      </x:c>
      <x:c r="F1705" s="10" t="n">
        <x:v>70000</x:v>
      </x:c>
      <x:c r="G1705" s="10" t="n">
        <x:v>72100</x:v>
      </x:c>
      <x:c r="H1705" s="10" t="n">
        <x:v>71400</x:v>
      </x:c>
      <x:c r="I1705" s="12" t="n">
        <x:f>COUNT(E1705:H1705)</x:f>
        <x:v>4</x:v>
      </x:c>
      <x:c r="J1705" s="11" t="n">
        <x:f>IF(I1705=0,"Sin precio",AVERAGE(E1705:H1705))</x:f>
        <x:v>140671.0625</x:v>
      </x:c>
      <x:c r="K1705" s="11" t="n">
        <x:f>IF(I1705=0,"Sin precio",IF(I1705=1,J1705,ROUND(J1705,2)))</x:f>
        <x:v>140671.06</x:v>
      </x:c>
      <x:c r="L1705" s="11" t="n">
        <x:f>IF(I1705=0,"Sin precio",MIN(E1705:H1705))</x:f>
        <x:v>70000</x:v>
      </x:c>
      <x:c r="M1705" s="11" t="n">
        <x:f>IF(I1705=0,"Sin precio",MAX(E1705:H1705))</x:f>
        <x:v>349184.25</x:v>
      </x:c>
      <x:c r="N1705" s="8" t="str">
        <x:f>IF(I1705=0,"Sin precio numérico",IF(I1705=1,"Único precio de referencia",I1705&amp;" precios; promedio"))</x:f>
        <x:v>4 precios; promedio</x:v>
      </x:c>
      <x:c r="O1705" s="2" t="str">
        <x:v>C156</x:v>
      </x:c>
      <x:c r="P1705" s="2" t="str">
        <x:v>C156</x:v>
      </x:c>
      <x:c r="Q1705" s="2" t="str">
        <x:v>C157</x:v>
      </x:c>
      <x:c r="R1705" s="2" t="str">
        <x:v>C157</x:v>
      </x:c>
      <x:c r="S1705" s="2" t="str"/>
    </x:row>
    <x:row r="1706" ht="42" customHeight="1">
      <x:c r="A1706" s="2" t="n">
        <x:v>143</x:v>
      </x:c>
      <x:c r="B1706" s="8" t="str">
        <x:v>SISTEMA ELECTRICO</x:v>
      </x:c>
      <x:c r="C1706" s="8" t="str">
        <x:v>FLASCHER</x:v>
      </x:c>
      <x:c r="D1706" s="8" t="str">
        <x:v>NISSAN FRONTIER DIESEL-2015</x:v>
      </x:c>
      <x:c r="E1706" s="10" t="n">
        <x:v>349184.25</x:v>
      </x:c>
      <x:c r="F1706" s="10" t="n">
        <x:v>70000</x:v>
      </x:c>
      <x:c r="G1706" s="10" t="n">
        <x:v>72100</x:v>
      </x:c>
      <x:c r="H1706" s="10" t="n">
        <x:v>71400</x:v>
      </x:c>
      <x:c r="I1706" s="12" t="n">
        <x:f>COUNT(E1706:H1706)</x:f>
        <x:v>4</x:v>
      </x:c>
      <x:c r="J1706" s="11" t="n">
        <x:f>IF(I1706=0,"Sin precio",AVERAGE(E1706:H1706))</x:f>
        <x:v>140671.0625</x:v>
      </x:c>
      <x:c r="K1706" s="11" t="n">
        <x:f>IF(I1706=0,"Sin precio",IF(I1706=1,J1706,ROUND(J1706,2)))</x:f>
        <x:v>140671.06</x:v>
      </x:c>
      <x:c r="L1706" s="11" t="n">
        <x:f>IF(I1706=0,"Sin precio",MIN(E1706:H1706))</x:f>
        <x:v>70000</x:v>
      </x:c>
      <x:c r="M1706" s="11" t="n">
        <x:f>IF(I1706=0,"Sin precio",MAX(E1706:H1706))</x:f>
        <x:v>349184.25</x:v>
      </x:c>
      <x:c r="N1706" s="8" t="str">
        <x:f>IF(I1706=0,"Sin precio numérico",IF(I1706=1,"Único precio de referencia",I1706&amp;" precios; promedio"))</x:f>
        <x:v>4 precios; promedio</x:v>
      </x:c>
      <x:c r="O1706" s="2" t="str">
        <x:v>D156</x:v>
      </x:c>
      <x:c r="P1706" s="2" t="str">
        <x:v>D156</x:v>
      </x:c>
      <x:c r="Q1706" s="2" t="str">
        <x:v>D157</x:v>
      </x:c>
      <x:c r="R1706" s="2" t="str">
        <x:v>D157</x:v>
      </x:c>
      <x:c r="S1706" s="2" t="str"/>
    </x:row>
    <x:row r="1707" ht="42" customHeight="1">
      <x:c r="A1707" s="2" t="n">
        <x:v>143</x:v>
      </x:c>
      <x:c r="B1707" s="8" t="str">
        <x:v>SISTEMA ELECTRICO</x:v>
      </x:c>
      <x:c r="C1707" s="8" t="str">
        <x:v>FLASCHER</x:v>
      </x:c>
      <x:c r="D1707" s="8" t="str">
        <x:v>NISSAN FRONTIER GASOLINA</x:v>
      </x:c>
      <x:c r="E1707" s="10" t="n">
        <x:v>349184.25</x:v>
      </x:c>
      <x:c r="F1707" s="10" t="n">
        <x:v>70000</x:v>
      </x:c>
      <x:c r="G1707" s="10" t="n">
        <x:v>72100</x:v>
      </x:c>
      <x:c r="H1707" s="10" t="n">
        <x:v>71400</x:v>
      </x:c>
      <x:c r="I1707" s="12" t="n">
        <x:f>COUNT(E1707:H1707)</x:f>
        <x:v>4</x:v>
      </x:c>
      <x:c r="J1707" s="11" t="n">
        <x:f>IF(I1707=0,"Sin precio",AVERAGE(E1707:H1707))</x:f>
        <x:v>140671.0625</x:v>
      </x:c>
      <x:c r="K1707" s="11" t="n">
        <x:f>IF(I1707=0,"Sin precio",IF(I1707=1,J1707,ROUND(J1707,2)))</x:f>
        <x:v>140671.06</x:v>
      </x:c>
      <x:c r="L1707" s="11" t="n">
        <x:f>IF(I1707=0,"Sin precio",MIN(E1707:H1707))</x:f>
        <x:v>70000</x:v>
      </x:c>
      <x:c r="M1707" s="11" t="n">
        <x:f>IF(I1707=0,"Sin precio",MAX(E1707:H1707))</x:f>
        <x:v>349184.25</x:v>
      </x:c>
      <x:c r="N1707" s="8" t="str">
        <x:f>IF(I1707=0,"Sin precio numérico",IF(I1707=1,"Único precio de referencia",I1707&amp;" precios; promedio"))</x:f>
        <x:v>4 precios; promedio</x:v>
      </x:c>
      <x:c r="O1707" s="2" t="str">
        <x:v>E156</x:v>
      </x:c>
      <x:c r="P1707" s="2" t="str">
        <x:v>E156</x:v>
      </x:c>
      <x:c r="Q1707" s="2" t="str">
        <x:v>E157</x:v>
      </x:c>
      <x:c r="R1707" s="2" t="str">
        <x:v>E157</x:v>
      </x:c>
      <x:c r="S1707" s="2" t="str"/>
    </x:row>
    <x:row r="1708" ht="42" customHeight="1">
      <x:c r="A1708" s="2" t="n">
        <x:v>143</x:v>
      </x:c>
      <x:c r="B1708" s="8" t="str">
        <x:v>SISTEMA ELECTRICO</x:v>
      </x:c>
      <x:c r="C1708" s="8" t="str">
        <x:v>FLASCHER</x:v>
      </x:c>
      <x:c r="D1708" s="8" t="str">
        <x:v>RENAULT MASTER DIESEL -2017</x:v>
      </x:c>
      <x:c r="E1708" s="10" t="n">
        <x:v>349184.25</x:v>
      </x:c>
      <x:c r="F1708" s="10" t="n">
        <x:v>70000</x:v>
      </x:c>
      <x:c r="G1708" s="10" t="n">
        <x:v>72100</x:v>
      </x:c>
      <x:c r="H1708" s="10" t="n">
        <x:v>71400</x:v>
      </x:c>
      <x:c r="I1708" s="12" t="n">
        <x:f>COUNT(E1708:H1708)</x:f>
        <x:v>4</x:v>
      </x:c>
      <x:c r="J1708" s="11" t="n">
        <x:f>IF(I1708=0,"Sin precio",AVERAGE(E1708:H1708))</x:f>
        <x:v>140671.0625</x:v>
      </x:c>
      <x:c r="K1708" s="11" t="n">
        <x:f>IF(I1708=0,"Sin precio",IF(I1708=1,J1708,ROUND(J1708,2)))</x:f>
        <x:v>140671.06</x:v>
      </x:c>
      <x:c r="L1708" s="11" t="n">
        <x:f>IF(I1708=0,"Sin precio",MIN(E1708:H1708))</x:f>
        <x:v>70000</x:v>
      </x:c>
      <x:c r="M1708" s="11" t="n">
        <x:f>IF(I1708=0,"Sin precio",MAX(E1708:H1708))</x:f>
        <x:v>349184.25</x:v>
      </x:c>
      <x:c r="N1708" s="8" t="str">
        <x:f>IF(I1708=0,"Sin precio numérico",IF(I1708=1,"Único precio de referencia",I1708&amp;" precios; promedio"))</x:f>
        <x:v>4 precios; promedio</x:v>
      </x:c>
      <x:c r="O1708" s="2" t="str">
        <x:v>F156</x:v>
      </x:c>
      <x:c r="P1708" s="2" t="str">
        <x:v>F156</x:v>
      </x:c>
      <x:c r="Q1708" s="2" t="str">
        <x:v>F157</x:v>
      </x:c>
      <x:c r="R1708" s="2" t="str">
        <x:v>F157</x:v>
      </x:c>
      <x:c r="S1708" s="2" t="str"/>
    </x:row>
    <x:row r="1709" ht="42" customHeight="1">
      <x:c r="A1709" s="2" t="n">
        <x:v>143</x:v>
      </x:c>
      <x:c r="B1709" s="8" t="str">
        <x:v>SISTEMA ELECTRICO</x:v>
      </x:c>
      <x:c r="C1709" s="8" t="str">
        <x:v>FLASCHER</x:v>
      </x:c>
      <x:c r="D1709" s="8" t="str">
        <x:v>CHEVROLET D-MAX-2011</x:v>
      </x:c>
      <x:c r="E1709" s="10" t="n">
        <x:v>349184.25</x:v>
      </x:c>
      <x:c r="F1709" s="10" t="n">
        <x:v>70000</x:v>
      </x:c>
      <x:c r="G1709" s="10" t="n">
        <x:v>72100</x:v>
      </x:c>
      <x:c r="H1709" s="10" t="n">
        <x:v>71400</x:v>
      </x:c>
      <x:c r="I1709" s="12" t="n">
        <x:f>COUNT(E1709:H1709)</x:f>
        <x:v>4</x:v>
      </x:c>
      <x:c r="J1709" s="11" t="n">
        <x:f>IF(I1709=0,"Sin precio",AVERAGE(E1709:H1709))</x:f>
        <x:v>140671.0625</x:v>
      </x:c>
      <x:c r="K1709" s="11" t="n">
        <x:f>IF(I1709=0,"Sin precio",IF(I1709=1,J1709,ROUND(J1709,2)))</x:f>
        <x:v>140671.06</x:v>
      </x:c>
      <x:c r="L1709" s="11" t="n">
        <x:f>IF(I1709=0,"Sin precio",MIN(E1709:H1709))</x:f>
        <x:v>70000</x:v>
      </x:c>
      <x:c r="M1709" s="11" t="n">
        <x:f>IF(I1709=0,"Sin precio",MAX(E1709:H1709))</x:f>
        <x:v>349184.25</x:v>
      </x:c>
      <x:c r="N1709" s="8" t="str">
        <x:f>IF(I1709=0,"Sin precio numérico",IF(I1709=1,"Único precio de referencia",I1709&amp;" precios; promedio"))</x:f>
        <x:v>4 precios; promedio</x:v>
      </x:c>
      <x:c r="O1709" s="2" t="str">
        <x:v>G156</x:v>
      </x:c>
      <x:c r="P1709" s="2" t="str">
        <x:v>G156</x:v>
      </x:c>
      <x:c r="Q1709" s="2" t="str">
        <x:v>G157</x:v>
      </x:c>
      <x:c r="R1709" s="2" t="str">
        <x:v>G157</x:v>
      </x:c>
      <x:c r="S1709" s="2" t="str"/>
    </x:row>
    <x:row r="1710" ht="42" customHeight="1">
      <x:c r="A1710" s="2" t="n">
        <x:v>143</x:v>
      </x:c>
      <x:c r="B1710" s="8" t="str">
        <x:v>SISTEMA ELECTRICO</x:v>
      </x:c>
      <x:c r="C1710" s="8" t="str">
        <x:v>FLASCHER</x:v>
      </x:c>
      <x:c r="D1710" s="8" t="str">
        <x:v>HYUNDAY HD 65C</x:v>
      </x:c>
      <x:c r="E1710" s="10" t="n">
        <x:v>349184.25</x:v>
      </x:c>
      <x:c r="F1710" s="10" t="n">
        <x:v>70000</x:v>
      </x:c>
      <x:c r="G1710" s="10" t="n">
        <x:v>72100</x:v>
      </x:c>
      <x:c r="H1710" s="10" t="n">
        <x:v>71400</x:v>
      </x:c>
      <x:c r="I1710" s="12" t="n">
        <x:f>COUNT(E1710:H1710)</x:f>
        <x:v>4</x:v>
      </x:c>
      <x:c r="J1710" s="11" t="n">
        <x:f>IF(I1710=0,"Sin precio",AVERAGE(E1710:H1710))</x:f>
        <x:v>140671.0625</x:v>
      </x:c>
      <x:c r="K1710" s="11" t="n">
        <x:f>IF(I1710=0,"Sin precio",IF(I1710=1,J1710,ROUND(J1710,2)))</x:f>
        <x:v>140671.06</x:v>
      </x:c>
      <x:c r="L1710" s="11" t="n">
        <x:f>IF(I1710=0,"Sin precio",MIN(E1710:H1710))</x:f>
        <x:v>70000</x:v>
      </x:c>
      <x:c r="M1710" s="11" t="n">
        <x:f>IF(I1710=0,"Sin precio",MAX(E1710:H1710))</x:f>
        <x:v>349184.25</x:v>
      </x:c>
      <x:c r="N1710" s="8" t="str">
        <x:f>IF(I1710=0,"Sin precio numérico",IF(I1710=1,"Único precio de referencia",I1710&amp;" precios; promedio"))</x:f>
        <x:v>4 precios; promedio</x:v>
      </x:c>
      <x:c r="O1710" s="2" t="str">
        <x:v>H156</x:v>
      </x:c>
      <x:c r="P1710" s="2" t="str">
        <x:v>H156</x:v>
      </x:c>
      <x:c r="Q1710" s="2" t="str">
        <x:v>H157</x:v>
      </x:c>
      <x:c r="R1710" s="2" t="str">
        <x:v>H157</x:v>
      </x:c>
      <x:c r="S1710" s="2" t="str"/>
    </x:row>
    <x:row r="1711" ht="42" customHeight="1">
      <x:c r="A1711" s="2" t="n">
        <x:v>143</x:v>
      </x:c>
      <x:c r="B1711" s="8" t="str">
        <x:v>SISTEMA ELECTRICO</x:v>
      </x:c>
      <x:c r="C1711" s="8" t="str">
        <x:v>FLASCHER</x:v>
      </x:c>
      <x:c r="D1711" s="8" t="str">
        <x:v>CHEVROLET SAIL. Mod 2019</x:v>
      </x:c>
      <x:c r="E1711" s="10" t="n">
        <x:v>349184.25</x:v>
      </x:c>
      <x:c r="F1711" s="10" t="n">
        <x:v>70000</x:v>
      </x:c>
      <x:c r="G1711" s="10" t="n">
        <x:v>72100</x:v>
      </x:c>
      <x:c r="H1711" s="10" t="n">
        <x:v>71400</x:v>
      </x:c>
      <x:c r="I1711" s="12" t="n">
        <x:f>COUNT(E1711:H1711)</x:f>
        <x:v>4</x:v>
      </x:c>
      <x:c r="J1711" s="11" t="n">
        <x:f>IF(I1711=0,"Sin precio",AVERAGE(E1711:H1711))</x:f>
        <x:v>140671.0625</x:v>
      </x:c>
      <x:c r="K1711" s="11" t="n">
        <x:f>IF(I1711=0,"Sin precio",IF(I1711=1,J1711,ROUND(J1711,2)))</x:f>
        <x:v>140671.06</x:v>
      </x:c>
      <x:c r="L1711" s="11" t="n">
        <x:f>IF(I1711=0,"Sin precio",MIN(E1711:H1711))</x:f>
        <x:v>70000</x:v>
      </x:c>
      <x:c r="M1711" s="11" t="n">
        <x:f>IF(I1711=0,"Sin precio",MAX(E1711:H1711))</x:f>
        <x:v>349184.25</x:v>
      </x:c>
      <x:c r="N1711" s="8" t="str">
        <x:f>IF(I1711=0,"Sin precio numérico",IF(I1711=1,"Único precio de referencia",I1711&amp;" precios; promedio"))</x:f>
        <x:v>4 precios; promedio</x:v>
      </x:c>
      <x:c r="O1711" s="2" t="str">
        <x:v>I156</x:v>
      </x:c>
      <x:c r="P1711" s="2" t="str">
        <x:v>I156</x:v>
      </x:c>
      <x:c r="Q1711" s="2" t="str">
        <x:v>I157</x:v>
      </x:c>
      <x:c r="R1711" s="2" t="str">
        <x:v>I157</x:v>
      </x:c>
      <x:c r="S1711" s="2" t="str"/>
    </x:row>
    <x:row r="1712" ht="42" customHeight="1">
      <x:c r="A1712" s="2" t="n">
        <x:v>143</x:v>
      </x:c>
      <x:c r="B1712" s="8" t="str">
        <x:v>SISTEMA ELECTRICO</x:v>
      </x:c>
      <x:c r="C1712" s="8" t="str">
        <x:v>FLASCHER</x:v>
      </x:c>
      <x:c r="D1712" s="8" t="str">
        <x:v>CHEVROLET COLORADO. Mod. 2019</x:v>
      </x:c>
      <x:c r="E1712" s="10" t="n">
        <x:v>349184.25</x:v>
      </x:c>
      <x:c r="F1712" s="10" t="n">
        <x:v>70000</x:v>
      </x:c>
      <x:c r="G1712" s="10" t="n">
        <x:v>72100</x:v>
      </x:c>
      <x:c r="H1712" s="10" t="n">
        <x:v>71400</x:v>
      </x:c>
      <x:c r="I1712" s="12" t="n">
        <x:f>COUNT(E1712:H1712)</x:f>
        <x:v>4</x:v>
      </x:c>
      <x:c r="J1712" s="11" t="n">
        <x:f>IF(I1712=0,"Sin precio",AVERAGE(E1712:H1712))</x:f>
        <x:v>140671.0625</x:v>
      </x:c>
      <x:c r="K1712" s="11" t="n">
        <x:f>IF(I1712=0,"Sin precio",IF(I1712=1,J1712,ROUND(J1712,2)))</x:f>
        <x:v>140671.06</x:v>
      </x:c>
      <x:c r="L1712" s="11" t="n">
        <x:f>IF(I1712=0,"Sin precio",MIN(E1712:H1712))</x:f>
        <x:v>70000</x:v>
      </x:c>
      <x:c r="M1712" s="11" t="n">
        <x:f>IF(I1712=0,"Sin precio",MAX(E1712:H1712))</x:f>
        <x:v>349184.25</x:v>
      </x:c>
      <x:c r="N1712" s="8" t="str">
        <x:f>IF(I1712=0,"Sin precio numérico",IF(I1712=1,"Único precio de referencia",I1712&amp;" precios; promedio"))</x:f>
        <x:v>4 precios; promedio</x:v>
      </x:c>
      <x:c r="O1712" s="2" t="str">
        <x:v>J156</x:v>
      </x:c>
      <x:c r="P1712" s="2" t="str">
        <x:v>J156</x:v>
      </x:c>
      <x:c r="Q1712" s="2" t="str">
        <x:v>J157</x:v>
      </x:c>
      <x:c r="R1712" s="2" t="str">
        <x:v>J157</x:v>
      </x:c>
      <x:c r="S1712" s="2" t="str"/>
    </x:row>
    <x:row r="1713" ht="42" customHeight="1">
      <x:c r="A1713" s="2" t="n">
        <x:v>143</x:v>
      </x:c>
      <x:c r="B1713" s="8" t="str">
        <x:v>SISTEMA ELECTRICO</x:v>
      </x:c>
      <x:c r="C1713" s="8" t="str">
        <x:v>FLASCHER</x:v>
      </x:c>
      <x:c r="D1713" s="8" t="str">
        <x:v>CHEVROLET  TRAILBLAZER-2018</x:v>
      </x:c>
      <x:c r="E1713" s="10" t="n">
        <x:v>349184.25</x:v>
      </x:c>
      <x:c r="F1713" s="10" t="n">
        <x:v>70000</x:v>
      </x:c>
      <x:c r="G1713" s="10" t="n">
        <x:v>72100</x:v>
      </x:c>
      <x:c r="H1713" s="10" t="n">
        <x:v>71400</x:v>
      </x:c>
      <x:c r="I1713" s="12" t="n">
        <x:f>COUNT(E1713:H1713)</x:f>
        <x:v>4</x:v>
      </x:c>
      <x:c r="J1713" s="11" t="n">
        <x:f>IF(I1713=0,"Sin precio",AVERAGE(E1713:H1713))</x:f>
        <x:v>140671.0625</x:v>
      </x:c>
      <x:c r="K1713" s="11" t="n">
        <x:f>IF(I1713=0,"Sin precio",IF(I1713=1,J1713,ROUND(J1713,2)))</x:f>
        <x:v>140671.06</x:v>
      </x:c>
      <x:c r="L1713" s="11" t="n">
        <x:f>IF(I1713=0,"Sin precio",MIN(E1713:H1713))</x:f>
        <x:v>70000</x:v>
      </x:c>
      <x:c r="M1713" s="11" t="n">
        <x:f>IF(I1713=0,"Sin precio",MAX(E1713:H1713))</x:f>
        <x:v>349184.25</x:v>
      </x:c>
      <x:c r="N1713" s="8" t="str">
        <x:f>IF(I1713=0,"Sin precio numérico",IF(I1713=1,"Único precio de referencia",I1713&amp;" precios; promedio"))</x:f>
        <x:v>4 precios; promedio</x:v>
      </x:c>
      <x:c r="O1713" s="2" t="str">
        <x:v>K156</x:v>
      </x:c>
      <x:c r="P1713" s="2" t="str">
        <x:v>K156</x:v>
      </x:c>
      <x:c r="Q1713" s="2" t="str">
        <x:v>K157</x:v>
      </x:c>
      <x:c r="R1713" s="2" t="str">
        <x:v>K157</x:v>
      </x:c>
      <x:c r="S1713" s="2" t="str"/>
    </x:row>
    <x:row r="1714" ht="42" customHeight="1">
      <x:c r="A1714" s="2" t="n">
        <x:v>143</x:v>
      </x:c>
      <x:c r="B1714" s="8" t="str">
        <x:v>SISTEMA ELECTRICO</x:v>
      </x:c>
      <x:c r="C1714" s="8" t="str">
        <x:v>FLASCHER</x:v>
      </x:c>
      <x:c r="D1714" s="8" t="str">
        <x:v>MITSUBISHI L200-2018</x:v>
      </x:c>
      <x:c r="E1714" s="10" t="n">
        <x:v>349184.25</x:v>
      </x:c>
      <x:c r="F1714" s="10" t="n">
        <x:v>70000</x:v>
      </x:c>
      <x:c r="G1714" s="10" t="n">
        <x:v>72100</x:v>
      </x:c>
      <x:c r="H1714" s="10" t="n">
        <x:v>71400</x:v>
      </x:c>
      <x:c r="I1714" s="12" t="n">
        <x:f>COUNT(E1714:H1714)</x:f>
        <x:v>4</x:v>
      </x:c>
      <x:c r="J1714" s="11" t="n">
        <x:f>IF(I1714=0,"Sin precio",AVERAGE(E1714:H1714))</x:f>
        <x:v>140671.0625</x:v>
      </x:c>
      <x:c r="K1714" s="11" t="n">
        <x:f>IF(I1714=0,"Sin precio",IF(I1714=1,J1714,ROUND(J1714,2)))</x:f>
        <x:v>140671.06</x:v>
      </x:c>
      <x:c r="L1714" s="11" t="n">
        <x:f>IF(I1714=0,"Sin precio",MIN(E1714:H1714))</x:f>
        <x:v>70000</x:v>
      </x:c>
      <x:c r="M1714" s="11" t="n">
        <x:f>IF(I1714=0,"Sin precio",MAX(E1714:H1714))</x:f>
        <x:v>349184.25</x:v>
      </x:c>
      <x:c r="N1714" s="8" t="str">
        <x:f>IF(I1714=0,"Sin precio numérico",IF(I1714=1,"Único precio de referencia",I1714&amp;" precios; promedio"))</x:f>
        <x:v>4 precios; promedio</x:v>
      </x:c>
      <x:c r="O1714" s="2" t="str">
        <x:v>L156</x:v>
      </x:c>
      <x:c r="P1714" s="2" t="str">
        <x:v>L156</x:v>
      </x:c>
      <x:c r="Q1714" s="2" t="str">
        <x:v>L157</x:v>
      </x:c>
      <x:c r="R1714" s="2" t="str">
        <x:v>L157</x:v>
      </x:c>
      <x:c r="S1714" s="2" t="str"/>
    </x:row>
    <x:row r="1715" ht="42" customHeight="1">
      <x:c r="A1715" s="2" t="n">
        <x:v>143</x:v>
      </x:c>
      <x:c r="B1715" s="8" t="str">
        <x:v>SISTEMA ELECTRICO</x:v>
      </x:c>
      <x:c r="C1715" s="8" t="str">
        <x:v>FLASCHER</x:v>
      </x:c>
      <x:c r="D1715" s="8" t="str">
        <x:v>CHEVROLETH NHR-2019</x:v>
      </x:c>
      <x:c r="E1715" s="10" t="n">
        <x:v>349184.25</x:v>
      </x:c>
      <x:c r="F1715" s="10" t="n">
        <x:v>70000</x:v>
      </x:c>
      <x:c r="G1715" s="10" t="n">
        <x:v>72100</x:v>
      </x:c>
      <x:c r="H1715" s="10" t="n">
        <x:v>71400</x:v>
      </x:c>
      <x:c r="I1715" s="12" t="n">
        <x:f>COUNT(E1715:H1715)</x:f>
        <x:v>4</x:v>
      </x:c>
      <x:c r="J1715" s="11" t="n">
        <x:f>IF(I1715=0,"Sin precio",AVERAGE(E1715:H1715))</x:f>
        <x:v>140671.0625</x:v>
      </x:c>
      <x:c r="K1715" s="11" t="n">
        <x:f>IF(I1715=0,"Sin precio",IF(I1715=1,J1715,ROUND(J1715,2)))</x:f>
        <x:v>140671.06</x:v>
      </x:c>
      <x:c r="L1715" s="11" t="n">
        <x:f>IF(I1715=0,"Sin precio",MIN(E1715:H1715))</x:f>
        <x:v>70000</x:v>
      </x:c>
      <x:c r="M1715" s="11" t="n">
        <x:f>IF(I1715=0,"Sin precio",MAX(E1715:H1715))</x:f>
        <x:v>349184.25</x:v>
      </x:c>
      <x:c r="N1715" s="8" t="str">
        <x:f>IF(I1715=0,"Sin precio numérico",IF(I1715=1,"Único precio de referencia",I1715&amp;" precios; promedio"))</x:f>
        <x:v>4 precios; promedio</x:v>
      </x:c>
      <x:c r="O1715" s="2" t="str">
        <x:v>M156</x:v>
      </x:c>
      <x:c r="P1715" s="2" t="str">
        <x:v>M156</x:v>
      </x:c>
      <x:c r="Q1715" s="2" t="str">
        <x:v>M157</x:v>
      </x:c>
      <x:c r="R1715" s="2" t="str">
        <x:v>M157</x:v>
      </x:c>
      <x:c r="S1715" s="2" t="str"/>
    </x:row>
    <x:row r="1716" ht="42" customHeight="1">
      <x:c r="A1716" s="2" t="n">
        <x:v>143</x:v>
      </x:c>
      <x:c r="B1716" s="8" t="str">
        <x:v>SISTEMA ELECTRICO</x:v>
      </x:c>
      <x:c r="C1716" s="8" t="str">
        <x:v>FLASCHER</x:v>
      </x:c>
      <x:c r="D1716" s="8" t="str">
        <x:v>CHEVROLET D-MAX-2017</x:v>
      </x:c>
      <x:c r="E1716" s="10" t="n">
        <x:v>349184.25</x:v>
      </x:c>
      <x:c r="F1716" s="10" t="n">
        <x:v>70000</x:v>
      </x:c>
      <x:c r="G1716" s="10" t="n">
        <x:v>72100</x:v>
      </x:c>
      <x:c r="H1716" s="10" t="n">
        <x:v>71400</x:v>
      </x:c>
      <x:c r="I1716" s="12" t="n">
        <x:f>COUNT(E1716:H1716)</x:f>
        <x:v>4</x:v>
      </x:c>
      <x:c r="J1716" s="11" t="n">
        <x:f>IF(I1716=0,"Sin precio",AVERAGE(E1716:H1716))</x:f>
        <x:v>140671.0625</x:v>
      </x:c>
      <x:c r="K1716" s="11" t="n">
        <x:f>IF(I1716=0,"Sin precio",IF(I1716=1,J1716,ROUND(J1716,2)))</x:f>
        <x:v>140671.06</x:v>
      </x:c>
      <x:c r="L1716" s="11" t="n">
        <x:f>IF(I1716=0,"Sin precio",MIN(E1716:H1716))</x:f>
        <x:v>70000</x:v>
      </x:c>
      <x:c r="M1716" s="11" t="n">
        <x:f>IF(I1716=0,"Sin precio",MAX(E1716:H1716))</x:f>
        <x:v>349184.25</x:v>
      </x:c>
      <x:c r="N1716" s="8" t="str">
        <x:f>IF(I1716=0,"Sin precio numérico",IF(I1716=1,"Único precio de referencia",I1716&amp;" precios; promedio"))</x:f>
        <x:v>4 precios; promedio</x:v>
      </x:c>
      <x:c r="O1716" s="2" t="str">
        <x:v>N156</x:v>
      </x:c>
      <x:c r="P1716" s="2" t="str">
        <x:v>N156</x:v>
      </x:c>
      <x:c r="Q1716" s="2" t="str">
        <x:v>N157</x:v>
      </x:c>
      <x:c r="R1716" s="2" t="str">
        <x:v>N157</x:v>
      </x:c>
      <x:c r="S1716" s="2" t="str"/>
    </x:row>
    <x:row r="1717" ht="42" customHeight="1">
      <x:c r="A1717" s="2" t="n">
        <x:v>144</x:v>
      </x:c>
      <x:c r="B1717" s="8" t="str">
        <x:v>SISTEMA ELECTRICO</x:v>
      </x:c>
      <x:c r="C1717" s="8" t="str">
        <x:v>INDUCIDO MOTOR ARRANQUE</x:v>
      </x:c>
      <x:c r="D1717" s="8" t="str">
        <x:v>CHEVROLET  NPR  DIESEL-2009</x:v>
      </x:c>
      <x:c r="E1717" s="10" t="n">
        <x:v>234090</x:v>
      </x:c>
      <x:c r="F1717" s="10" t="n">
        <x:v>289800</x:v>
      </x:c>
      <x:c r="G1717" s="10" t="n">
        <x:v>298494</x:v>
      </x:c>
      <x:c r="H1717" s="10" t="n">
        <x:v>295596</x:v>
      </x:c>
      <x:c r="I1717" s="12" t="n">
        <x:f>COUNT(E1717:H1717)</x:f>
        <x:v>4</x:v>
      </x:c>
      <x:c r="J1717" s="11" t="n">
        <x:f>IF(I1717=0,"Sin precio",AVERAGE(E1717:H1717))</x:f>
        <x:v>279495</x:v>
      </x:c>
      <x:c r="K1717" s="11" t="n">
        <x:f>IF(I1717=0,"Sin precio",IF(I1717=1,J1717,ROUND(J1717,2)))</x:f>
        <x:v>279495</x:v>
      </x:c>
      <x:c r="L1717" s="11" t="n">
        <x:f>IF(I1717=0,"Sin precio",MIN(E1717:H1717))</x:f>
        <x:v>234090</x:v>
      </x:c>
      <x:c r="M1717" s="11" t="n">
        <x:f>IF(I1717=0,"Sin precio",MAX(E1717:H1717))</x:f>
        <x:v>298494</x:v>
      </x:c>
      <x:c r="N1717" s="8" t="str">
        <x:f>IF(I1717=0,"Sin precio numérico",IF(I1717=1,"Único precio de referencia",I1717&amp;" precios; promedio"))</x:f>
        <x:v>4 precios; promedio</x:v>
      </x:c>
      <x:c r="O1717" s="2" t="str">
        <x:v>C157</x:v>
      </x:c>
      <x:c r="P1717" s="2" t="str">
        <x:v>C157</x:v>
      </x:c>
      <x:c r="Q1717" s="2" t="str">
        <x:v>C158</x:v>
      </x:c>
      <x:c r="R1717" s="2" t="str">
        <x:v>C158</x:v>
      </x:c>
      <x:c r="S1717" s="2" t="str"/>
    </x:row>
    <x:row r="1718" ht="42" customHeight="1">
      <x:c r="A1718" s="2" t="n">
        <x:v>144</x:v>
      </x:c>
      <x:c r="B1718" s="8" t="str">
        <x:v>SISTEMA ELECTRICO</x:v>
      </x:c>
      <x:c r="C1718" s="8" t="str">
        <x:v>INDUCIDO MOTOR ARRANQUE</x:v>
      </x:c>
      <x:c r="D1718" s="8" t="str">
        <x:v>NISSAN FRONTIER DIESEL-2015</x:v>
      </x:c>
      <x:c r="E1718" s="10" t="n">
        <x:v>257499</x:v>
      </x:c>
      <x:c r="F1718" s="10" t="n">
        <x:v>289800</x:v>
      </x:c>
      <x:c r="G1718" s="10" t="n">
        <x:v>298494</x:v>
      </x:c>
      <x:c r="H1718" s="10" t="n">
        <x:v>295596</x:v>
      </x:c>
      <x:c r="I1718" s="12" t="n">
        <x:f>COUNT(E1718:H1718)</x:f>
        <x:v>4</x:v>
      </x:c>
      <x:c r="J1718" s="11" t="n">
        <x:f>IF(I1718=0,"Sin precio",AVERAGE(E1718:H1718))</x:f>
        <x:v>285347.25</x:v>
      </x:c>
      <x:c r="K1718" s="11" t="n">
        <x:f>IF(I1718=0,"Sin precio",IF(I1718=1,J1718,ROUND(J1718,2)))</x:f>
        <x:v>285347.25</x:v>
      </x:c>
      <x:c r="L1718" s="11" t="n">
        <x:f>IF(I1718=0,"Sin precio",MIN(E1718:H1718))</x:f>
        <x:v>257499</x:v>
      </x:c>
      <x:c r="M1718" s="11" t="n">
        <x:f>IF(I1718=0,"Sin precio",MAX(E1718:H1718))</x:f>
        <x:v>298494</x:v>
      </x:c>
      <x:c r="N1718" s="8" t="str">
        <x:f>IF(I1718=0,"Sin precio numérico",IF(I1718=1,"Único precio de referencia",I1718&amp;" precios; promedio"))</x:f>
        <x:v>4 precios; promedio</x:v>
      </x:c>
      <x:c r="O1718" s="2" t="str">
        <x:v>D157</x:v>
      </x:c>
      <x:c r="P1718" s="2" t="str">
        <x:v>D157</x:v>
      </x:c>
      <x:c r="Q1718" s="2" t="str">
        <x:v>D158</x:v>
      </x:c>
      <x:c r="R1718" s="2" t="str">
        <x:v>D158</x:v>
      </x:c>
      <x:c r="S1718" s="2" t="str"/>
    </x:row>
    <x:row r="1719" ht="42" customHeight="1">
      <x:c r="A1719" s="2" t="n">
        <x:v>144</x:v>
      </x:c>
      <x:c r="B1719" s="8" t="str">
        <x:v>SISTEMA ELECTRICO</x:v>
      </x:c>
      <x:c r="C1719" s="8" t="str">
        <x:v>INDUCIDO MOTOR ARRANQUE</x:v>
      </x:c>
      <x:c r="D1719" s="8" t="str">
        <x:v>NISSAN FRONTIER GASOLINA</x:v>
      </x:c>
      <x:c r="E1719" s="10" t="n">
        <x:v>220434.75</x:v>
      </x:c>
      <x:c r="F1719" s="10" t="n">
        <x:v>216000</x:v>
      </x:c>
      <x:c r="G1719" s="10" t="n">
        <x:v>222480</x:v>
      </x:c>
      <x:c r="H1719" s="10" t="n">
        <x:v>220320</x:v>
      </x:c>
      <x:c r="I1719" s="12" t="n">
        <x:f>COUNT(E1719:H1719)</x:f>
        <x:v>4</x:v>
      </x:c>
      <x:c r="J1719" s="11" t="n">
        <x:f>IF(I1719=0,"Sin precio",AVERAGE(E1719:H1719))</x:f>
        <x:v>219808.6875</x:v>
      </x:c>
      <x:c r="K1719" s="11" t="n">
        <x:f>IF(I1719=0,"Sin precio",IF(I1719=1,J1719,ROUND(J1719,2)))</x:f>
        <x:v>219808.69</x:v>
      </x:c>
      <x:c r="L1719" s="11" t="n">
        <x:f>IF(I1719=0,"Sin precio",MIN(E1719:H1719))</x:f>
        <x:v>216000</x:v>
      </x:c>
      <x:c r="M1719" s="11" t="n">
        <x:f>IF(I1719=0,"Sin precio",MAX(E1719:H1719))</x:f>
        <x:v>222480</x:v>
      </x:c>
      <x:c r="N1719" s="8" t="str">
        <x:f>IF(I1719=0,"Sin precio numérico",IF(I1719=1,"Único precio de referencia",I1719&amp;" precios; promedio"))</x:f>
        <x:v>4 precios; promedio</x:v>
      </x:c>
      <x:c r="O1719" s="2" t="str">
        <x:v>E157</x:v>
      </x:c>
      <x:c r="P1719" s="2" t="str">
        <x:v>E157</x:v>
      </x:c>
      <x:c r="Q1719" s="2" t="str">
        <x:v>E158</x:v>
      </x:c>
      <x:c r="R1719" s="2" t="str">
        <x:v>E158</x:v>
      </x:c>
      <x:c r="S1719" s="2" t="str"/>
    </x:row>
    <x:row r="1720" ht="42" customHeight="1">
      <x:c r="A1720" s="2" t="n">
        <x:v>144</x:v>
      </x:c>
      <x:c r="B1720" s="8" t="str">
        <x:v>SISTEMA ELECTRICO</x:v>
      </x:c>
      <x:c r="C1720" s="8" t="str">
        <x:v>INDUCIDO MOTOR ARRANQUE</x:v>
      </x:c>
      <x:c r="D1720" s="8" t="str">
        <x:v>RENAULT MASTER DIESEL -2017</x:v>
      </x:c>
      <x:c r="E1720" s="10" t="n">
        <x:v>332928</x:v>
      </x:c>
      <x:c r="F1720" s="10" t="n">
        <x:v>289800</x:v>
      </x:c>
      <x:c r="G1720" s="10" t="n">
        <x:v>298494</x:v>
      </x:c>
      <x:c r="H1720" s="10" t="n">
        <x:v>295596</x:v>
      </x:c>
      <x:c r="I1720" s="12" t="n">
        <x:f>COUNT(E1720:H1720)</x:f>
        <x:v>4</x:v>
      </x:c>
      <x:c r="J1720" s="11" t="n">
        <x:f>IF(I1720=0,"Sin precio",AVERAGE(E1720:H1720))</x:f>
        <x:v>304204.5</x:v>
      </x:c>
      <x:c r="K1720" s="11" t="n">
        <x:f>IF(I1720=0,"Sin precio",IF(I1720=1,J1720,ROUND(J1720,2)))</x:f>
        <x:v>304204.5</x:v>
      </x:c>
      <x:c r="L1720" s="11" t="n">
        <x:f>IF(I1720=0,"Sin precio",MIN(E1720:H1720))</x:f>
        <x:v>289800</x:v>
      </x:c>
      <x:c r="M1720" s="11" t="n">
        <x:f>IF(I1720=0,"Sin precio",MAX(E1720:H1720))</x:f>
        <x:v>332928</x:v>
      </x:c>
      <x:c r="N1720" s="8" t="str">
        <x:f>IF(I1720=0,"Sin precio numérico",IF(I1720=1,"Único precio de referencia",I1720&amp;" precios; promedio"))</x:f>
        <x:v>4 precios; promedio</x:v>
      </x:c>
      <x:c r="O1720" s="2" t="str">
        <x:v>F157</x:v>
      </x:c>
      <x:c r="P1720" s="2" t="str">
        <x:v>F157</x:v>
      </x:c>
      <x:c r="Q1720" s="2" t="str">
        <x:v>F158</x:v>
      </x:c>
      <x:c r="R1720" s="2" t="str">
        <x:v>F158</x:v>
      </x:c>
      <x:c r="S1720" s="2" t="str"/>
    </x:row>
    <x:row r="1721" ht="42" customHeight="1">
      <x:c r="A1721" s="2" t="n">
        <x:v>144</x:v>
      </x:c>
      <x:c r="B1721" s="8" t="str">
        <x:v>SISTEMA ELECTRICO</x:v>
      </x:c>
      <x:c r="C1721" s="8" t="str">
        <x:v>INDUCIDO MOTOR ARRANQUE</x:v>
      </x:c>
      <x:c r="D1721" s="8" t="str">
        <x:v>CHEVROLET D-MAX-2011</x:v>
      </x:c>
      <x:c r="E1721" s="10" t="n">
        <x:v>193124.25</x:v>
      </x:c>
      <x:c r="F1721" s="10" t="n">
        <x:v>216000</x:v>
      </x:c>
      <x:c r="G1721" s="10" t="n">
        <x:v>222480</x:v>
      </x:c>
      <x:c r="H1721" s="10" t="n">
        <x:v>220320</x:v>
      </x:c>
      <x:c r="I1721" s="12" t="n">
        <x:f>COUNT(E1721:H1721)</x:f>
        <x:v>4</x:v>
      </x:c>
      <x:c r="J1721" s="11" t="n">
        <x:f>IF(I1721=0,"Sin precio",AVERAGE(E1721:H1721))</x:f>
        <x:v>212981.0625</x:v>
      </x:c>
      <x:c r="K1721" s="11" t="n">
        <x:f>IF(I1721=0,"Sin precio",IF(I1721=1,J1721,ROUND(J1721,2)))</x:f>
        <x:v>212981.06</x:v>
      </x:c>
      <x:c r="L1721" s="11" t="n">
        <x:f>IF(I1721=0,"Sin precio",MIN(E1721:H1721))</x:f>
        <x:v>193124.25</x:v>
      </x:c>
      <x:c r="M1721" s="11" t="n">
        <x:f>IF(I1721=0,"Sin precio",MAX(E1721:H1721))</x:f>
        <x:v>222480</x:v>
      </x:c>
      <x:c r="N1721" s="8" t="str">
        <x:f>IF(I1721=0,"Sin precio numérico",IF(I1721=1,"Único precio de referencia",I1721&amp;" precios; promedio"))</x:f>
        <x:v>4 precios; promedio</x:v>
      </x:c>
      <x:c r="O1721" s="2" t="str">
        <x:v>G157</x:v>
      </x:c>
      <x:c r="P1721" s="2" t="str">
        <x:v>G157</x:v>
      </x:c>
      <x:c r="Q1721" s="2" t="str">
        <x:v>G158</x:v>
      </x:c>
      <x:c r="R1721" s="2" t="str">
        <x:v>G158</x:v>
      </x:c>
      <x:c r="S1721" s="2" t="str"/>
    </x:row>
    <x:row r="1722" ht="42" customHeight="1">
      <x:c r="A1722" s="2" t="n">
        <x:v>144</x:v>
      </x:c>
      <x:c r="B1722" s="8" t="str">
        <x:v>SISTEMA ELECTRICO</x:v>
      </x:c>
      <x:c r="C1722" s="8" t="str">
        <x:v>INDUCIDO MOTOR ARRANQUE</x:v>
      </x:c>
      <x:c r="D1722" s="8" t="str">
        <x:v>HYUNDAY HD 65C</x:v>
      </x:c>
      <x:c r="E1722" s="10" t="n">
        <x:v>214582.5</x:v>
      </x:c>
      <x:c r="F1722" s="10" t="n">
        <x:v>289800</x:v>
      </x:c>
      <x:c r="G1722" s="10" t="n">
        <x:v>298494</x:v>
      </x:c>
      <x:c r="H1722" s="10" t="n">
        <x:v>295596</x:v>
      </x:c>
      <x:c r="I1722" s="12" t="n">
        <x:f>COUNT(E1722:H1722)</x:f>
        <x:v>4</x:v>
      </x:c>
      <x:c r="J1722" s="11" t="n">
        <x:f>IF(I1722=0,"Sin precio",AVERAGE(E1722:H1722))</x:f>
        <x:v>274618.125</x:v>
      </x:c>
      <x:c r="K1722" s="11" t="n">
        <x:f>IF(I1722=0,"Sin precio",IF(I1722=1,J1722,ROUND(J1722,2)))</x:f>
        <x:v>274618.13</x:v>
      </x:c>
      <x:c r="L1722" s="11" t="n">
        <x:f>IF(I1722=0,"Sin precio",MIN(E1722:H1722))</x:f>
        <x:v>214582.5</x:v>
      </x:c>
      <x:c r="M1722" s="11" t="n">
        <x:f>IF(I1722=0,"Sin precio",MAX(E1722:H1722))</x:f>
        <x:v>298494</x:v>
      </x:c>
      <x:c r="N1722" s="8" t="str">
        <x:f>IF(I1722=0,"Sin precio numérico",IF(I1722=1,"Único precio de referencia",I1722&amp;" precios; promedio"))</x:f>
        <x:v>4 precios; promedio</x:v>
      </x:c>
      <x:c r="O1722" s="2" t="str">
        <x:v>H157</x:v>
      </x:c>
      <x:c r="P1722" s="2" t="str">
        <x:v>H157</x:v>
      </x:c>
      <x:c r="Q1722" s="2" t="str">
        <x:v>H158</x:v>
      </x:c>
      <x:c r="R1722" s="2" t="str">
        <x:v>H158</x:v>
      </x:c>
      <x:c r="S1722" s="2" t="str"/>
    </x:row>
    <x:row r="1723" ht="42" customHeight="1">
      <x:c r="A1723" s="2" t="n">
        <x:v>144</x:v>
      </x:c>
      <x:c r="B1723" s="8" t="str">
        <x:v>SISTEMA ELECTRICO</x:v>
      </x:c>
      <x:c r="C1723" s="8" t="str">
        <x:v>INDUCIDO MOTOR ARRANQUE</x:v>
      </x:c>
      <x:c r="D1723" s="8" t="str">
        <x:v>CHEVROLET SAIL. Mod 2019</x:v>
      </x:c>
      <x:c r="E1723" s="10" t="n">
        <x:v>173746.8</x:v>
      </x:c>
      <x:c r="F1723" s="10" t="n">
        <x:v>180000</x:v>
      </x:c>
      <x:c r="G1723" s="10" t="n">
        <x:v>185400</x:v>
      </x:c>
      <x:c r="H1723" s="10" t="n">
        <x:v>183600</x:v>
      </x:c>
      <x:c r="I1723" s="12" t="n">
        <x:f>COUNT(E1723:H1723)</x:f>
        <x:v>4</x:v>
      </x:c>
      <x:c r="J1723" s="11" t="n">
        <x:f>IF(I1723=0,"Sin precio",AVERAGE(E1723:H1723))</x:f>
        <x:v>180686.7</x:v>
      </x:c>
      <x:c r="K1723" s="11" t="n">
        <x:f>IF(I1723=0,"Sin precio",IF(I1723=1,J1723,ROUND(J1723,2)))</x:f>
        <x:v>180686.7</x:v>
      </x:c>
      <x:c r="L1723" s="11" t="n">
        <x:f>IF(I1723=0,"Sin precio",MIN(E1723:H1723))</x:f>
        <x:v>173746.8</x:v>
      </x:c>
      <x:c r="M1723" s="11" t="n">
        <x:f>IF(I1723=0,"Sin precio",MAX(E1723:H1723))</x:f>
        <x:v>185400</x:v>
      </x:c>
      <x:c r="N1723" s="8" t="str">
        <x:f>IF(I1723=0,"Sin precio numérico",IF(I1723=1,"Único precio de referencia",I1723&amp;" precios; promedio"))</x:f>
        <x:v>4 precios; promedio</x:v>
      </x:c>
      <x:c r="O1723" s="2" t="str">
        <x:v>I157</x:v>
      </x:c>
      <x:c r="P1723" s="2" t="str">
        <x:v>I157</x:v>
      </x:c>
      <x:c r="Q1723" s="2" t="str">
        <x:v>I158</x:v>
      </x:c>
      <x:c r="R1723" s="2" t="str">
        <x:v>I158</x:v>
      </x:c>
      <x:c r="S1723" s="2" t="str"/>
    </x:row>
    <x:row r="1724" ht="42" customHeight="1">
      <x:c r="A1724" s="2" t="n">
        <x:v>144</x:v>
      </x:c>
      <x:c r="B1724" s="8" t="str">
        <x:v>SISTEMA ELECTRICO</x:v>
      </x:c>
      <x:c r="C1724" s="8" t="str">
        <x:v>INDUCIDO MOTOR ARRANQUE</x:v>
      </x:c>
      <x:c r="D1724" s="8" t="str">
        <x:v>CHEVROLET COLORADO. Mod. 2019</x:v>
      </x:c>
      <x:c r="E1724" s="10" t="n">
        <x:v>214582.5</x:v>
      </x:c>
      <x:c r="F1724" s="10" t="n">
        <x:v>252000</x:v>
      </x:c>
      <x:c r="G1724" s="10" t="n">
        <x:v>259560</x:v>
      </x:c>
      <x:c r="H1724" s="10" t="n">
        <x:v>257040</x:v>
      </x:c>
      <x:c r="I1724" s="12" t="n">
        <x:f>COUNT(E1724:H1724)</x:f>
        <x:v>4</x:v>
      </x:c>
      <x:c r="J1724" s="11" t="n">
        <x:f>IF(I1724=0,"Sin precio",AVERAGE(E1724:H1724))</x:f>
        <x:v>245795.625</x:v>
      </x:c>
      <x:c r="K1724" s="11" t="n">
        <x:f>IF(I1724=0,"Sin precio",IF(I1724=1,J1724,ROUND(J1724,2)))</x:f>
        <x:v>245795.63</x:v>
      </x:c>
      <x:c r="L1724" s="11" t="n">
        <x:f>IF(I1724=0,"Sin precio",MIN(E1724:H1724))</x:f>
        <x:v>214582.5</x:v>
      </x:c>
      <x:c r="M1724" s="11" t="n">
        <x:f>IF(I1724=0,"Sin precio",MAX(E1724:H1724))</x:f>
        <x:v>259560</x:v>
      </x:c>
      <x:c r="N1724" s="8" t="str">
        <x:f>IF(I1724=0,"Sin precio numérico",IF(I1724=1,"Único precio de referencia",I1724&amp;" precios; promedio"))</x:f>
        <x:v>4 precios; promedio</x:v>
      </x:c>
      <x:c r="O1724" s="2" t="str">
        <x:v>J157</x:v>
      </x:c>
      <x:c r="P1724" s="2" t="str">
        <x:v>J157</x:v>
      </x:c>
      <x:c r="Q1724" s="2" t="str">
        <x:v>J158</x:v>
      </x:c>
      <x:c r="R1724" s="2" t="str">
        <x:v>J158</x:v>
      </x:c>
      <x:c r="S1724" s="2" t="str"/>
    </x:row>
    <x:row r="1725" ht="42" customHeight="1">
      <x:c r="A1725" s="2" t="n">
        <x:v>144</x:v>
      </x:c>
      <x:c r="B1725" s="8" t="str">
        <x:v>SISTEMA ELECTRICO</x:v>
      </x:c>
      <x:c r="C1725" s="8" t="str">
        <x:v>INDUCIDO MOTOR ARRANQUE</x:v>
      </x:c>
      <x:c r="D1725" s="8" t="str">
        <x:v>CHEVROLET  TRAILBLAZER-2018</x:v>
      </x:c>
      <x:c r="E1725" s="10" t="n">
        <x:v>214582.5</x:v>
      </x:c>
      <x:c r="F1725" s="10" t="n">
        <x:v>252000</x:v>
      </x:c>
      <x:c r="G1725" s="10" t="n">
        <x:v>259560</x:v>
      </x:c>
      <x:c r="H1725" s="10" t="n">
        <x:v>257040</x:v>
      </x:c>
      <x:c r="I1725" s="12" t="n">
        <x:f>COUNT(E1725:H1725)</x:f>
        <x:v>4</x:v>
      </x:c>
      <x:c r="J1725" s="11" t="n">
        <x:f>IF(I1725=0,"Sin precio",AVERAGE(E1725:H1725))</x:f>
        <x:v>245795.625</x:v>
      </x:c>
      <x:c r="K1725" s="11" t="n">
        <x:f>IF(I1725=0,"Sin precio",IF(I1725=1,J1725,ROUND(J1725,2)))</x:f>
        <x:v>245795.63</x:v>
      </x:c>
      <x:c r="L1725" s="11" t="n">
        <x:f>IF(I1725=0,"Sin precio",MIN(E1725:H1725))</x:f>
        <x:v>214582.5</x:v>
      </x:c>
      <x:c r="M1725" s="11" t="n">
        <x:f>IF(I1725=0,"Sin precio",MAX(E1725:H1725))</x:f>
        <x:v>259560</x:v>
      </x:c>
      <x:c r="N1725" s="8" t="str">
        <x:f>IF(I1725=0,"Sin precio numérico",IF(I1725=1,"Único precio de referencia",I1725&amp;" precios; promedio"))</x:f>
        <x:v>4 precios; promedio</x:v>
      </x:c>
      <x:c r="O1725" s="2" t="str">
        <x:v>K157</x:v>
      </x:c>
      <x:c r="P1725" s="2" t="str">
        <x:v>K157</x:v>
      </x:c>
      <x:c r="Q1725" s="2" t="str">
        <x:v>K158</x:v>
      </x:c>
      <x:c r="R1725" s="2" t="str">
        <x:v>K158</x:v>
      </x:c>
      <x:c r="S1725" s="2" t="str"/>
    </x:row>
    <x:row r="1726" ht="42" customHeight="1">
      <x:c r="A1726" s="2" t="n">
        <x:v>144</x:v>
      </x:c>
      <x:c r="B1726" s="8" t="str">
        <x:v>SISTEMA ELECTRICO</x:v>
      </x:c>
      <x:c r="C1726" s="8" t="str">
        <x:v>INDUCIDO MOTOR ARRANQUE</x:v>
      </x:c>
      <x:c r="D1726" s="8" t="str">
        <x:v>MITSUBISHI L200-2018</x:v>
      </x:c>
      <x:c r="E1726" s="10" t="n">
        <x:v>226287</x:v>
      </x:c>
      <x:c r="F1726" s="10" t="n">
        <x:v>226800</x:v>
      </x:c>
      <x:c r="G1726" s="10" t="n">
        <x:v>233604</x:v>
      </x:c>
      <x:c r="H1726" s="10" t="n">
        <x:v>231336</x:v>
      </x:c>
      <x:c r="I1726" s="12" t="n">
        <x:f>COUNT(E1726:H1726)</x:f>
        <x:v>4</x:v>
      </x:c>
      <x:c r="J1726" s="11" t="n">
        <x:f>IF(I1726=0,"Sin precio",AVERAGE(E1726:H1726))</x:f>
        <x:v>229506.75</x:v>
      </x:c>
      <x:c r="K1726" s="11" t="n">
        <x:f>IF(I1726=0,"Sin precio",IF(I1726=1,J1726,ROUND(J1726,2)))</x:f>
        <x:v>229506.75</x:v>
      </x:c>
      <x:c r="L1726" s="11" t="n">
        <x:f>IF(I1726=0,"Sin precio",MIN(E1726:H1726))</x:f>
        <x:v>226287</x:v>
      </x:c>
      <x:c r="M1726" s="11" t="n">
        <x:f>IF(I1726=0,"Sin precio",MAX(E1726:H1726))</x:f>
        <x:v>233604</x:v>
      </x:c>
      <x:c r="N1726" s="8" t="str">
        <x:f>IF(I1726=0,"Sin precio numérico",IF(I1726=1,"Único precio de referencia",I1726&amp;" precios; promedio"))</x:f>
        <x:v>4 precios; promedio</x:v>
      </x:c>
      <x:c r="O1726" s="2" t="str">
        <x:v>L157</x:v>
      </x:c>
      <x:c r="P1726" s="2" t="str">
        <x:v>L157</x:v>
      </x:c>
      <x:c r="Q1726" s="2" t="str">
        <x:v>L158</x:v>
      </x:c>
      <x:c r="R1726" s="2" t="str">
        <x:v>L158</x:v>
      </x:c>
      <x:c r="S1726" s="2" t="str"/>
    </x:row>
    <x:row r="1727" ht="42" customHeight="1">
      <x:c r="A1727" s="2" t="n">
        <x:v>144</x:v>
      </x:c>
      <x:c r="B1727" s="8" t="str">
        <x:v>SISTEMA ELECTRICO</x:v>
      </x:c>
      <x:c r="C1727" s="8" t="str">
        <x:v>INDUCIDO MOTOR ARRANQUE</x:v>
      </x:c>
      <x:c r="D1727" s="8" t="str">
        <x:v>CHEVROLETH NHR-2019</x:v>
      </x:c>
      <x:c r="E1727" s="10" t="n">
        <x:v>219134.25</x:v>
      </x:c>
      <x:c r="F1727" s="10" t="n">
        <x:v>289800</x:v>
      </x:c>
      <x:c r="G1727" s="10" t="n">
        <x:v>298494</x:v>
      </x:c>
      <x:c r="H1727" s="10" t="n">
        <x:v>295596</x:v>
      </x:c>
      <x:c r="I1727" s="12" t="n">
        <x:f>COUNT(E1727:H1727)</x:f>
        <x:v>4</x:v>
      </x:c>
      <x:c r="J1727" s="11" t="n">
        <x:f>IF(I1727=0,"Sin precio",AVERAGE(E1727:H1727))</x:f>
        <x:v>275756.0625</x:v>
      </x:c>
      <x:c r="K1727" s="11" t="n">
        <x:f>IF(I1727=0,"Sin precio",IF(I1727=1,J1727,ROUND(J1727,2)))</x:f>
        <x:v>275756.06</x:v>
      </x:c>
      <x:c r="L1727" s="11" t="n">
        <x:f>IF(I1727=0,"Sin precio",MIN(E1727:H1727))</x:f>
        <x:v>219134.25</x:v>
      </x:c>
      <x:c r="M1727" s="11" t="n">
        <x:f>IF(I1727=0,"Sin precio",MAX(E1727:H1727))</x:f>
        <x:v>298494</x:v>
      </x:c>
      <x:c r="N1727" s="8" t="str">
        <x:f>IF(I1727=0,"Sin precio numérico",IF(I1727=1,"Único precio de referencia",I1727&amp;" precios; promedio"))</x:f>
        <x:v>4 precios; promedio</x:v>
      </x:c>
      <x:c r="O1727" s="2" t="str">
        <x:v>M157</x:v>
      </x:c>
      <x:c r="P1727" s="2" t="str">
        <x:v>M157</x:v>
      </x:c>
      <x:c r="Q1727" s="2" t="str">
        <x:v>M158</x:v>
      </x:c>
      <x:c r="R1727" s="2" t="str">
        <x:v>M158</x:v>
      </x:c>
      <x:c r="S1727" s="2" t="str"/>
    </x:row>
    <x:row r="1728" ht="42" customHeight="1">
      <x:c r="A1728" s="2" t="n">
        <x:v>144</x:v>
      </x:c>
      <x:c r="B1728" s="8" t="str">
        <x:v>SISTEMA ELECTRICO</x:v>
      </x:c>
      <x:c r="C1728" s="8" t="str">
        <x:v>INDUCIDO MOTOR ARRANQUE</x:v>
      </x:c>
      <x:c r="D1728" s="8" t="str">
        <x:v>CHEVROLET D-MAX-2017</x:v>
      </x:c>
      <x:c r="E1728" s="10" t="n">
        <x:v>208080</x:v>
      </x:c>
      <x:c r="F1728" s="10" t="n">
        <x:v>216000</x:v>
      </x:c>
      <x:c r="G1728" s="10" t="n">
        <x:v>222480</x:v>
      </x:c>
      <x:c r="H1728" s="10" t="n">
        <x:v>220320</x:v>
      </x:c>
      <x:c r="I1728" s="12" t="n">
        <x:f>COUNT(E1728:H1728)</x:f>
        <x:v>4</x:v>
      </x:c>
      <x:c r="J1728" s="11" t="n">
        <x:f>IF(I1728=0,"Sin precio",AVERAGE(E1728:H1728))</x:f>
        <x:v>216720</x:v>
      </x:c>
      <x:c r="K1728" s="11" t="n">
        <x:f>IF(I1728=0,"Sin precio",IF(I1728=1,J1728,ROUND(J1728,2)))</x:f>
        <x:v>216720</x:v>
      </x:c>
      <x:c r="L1728" s="11" t="n">
        <x:f>IF(I1728=0,"Sin precio",MIN(E1728:H1728))</x:f>
        <x:v>208080</x:v>
      </x:c>
      <x:c r="M1728" s="11" t="n">
        <x:f>IF(I1728=0,"Sin precio",MAX(E1728:H1728))</x:f>
        <x:v>222480</x:v>
      </x:c>
      <x:c r="N1728" s="8" t="str">
        <x:f>IF(I1728=0,"Sin precio numérico",IF(I1728=1,"Único precio de referencia",I1728&amp;" precios; promedio"))</x:f>
        <x:v>4 precios; promedio</x:v>
      </x:c>
      <x:c r="O1728" s="2" t="str">
        <x:v>N157</x:v>
      </x:c>
      <x:c r="P1728" s="2" t="str">
        <x:v>N157</x:v>
      </x:c>
      <x:c r="Q1728" s="2" t="str">
        <x:v>N158</x:v>
      </x:c>
      <x:c r="R1728" s="2" t="str">
        <x:v>N158</x:v>
      </x:c>
      <x:c r="S1728" s="2" t="str"/>
    </x:row>
    <x:row r="1729" ht="42" customHeight="1">
      <x:c r="A1729" s="2" t="n">
        <x:v>145</x:v>
      </x:c>
      <x:c r="B1729" s="8" t="str">
        <x:v>SISTEMA ELECTRICO</x:v>
      </x:c>
      <x:c r="C1729" s="8" t="str">
        <x:v>MEDIDOR DE COMBUSTIBLE</x:v>
      </x:c>
      <x:c r="D1729" s="8" t="str">
        <x:v>CHEVROLET  NPR  DIESEL-2009</x:v>
      </x:c>
      <x:c r="E1729" s="10" t="n">
        <x:v>609108.6825</x:v>
      </x:c>
      <x:c r="F1729" s="10" t="n">
        <x:v>515200</x:v>
      </x:c>
      <x:c r="G1729" s="10" t="n">
        <x:v>530656</x:v>
      </x:c>
      <x:c r="H1729" s="10" t="n">
        <x:v>525504</x:v>
      </x:c>
      <x:c r="I1729" s="12" t="n">
        <x:f>COUNT(E1729:H1729)</x:f>
        <x:v>4</x:v>
      </x:c>
      <x:c r="J1729" s="11" t="n">
        <x:f>IF(I1729=0,"Sin precio",AVERAGE(E1729:H1729))</x:f>
        <x:v>545117.170625</x:v>
      </x:c>
      <x:c r="K1729" s="11" t="n">
        <x:f>IF(I1729=0,"Sin precio",IF(I1729=1,J1729,ROUND(J1729,2)))</x:f>
        <x:v>545117.17</x:v>
      </x:c>
      <x:c r="L1729" s="11" t="n">
        <x:f>IF(I1729=0,"Sin precio",MIN(E1729:H1729))</x:f>
        <x:v>515200</x:v>
      </x:c>
      <x:c r="M1729" s="11" t="n">
        <x:f>IF(I1729=0,"Sin precio",MAX(E1729:H1729))</x:f>
        <x:v>609108.6825</x:v>
      </x:c>
      <x:c r="N1729" s="8" t="str">
        <x:f>IF(I1729=0,"Sin precio numérico",IF(I1729=1,"Único precio de referencia",I1729&amp;" precios; promedio"))</x:f>
        <x:v>4 precios; promedio</x:v>
      </x:c>
      <x:c r="O1729" s="2" t="str">
        <x:v>C158</x:v>
      </x:c>
      <x:c r="P1729" s="2" t="str">
        <x:v>C158</x:v>
      </x:c>
      <x:c r="Q1729" s="2" t="str">
        <x:v>C159</x:v>
      </x:c>
      <x:c r="R1729" s="2" t="str">
        <x:v>C159</x:v>
      </x:c>
      <x:c r="S1729" s="2" t="str"/>
    </x:row>
    <x:row r="1730" ht="42" customHeight="1">
      <x:c r="A1730" s="2" t="n">
        <x:v>145</x:v>
      </x:c>
      <x:c r="B1730" s="8" t="str">
        <x:v>SISTEMA ELECTRICO</x:v>
      </x:c>
      <x:c r="C1730" s="8" t="str">
        <x:v>MEDIDOR DE COMBUSTIBLE</x:v>
      </x:c>
      <x:c r="D1730" s="8" t="str">
        <x:v>NISSAN FRONTIER DIESEL-2015</x:v>
      </x:c>
      <x:c r="E1730" s="10" t="n">
        <x:v>567668.25</x:v>
      </x:c>
      <x:c r="F1730" s="10" t="n">
        <x:v>515200</x:v>
      </x:c>
      <x:c r="G1730" s="10" t="n">
        <x:v>530656</x:v>
      </x:c>
      <x:c r="H1730" s="10" t="n">
        <x:v>525504</x:v>
      </x:c>
      <x:c r="I1730" s="12" t="n">
        <x:f>COUNT(E1730:H1730)</x:f>
        <x:v>4</x:v>
      </x:c>
      <x:c r="J1730" s="11" t="n">
        <x:f>IF(I1730=0,"Sin precio",AVERAGE(E1730:H1730))</x:f>
        <x:v>534757.0625</x:v>
      </x:c>
      <x:c r="K1730" s="11" t="n">
        <x:f>IF(I1730=0,"Sin precio",IF(I1730=1,J1730,ROUND(J1730,2)))</x:f>
        <x:v>534757.06</x:v>
      </x:c>
      <x:c r="L1730" s="11" t="n">
        <x:f>IF(I1730=0,"Sin precio",MIN(E1730:H1730))</x:f>
        <x:v>515200</x:v>
      </x:c>
      <x:c r="M1730" s="11" t="n">
        <x:f>IF(I1730=0,"Sin precio",MAX(E1730:H1730))</x:f>
        <x:v>567668.25</x:v>
      </x:c>
      <x:c r="N1730" s="8" t="str">
        <x:f>IF(I1730=0,"Sin precio numérico",IF(I1730=1,"Único precio de referencia",I1730&amp;" precios; promedio"))</x:f>
        <x:v>4 precios; promedio</x:v>
      </x:c>
      <x:c r="O1730" s="2" t="str">
        <x:v>D158</x:v>
      </x:c>
      <x:c r="P1730" s="2" t="str">
        <x:v>D158</x:v>
      </x:c>
      <x:c r="Q1730" s="2" t="str">
        <x:v>D159</x:v>
      </x:c>
      <x:c r="R1730" s="2" t="str">
        <x:v>D159</x:v>
      </x:c>
      <x:c r="S1730" s="2" t="str"/>
    </x:row>
    <x:row r="1731" ht="42" customHeight="1">
      <x:c r="A1731" s="2" t="n">
        <x:v>145</x:v>
      </x:c>
      <x:c r="B1731" s="8" t="str">
        <x:v>SISTEMA ELECTRICO</x:v>
      </x:c>
      <x:c r="C1731" s="8" t="str">
        <x:v>MEDIDOR DE COMBUSTIBLE</x:v>
      </x:c>
      <x:c r="D1731" s="8" t="str">
        <x:v>NISSAN FRONTIER GASOLINA</x:v>
      </x:c>
      <x:c r="E1731" s="10" t="n">
        <x:v>610363.665</x:v>
      </x:c>
      <x:c r="F1731" s="10" t="n">
        <x:v>384000</x:v>
      </x:c>
      <x:c r="G1731" s="10" t="n">
        <x:v>395520</x:v>
      </x:c>
      <x:c r="H1731" s="10" t="n">
        <x:v>391680</x:v>
      </x:c>
      <x:c r="I1731" s="12" t="n">
        <x:f>COUNT(E1731:H1731)</x:f>
        <x:v>4</x:v>
      </x:c>
      <x:c r="J1731" s="11" t="n">
        <x:f>IF(I1731=0,"Sin precio",AVERAGE(E1731:H1731))</x:f>
        <x:v>445390.91625</x:v>
      </x:c>
      <x:c r="K1731" s="11" t="n">
        <x:f>IF(I1731=0,"Sin precio",IF(I1731=1,J1731,ROUND(J1731,2)))</x:f>
        <x:v>445390.92</x:v>
      </x:c>
      <x:c r="L1731" s="11" t="n">
        <x:f>IF(I1731=0,"Sin precio",MIN(E1731:H1731))</x:f>
        <x:v>384000</x:v>
      </x:c>
      <x:c r="M1731" s="11" t="n">
        <x:f>IF(I1731=0,"Sin precio",MAX(E1731:H1731))</x:f>
        <x:v>610363.665</x:v>
      </x:c>
      <x:c r="N1731" s="8" t="str">
        <x:f>IF(I1731=0,"Sin precio numérico",IF(I1731=1,"Único precio de referencia",I1731&amp;" precios; promedio"))</x:f>
        <x:v>4 precios; promedio</x:v>
      </x:c>
      <x:c r="O1731" s="2" t="str">
        <x:v>E158</x:v>
      </x:c>
      <x:c r="P1731" s="2" t="str">
        <x:v>E158</x:v>
      </x:c>
      <x:c r="Q1731" s="2" t="str">
        <x:v>E159</x:v>
      </x:c>
      <x:c r="R1731" s="2" t="str">
        <x:v>E159</x:v>
      </x:c>
      <x:c r="S1731" s="2" t="str"/>
    </x:row>
    <x:row r="1732" ht="42" customHeight="1">
      <x:c r="A1732" s="2" t="n">
        <x:v>145</x:v>
      </x:c>
      <x:c r="B1732" s="8" t="str">
        <x:v>SISTEMA ELECTRICO</x:v>
      </x:c>
      <x:c r="C1732" s="8" t="str">
        <x:v>MEDIDOR DE COMBUSTIBLE</x:v>
      </x:c>
      <x:c r="D1732" s="8" t="str">
        <x:v>RENAULT MASTER DIESEL -2017</x:v>
      </x:c>
      <x:c r="E1732" s="10" t="n">
        <x:v>1280992.5</x:v>
      </x:c>
      <x:c r="F1732" s="10" t="n">
        <x:v>515200</x:v>
      </x:c>
      <x:c r="G1732" s="10" t="n">
        <x:v>530656</x:v>
      </x:c>
      <x:c r="H1732" s="10" t="n">
        <x:v>525504</x:v>
      </x:c>
      <x:c r="I1732" s="12" t="n">
        <x:f>COUNT(E1732:H1732)</x:f>
        <x:v>4</x:v>
      </x:c>
      <x:c r="J1732" s="11" t="n">
        <x:f>IF(I1732=0,"Sin precio",AVERAGE(E1732:H1732))</x:f>
        <x:v>713088.125</x:v>
      </x:c>
      <x:c r="K1732" s="11" t="n">
        <x:f>IF(I1732=0,"Sin precio",IF(I1732=1,J1732,ROUND(J1732,2)))</x:f>
        <x:v>713088.13</x:v>
      </x:c>
      <x:c r="L1732" s="11" t="n">
        <x:f>IF(I1732=0,"Sin precio",MIN(E1732:H1732))</x:f>
        <x:v>515200</x:v>
      </x:c>
      <x:c r="M1732" s="11" t="n">
        <x:f>IF(I1732=0,"Sin precio",MAX(E1732:H1732))</x:f>
        <x:v>1280992.5</x:v>
      </x:c>
      <x:c r="N1732" s="8" t="str">
        <x:f>IF(I1732=0,"Sin precio numérico",IF(I1732=1,"Único precio de referencia",I1732&amp;" precios; promedio"))</x:f>
        <x:v>4 precios; promedio</x:v>
      </x:c>
      <x:c r="O1732" s="2" t="str">
        <x:v>F158</x:v>
      </x:c>
      <x:c r="P1732" s="2" t="str">
        <x:v>F158</x:v>
      </x:c>
      <x:c r="Q1732" s="2" t="str">
        <x:v>F159</x:v>
      </x:c>
      <x:c r="R1732" s="2" t="str">
        <x:v>F159</x:v>
      </x:c>
      <x:c r="S1732" s="2" t="str"/>
    </x:row>
    <x:row r="1733" ht="42" customHeight="1">
      <x:c r="A1733" s="2" t="n">
        <x:v>145</x:v>
      </x:c>
      <x:c r="B1733" s="8" t="str">
        <x:v>SISTEMA ELECTRICO</x:v>
      </x:c>
      <x:c r="C1733" s="8" t="str">
        <x:v>MEDIDOR DE COMBUSTIBLE</x:v>
      </x:c>
      <x:c r="D1733" s="8" t="str">
        <x:v>CHEVROLET D-MAX-2011</x:v>
      </x:c>
      <x:c r="E1733" s="10" t="n">
        <x:v>514737.89999999997</x:v>
      </x:c>
      <x:c r="F1733" s="10" t="n">
        <x:v>384000</x:v>
      </x:c>
      <x:c r="G1733" s="10" t="n">
        <x:v>395520</x:v>
      </x:c>
      <x:c r="H1733" s="10" t="n">
        <x:v>391680</x:v>
      </x:c>
      <x:c r="I1733" s="12" t="n">
        <x:f>COUNT(E1733:H1733)</x:f>
        <x:v>4</x:v>
      </x:c>
      <x:c r="J1733" s="11" t="n">
        <x:f>IF(I1733=0,"Sin precio",AVERAGE(E1733:H1733))</x:f>
        <x:v>421484.475</x:v>
      </x:c>
      <x:c r="K1733" s="11" t="n">
        <x:f>IF(I1733=0,"Sin precio",IF(I1733=1,J1733,ROUND(J1733,2)))</x:f>
        <x:v>421484.48</x:v>
      </x:c>
      <x:c r="L1733" s="11" t="n">
        <x:f>IF(I1733=0,"Sin precio",MIN(E1733:H1733))</x:f>
        <x:v>384000</x:v>
      </x:c>
      <x:c r="M1733" s="11" t="n">
        <x:f>IF(I1733=0,"Sin precio",MAX(E1733:H1733))</x:f>
        <x:v>514737.89999999997</x:v>
      </x:c>
      <x:c r="N1733" s="8" t="str">
        <x:f>IF(I1733=0,"Sin precio numérico",IF(I1733=1,"Único precio de referencia",I1733&amp;" precios; promedio"))</x:f>
        <x:v>4 precios; promedio</x:v>
      </x:c>
      <x:c r="O1733" s="2" t="str">
        <x:v>G158</x:v>
      </x:c>
      <x:c r="P1733" s="2" t="str">
        <x:v>G158</x:v>
      </x:c>
      <x:c r="Q1733" s="2" t="str">
        <x:v>G159</x:v>
      </x:c>
      <x:c r="R1733" s="2" t="str">
        <x:v>G159</x:v>
      </x:c>
      <x:c r="S1733" s="2" t="str"/>
    </x:row>
    <x:row r="1734" ht="42" customHeight="1">
      <x:c r="A1734" s="2" t="n">
        <x:v>145</x:v>
      </x:c>
      <x:c r="B1734" s="8" t="str">
        <x:v>SISTEMA ELECTRICO</x:v>
      </x:c>
      <x:c r="C1734" s="8" t="str">
        <x:v>MEDIDOR DE COMBUSTIBLE</x:v>
      </x:c>
      <x:c r="D1734" s="8" t="str">
        <x:v>HYUNDAY HD 65C</x:v>
      </x:c>
      <x:c r="E1734" s="10" t="n">
        <x:v>563896.7999999999</x:v>
      </x:c>
      <x:c r="F1734" s="10" t="n">
        <x:v>515200</x:v>
      </x:c>
      <x:c r="G1734" s="10" t="n">
        <x:v>530656</x:v>
      </x:c>
      <x:c r="H1734" s="10" t="n">
        <x:v>525504</x:v>
      </x:c>
      <x:c r="I1734" s="12" t="n">
        <x:f>COUNT(E1734:H1734)</x:f>
        <x:v>4</x:v>
      </x:c>
      <x:c r="J1734" s="11" t="n">
        <x:f>IF(I1734=0,"Sin precio",AVERAGE(E1734:H1734))</x:f>
        <x:v>533814.2</x:v>
      </x:c>
      <x:c r="K1734" s="11" t="n">
        <x:f>IF(I1734=0,"Sin precio",IF(I1734=1,J1734,ROUND(J1734,2)))</x:f>
        <x:v>533814.2</x:v>
      </x:c>
      <x:c r="L1734" s="11" t="n">
        <x:f>IF(I1734=0,"Sin precio",MIN(E1734:H1734))</x:f>
        <x:v>515200</x:v>
      </x:c>
      <x:c r="M1734" s="11" t="n">
        <x:f>IF(I1734=0,"Sin precio",MAX(E1734:H1734))</x:f>
        <x:v>563896.7999999999</x:v>
      </x:c>
      <x:c r="N1734" s="8" t="str">
        <x:f>IF(I1734=0,"Sin precio numérico",IF(I1734=1,"Único precio de referencia",I1734&amp;" precios; promedio"))</x:f>
        <x:v>4 precios; promedio</x:v>
      </x:c>
      <x:c r="O1734" s="2" t="str">
        <x:v>H158</x:v>
      </x:c>
      <x:c r="P1734" s="2" t="str">
        <x:v>H158</x:v>
      </x:c>
      <x:c r="Q1734" s="2" t="str">
        <x:v>H159</x:v>
      </x:c>
      <x:c r="R1734" s="2" t="str">
        <x:v>H159</x:v>
      </x:c>
      <x:c r="S1734" s="2" t="str"/>
    </x:row>
    <x:row r="1735" ht="42" customHeight="1">
      <x:c r="A1735" s="2" t="n">
        <x:v>145</x:v>
      </x:c>
      <x:c r="B1735" s="8" t="str">
        <x:v>SISTEMA ELECTRICO</x:v>
      </x:c>
      <x:c r="C1735" s="8" t="str">
        <x:v>MEDIDOR DE COMBUSTIBLE</x:v>
      </x:c>
      <x:c r="D1735" s="8" t="str">
        <x:v>CHEVROLET SAIL. Mod 2019</x:v>
      </x:c>
      <x:c r="E1735" s="10" t="n">
        <x:v>896694.75</x:v>
      </x:c>
      <x:c r="F1735" s="10" t="n">
        <x:v>320000</x:v>
      </x:c>
      <x:c r="G1735" s="10" t="n">
        <x:v>329600</x:v>
      </x:c>
      <x:c r="H1735" s="10" t="n">
        <x:v>326400</x:v>
      </x:c>
      <x:c r="I1735" s="12" t="n">
        <x:f>COUNT(E1735:H1735)</x:f>
        <x:v>4</x:v>
      </x:c>
      <x:c r="J1735" s="11" t="n">
        <x:f>IF(I1735=0,"Sin precio",AVERAGE(E1735:H1735))</x:f>
        <x:v>468173.6875</x:v>
      </x:c>
      <x:c r="K1735" s="11" t="n">
        <x:f>IF(I1735=0,"Sin precio",IF(I1735=1,J1735,ROUND(J1735,2)))</x:f>
        <x:v>468173.69</x:v>
      </x:c>
      <x:c r="L1735" s="11" t="n">
        <x:f>IF(I1735=0,"Sin precio",MIN(E1735:H1735))</x:f>
        <x:v>320000</x:v>
      </x:c>
      <x:c r="M1735" s="11" t="n">
        <x:f>IF(I1735=0,"Sin precio",MAX(E1735:H1735))</x:f>
        <x:v>896694.75</x:v>
      </x:c>
      <x:c r="N1735" s="8" t="str">
        <x:f>IF(I1735=0,"Sin precio numérico",IF(I1735=1,"Único precio de referencia",I1735&amp;" precios; promedio"))</x:f>
        <x:v>4 precios; promedio</x:v>
      </x:c>
      <x:c r="O1735" s="2" t="str">
        <x:v>I158</x:v>
      </x:c>
      <x:c r="P1735" s="2" t="str">
        <x:v>I158</x:v>
      </x:c>
      <x:c r="Q1735" s="2" t="str">
        <x:v>I159</x:v>
      </x:c>
      <x:c r="R1735" s="2" t="str">
        <x:v>I159</x:v>
      </x:c>
      <x:c r="S1735" s="2" t="str"/>
    </x:row>
    <x:row r="1736" ht="42" customHeight="1">
      <x:c r="A1736" s="2" t="n">
        <x:v>145</x:v>
      </x:c>
      <x:c r="B1736" s="8" t="str">
        <x:v>SISTEMA ELECTRICO</x:v>
      </x:c>
      <x:c r="C1736" s="8" t="str">
        <x:v>MEDIDOR DE COMBUSTIBLE</x:v>
      </x:c>
      <x:c r="D1736" s="8" t="str">
        <x:v>CHEVROLET COLORADO. Mod. 2019</x:v>
      </x:c>
      <x:c r="E1736" s="10" t="n">
        <x:v>565717.5</x:v>
      </x:c>
      <x:c r="F1736" s="10" t="n">
        <x:v>448000</x:v>
      </x:c>
      <x:c r="G1736" s="10" t="n">
        <x:v>461440</x:v>
      </x:c>
      <x:c r="H1736" s="10" t="n">
        <x:v>456960</x:v>
      </x:c>
      <x:c r="I1736" s="12" t="n">
        <x:f>COUNT(E1736:H1736)</x:f>
        <x:v>4</x:v>
      </x:c>
      <x:c r="J1736" s="11" t="n">
        <x:f>IF(I1736=0,"Sin precio",AVERAGE(E1736:H1736))</x:f>
        <x:v>483029.375</x:v>
      </x:c>
      <x:c r="K1736" s="11" t="n">
        <x:f>IF(I1736=0,"Sin precio",IF(I1736=1,J1736,ROUND(J1736,2)))</x:f>
        <x:v>483029.38</x:v>
      </x:c>
      <x:c r="L1736" s="11" t="n">
        <x:f>IF(I1736=0,"Sin precio",MIN(E1736:H1736))</x:f>
        <x:v>448000</x:v>
      </x:c>
      <x:c r="M1736" s="11" t="n">
        <x:f>IF(I1736=0,"Sin precio",MAX(E1736:H1736))</x:f>
        <x:v>565717.5</x:v>
      </x:c>
      <x:c r="N1736" s="8" t="str">
        <x:f>IF(I1736=0,"Sin precio numérico",IF(I1736=1,"Único precio de referencia",I1736&amp;" precios; promedio"))</x:f>
        <x:v>4 precios; promedio</x:v>
      </x:c>
      <x:c r="O1736" s="2" t="str">
        <x:v>J158</x:v>
      </x:c>
      <x:c r="P1736" s="2" t="str">
        <x:v>J158</x:v>
      </x:c>
      <x:c r="Q1736" s="2" t="str">
        <x:v>J159</x:v>
      </x:c>
      <x:c r="R1736" s="2" t="str">
        <x:v>J159</x:v>
      </x:c>
      <x:c r="S1736" s="2" t="str"/>
    </x:row>
    <x:row r="1737" ht="42" customHeight="1">
      <x:c r="A1737" s="2" t="n">
        <x:v>145</x:v>
      </x:c>
      <x:c r="B1737" s="8" t="str">
        <x:v>SISTEMA ELECTRICO</x:v>
      </x:c>
      <x:c r="C1737" s="8" t="str">
        <x:v>MEDIDOR DE COMBUSTIBLE</x:v>
      </x:c>
      <x:c r="D1737" s="8" t="str">
        <x:v>CHEVROLET  TRAILBLAZER-2018</x:v>
      </x:c>
      <x:c r="E1737" s="10" t="n">
        <x:v>565717.5</x:v>
      </x:c>
      <x:c r="F1737" s="10" t="n">
        <x:v>448000</x:v>
      </x:c>
      <x:c r="G1737" s="10" t="n">
        <x:v>461440</x:v>
      </x:c>
      <x:c r="H1737" s="10" t="n">
        <x:v>456960</x:v>
      </x:c>
      <x:c r="I1737" s="12" t="n">
        <x:f>COUNT(E1737:H1737)</x:f>
        <x:v>4</x:v>
      </x:c>
      <x:c r="J1737" s="11" t="n">
        <x:f>IF(I1737=0,"Sin precio",AVERAGE(E1737:H1737))</x:f>
        <x:v>483029.375</x:v>
      </x:c>
      <x:c r="K1737" s="11" t="n">
        <x:f>IF(I1737=0,"Sin precio",IF(I1737=1,J1737,ROUND(J1737,2)))</x:f>
        <x:v>483029.38</x:v>
      </x:c>
      <x:c r="L1737" s="11" t="n">
        <x:f>IF(I1737=0,"Sin precio",MIN(E1737:H1737))</x:f>
        <x:v>448000</x:v>
      </x:c>
      <x:c r="M1737" s="11" t="n">
        <x:f>IF(I1737=0,"Sin precio",MAX(E1737:H1737))</x:f>
        <x:v>565717.5</x:v>
      </x:c>
      <x:c r="N1737" s="8" t="str">
        <x:f>IF(I1737=0,"Sin precio numérico",IF(I1737=1,"Único precio de referencia",I1737&amp;" precios; promedio"))</x:f>
        <x:v>4 precios; promedio</x:v>
      </x:c>
      <x:c r="O1737" s="2" t="str">
        <x:v>K158</x:v>
      </x:c>
      <x:c r="P1737" s="2" t="str">
        <x:v>K158</x:v>
      </x:c>
      <x:c r="Q1737" s="2" t="str">
        <x:v>K159</x:v>
      </x:c>
      <x:c r="R1737" s="2" t="str">
        <x:v>K159</x:v>
      </x:c>
      <x:c r="S1737" s="2" t="str"/>
    </x:row>
    <x:row r="1738" ht="42" customHeight="1">
      <x:c r="A1738" s="2" t="n">
        <x:v>145</x:v>
      </x:c>
      <x:c r="B1738" s="8" t="str">
        <x:v>SISTEMA ELECTRICO</x:v>
      </x:c>
      <x:c r="C1738" s="8" t="str">
        <x:v>MEDIDOR DE COMBUSTIBLE</x:v>
      </x:c>
      <x:c r="D1738" s="8" t="str">
        <x:v>MITSUBISHI L200-2018</x:v>
      </x:c>
      <x:c r="E1738" s="10" t="n">
        <x:v>546666.4755000001</x:v>
      </x:c>
      <x:c r="F1738" s="10" t="n">
        <x:v>403200</x:v>
      </x:c>
      <x:c r="G1738" s="10" t="n">
        <x:v>415296</x:v>
      </x:c>
      <x:c r="H1738" s="10" t="n">
        <x:v>411264</x:v>
      </x:c>
      <x:c r="I1738" s="12" t="n">
        <x:f>COUNT(E1738:H1738)</x:f>
        <x:v>4</x:v>
      </x:c>
      <x:c r="J1738" s="11" t="n">
        <x:f>IF(I1738=0,"Sin precio",AVERAGE(E1738:H1738))</x:f>
        <x:v>444106.61887500004</x:v>
      </x:c>
      <x:c r="K1738" s="11" t="n">
        <x:f>IF(I1738=0,"Sin precio",IF(I1738=1,J1738,ROUND(J1738,2)))</x:f>
        <x:v>444106.62</x:v>
      </x:c>
      <x:c r="L1738" s="11" t="n">
        <x:f>IF(I1738=0,"Sin precio",MIN(E1738:H1738))</x:f>
        <x:v>403200</x:v>
      </x:c>
      <x:c r="M1738" s="11" t="n">
        <x:f>IF(I1738=0,"Sin precio",MAX(E1738:H1738))</x:f>
        <x:v>546666.4755000001</x:v>
      </x:c>
      <x:c r="N1738" s="8" t="str">
        <x:f>IF(I1738=0,"Sin precio numérico",IF(I1738=1,"Único precio de referencia",I1738&amp;" precios; promedio"))</x:f>
        <x:v>4 precios; promedio</x:v>
      </x:c>
      <x:c r="O1738" s="2" t="str">
        <x:v>L158</x:v>
      </x:c>
      <x:c r="P1738" s="2" t="str">
        <x:v>L158</x:v>
      </x:c>
      <x:c r="Q1738" s="2" t="str">
        <x:v>L159</x:v>
      </x:c>
      <x:c r="R1738" s="2" t="str">
        <x:v>L159</x:v>
      </x:c>
      <x:c r="S1738" s="2" t="str"/>
    </x:row>
    <x:row r="1739" ht="42" customHeight="1">
      <x:c r="A1739" s="2" t="n">
        <x:v>145</x:v>
      </x:c>
      <x:c r="B1739" s="8" t="str">
        <x:v>SISTEMA ELECTRICO</x:v>
      </x:c>
      <x:c r="C1739" s="8" t="str">
        <x:v>MEDIDOR DE COMBUSTIBLE</x:v>
      </x:c>
      <x:c r="D1739" s="8" t="str">
        <x:v>CHEVROLETH NHR-2019</x:v>
      </x:c>
      <x:c r="E1739" s="10" t="n">
        <x:v>502526.205</x:v>
      </x:c>
      <x:c r="F1739" s="10" t="n">
        <x:v>515200</x:v>
      </x:c>
      <x:c r="G1739" s="10" t="n">
        <x:v>530656</x:v>
      </x:c>
      <x:c r="H1739" s="10" t="n">
        <x:v>525504</x:v>
      </x:c>
      <x:c r="I1739" s="12" t="n">
        <x:f>COUNT(E1739:H1739)</x:f>
        <x:v>4</x:v>
      </x:c>
      <x:c r="J1739" s="11" t="n">
        <x:f>IF(I1739=0,"Sin precio",AVERAGE(E1739:H1739))</x:f>
        <x:v>518471.55125</x:v>
      </x:c>
      <x:c r="K1739" s="11" t="n">
        <x:f>IF(I1739=0,"Sin precio",IF(I1739=1,J1739,ROUND(J1739,2)))</x:f>
        <x:v>518471.55</x:v>
      </x:c>
      <x:c r="L1739" s="11" t="n">
        <x:f>IF(I1739=0,"Sin precio",MIN(E1739:H1739))</x:f>
        <x:v>502526.205</x:v>
      </x:c>
      <x:c r="M1739" s="11" t="n">
        <x:f>IF(I1739=0,"Sin precio",MAX(E1739:H1739))</x:f>
        <x:v>530656</x:v>
      </x:c>
      <x:c r="N1739" s="8" t="str">
        <x:f>IF(I1739=0,"Sin precio numérico",IF(I1739=1,"Único precio de referencia",I1739&amp;" precios; promedio"))</x:f>
        <x:v>4 precios; promedio</x:v>
      </x:c>
      <x:c r="O1739" s="2" t="str">
        <x:v>M158</x:v>
      </x:c>
      <x:c r="P1739" s="2" t="str">
        <x:v>M158</x:v>
      </x:c>
      <x:c r="Q1739" s="2" t="str">
        <x:v>M159</x:v>
      </x:c>
      <x:c r="R1739" s="2" t="str">
        <x:v>M159</x:v>
      </x:c>
      <x:c r="S1739" s="2" t="str"/>
    </x:row>
    <x:row r="1740" ht="42" customHeight="1">
      <x:c r="A1740" s="2" t="n">
        <x:v>145</x:v>
      </x:c>
      <x:c r="B1740" s="8" t="str">
        <x:v>SISTEMA ELECTRICO</x:v>
      </x:c>
      <x:c r="C1740" s="8" t="str">
        <x:v>MEDIDOR DE COMBUSTIBLE</x:v>
      </x:c>
      <x:c r="D1740" s="8" t="str">
        <x:v>CHEVROLET D-MAX-2017</x:v>
      </x:c>
      <x:c r="E1740" s="10" t="n">
        <x:v>513697.5</x:v>
      </x:c>
      <x:c r="F1740" s="10" t="n">
        <x:v>384000</x:v>
      </x:c>
      <x:c r="G1740" s="10" t="n">
        <x:v>395520</x:v>
      </x:c>
      <x:c r="H1740" s="10" t="n">
        <x:v>391680</x:v>
      </x:c>
      <x:c r="I1740" s="12" t="n">
        <x:f>COUNT(E1740:H1740)</x:f>
        <x:v>4</x:v>
      </x:c>
      <x:c r="J1740" s="11" t="n">
        <x:f>IF(I1740=0,"Sin precio",AVERAGE(E1740:H1740))</x:f>
        <x:v>421224.375</x:v>
      </x:c>
      <x:c r="K1740" s="11" t="n">
        <x:f>IF(I1740=0,"Sin precio",IF(I1740=1,J1740,ROUND(J1740,2)))</x:f>
        <x:v>421224.38</x:v>
      </x:c>
      <x:c r="L1740" s="11" t="n">
        <x:f>IF(I1740=0,"Sin precio",MIN(E1740:H1740))</x:f>
        <x:v>384000</x:v>
      </x:c>
      <x:c r="M1740" s="11" t="n">
        <x:f>IF(I1740=0,"Sin precio",MAX(E1740:H1740))</x:f>
        <x:v>513697.5</x:v>
      </x:c>
      <x:c r="N1740" s="8" t="str">
        <x:f>IF(I1740=0,"Sin precio numérico",IF(I1740=1,"Único precio de referencia",I1740&amp;" precios; promedio"))</x:f>
        <x:v>4 precios; promedio</x:v>
      </x:c>
      <x:c r="O1740" s="2" t="str">
        <x:v>N158</x:v>
      </x:c>
      <x:c r="P1740" s="2" t="str">
        <x:v>N158</x:v>
      </x:c>
      <x:c r="Q1740" s="2" t="str">
        <x:v>N159</x:v>
      </x:c>
      <x:c r="R1740" s="2" t="str">
        <x:v>N159</x:v>
      </x:c>
      <x:c r="S1740" s="2" t="str"/>
    </x:row>
    <x:row r="1741" ht="42" customHeight="1">
      <x:c r="A1741" s="2" t="n">
        <x:v>146</x:v>
      </x:c>
      <x:c r="B1741" s="8" t="str">
        <x:v>SISTEMA ELECTRICO</x:v>
      </x:c>
      <x:c r="C1741" s="8" t="str">
        <x:v>MODULO DE BLOQUEO</x:v>
      </x:c>
      <x:c r="D1741" s="8" t="str">
        <x:v>CHEVROLET  NPR  DIESEL-2009</x:v>
      </x:c>
      <x:c r="E1741" s="10" t="n">
        <x:v>143055</x:v>
      </x:c>
      <x:c r="F1741" s="10" t="n">
        <x:v>563500</x:v>
      </x:c>
      <x:c r="G1741" s="10" t="n">
        <x:v>580405</x:v>
      </x:c>
      <x:c r="H1741" s="10" t="n">
        <x:v>574770</x:v>
      </x:c>
      <x:c r="I1741" s="12" t="n">
        <x:f>COUNT(E1741:H1741)</x:f>
        <x:v>4</x:v>
      </x:c>
      <x:c r="J1741" s="11" t="n">
        <x:f>IF(I1741=0,"Sin precio",AVERAGE(E1741:H1741))</x:f>
        <x:v>465432.5</x:v>
      </x:c>
      <x:c r="K1741" s="11" t="n">
        <x:f>IF(I1741=0,"Sin precio",IF(I1741=1,J1741,ROUND(J1741,2)))</x:f>
        <x:v>465432.5</x:v>
      </x:c>
      <x:c r="L1741" s="11" t="n">
        <x:f>IF(I1741=0,"Sin precio",MIN(E1741:H1741))</x:f>
        <x:v>143055</x:v>
      </x:c>
      <x:c r="M1741" s="11" t="n">
        <x:f>IF(I1741=0,"Sin precio",MAX(E1741:H1741))</x:f>
        <x:v>580405</x:v>
      </x:c>
      <x:c r="N1741" s="8" t="str">
        <x:f>IF(I1741=0,"Sin precio numérico",IF(I1741=1,"Único precio de referencia",I1741&amp;" precios; promedio"))</x:f>
        <x:v>4 precios; promedio</x:v>
      </x:c>
      <x:c r="O1741" s="2" t="str">
        <x:v>C159</x:v>
      </x:c>
      <x:c r="P1741" s="2" t="str">
        <x:v>C159</x:v>
      </x:c>
      <x:c r="Q1741" s="2" t="str">
        <x:v>C160</x:v>
      </x:c>
      <x:c r="R1741" s="2" t="str">
        <x:v>C160</x:v>
      </x:c>
      <x:c r="S1741" s="2" t="str"/>
    </x:row>
    <x:row r="1742" ht="42" customHeight="1">
      <x:c r="A1742" s="2" t="n">
        <x:v>146</x:v>
      </x:c>
      <x:c r="B1742" s="8" t="str">
        <x:v>SISTEMA ELECTRICO</x:v>
      </x:c>
      <x:c r="C1742" s="8" t="str">
        <x:v>MODULO DE BLOQUEO</x:v>
      </x:c>
      <x:c r="D1742" s="8" t="str">
        <x:v>NISSAN FRONTIER DIESEL-2015</x:v>
      </x:c>
      <x:c r="E1742" s="10" t="n">
        <x:v>143055</x:v>
      </x:c>
      <x:c r="F1742" s="10" t="n">
        <x:v>563500</x:v>
      </x:c>
      <x:c r="G1742" s="10" t="n">
        <x:v>580405</x:v>
      </x:c>
      <x:c r="H1742" s="10" t="n">
        <x:v>574770</x:v>
      </x:c>
      <x:c r="I1742" s="12" t="n">
        <x:f>COUNT(E1742:H1742)</x:f>
        <x:v>4</x:v>
      </x:c>
      <x:c r="J1742" s="11" t="n">
        <x:f>IF(I1742=0,"Sin precio",AVERAGE(E1742:H1742))</x:f>
        <x:v>465432.5</x:v>
      </x:c>
      <x:c r="K1742" s="11" t="n">
        <x:f>IF(I1742=0,"Sin precio",IF(I1742=1,J1742,ROUND(J1742,2)))</x:f>
        <x:v>465432.5</x:v>
      </x:c>
      <x:c r="L1742" s="11" t="n">
        <x:f>IF(I1742=0,"Sin precio",MIN(E1742:H1742))</x:f>
        <x:v>143055</x:v>
      </x:c>
      <x:c r="M1742" s="11" t="n">
        <x:f>IF(I1742=0,"Sin precio",MAX(E1742:H1742))</x:f>
        <x:v>580405</x:v>
      </x:c>
      <x:c r="N1742" s="8" t="str">
        <x:f>IF(I1742=0,"Sin precio numérico",IF(I1742=1,"Único precio de referencia",I1742&amp;" precios; promedio"))</x:f>
        <x:v>4 precios; promedio</x:v>
      </x:c>
      <x:c r="O1742" s="2" t="str">
        <x:v>D159</x:v>
      </x:c>
      <x:c r="P1742" s="2" t="str">
        <x:v>D159</x:v>
      </x:c>
      <x:c r="Q1742" s="2" t="str">
        <x:v>D160</x:v>
      </x:c>
      <x:c r="R1742" s="2" t="str">
        <x:v>D160</x:v>
      </x:c>
      <x:c r="S1742" s="2" t="str"/>
    </x:row>
    <x:row r="1743" ht="42" customHeight="1">
      <x:c r="A1743" s="2" t="n">
        <x:v>146</x:v>
      </x:c>
      <x:c r="B1743" s="8" t="str">
        <x:v>SISTEMA ELECTRICO</x:v>
      </x:c>
      <x:c r="C1743" s="8" t="str">
        <x:v>MODULO DE BLOQUEO</x:v>
      </x:c>
      <x:c r="D1743" s="8" t="str">
        <x:v>NISSAN FRONTIER GASOLINA</x:v>
      </x:c>
      <x:c r="E1743" s="10" t="n">
        <x:v>143055</x:v>
      </x:c>
      <x:c r="F1743" s="10" t="n">
        <x:v>420000</x:v>
      </x:c>
      <x:c r="G1743" s="10" t="n">
        <x:v>432600</x:v>
      </x:c>
      <x:c r="H1743" s="10" t="n">
        <x:v>428400</x:v>
      </x:c>
      <x:c r="I1743" s="12" t="n">
        <x:f>COUNT(E1743:H1743)</x:f>
        <x:v>4</x:v>
      </x:c>
      <x:c r="J1743" s="11" t="n">
        <x:f>IF(I1743=0,"Sin precio",AVERAGE(E1743:H1743))</x:f>
        <x:v>356013.75</x:v>
      </x:c>
      <x:c r="K1743" s="11" t="n">
        <x:f>IF(I1743=0,"Sin precio",IF(I1743=1,J1743,ROUND(J1743,2)))</x:f>
        <x:v>356013.75</x:v>
      </x:c>
      <x:c r="L1743" s="11" t="n">
        <x:f>IF(I1743=0,"Sin precio",MIN(E1743:H1743))</x:f>
        <x:v>143055</x:v>
      </x:c>
      <x:c r="M1743" s="11" t="n">
        <x:f>IF(I1743=0,"Sin precio",MAX(E1743:H1743))</x:f>
        <x:v>432600</x:v>
      </x:c>
      <x:c r="N1743" s="8" t="str">
        <x:f>IF(I1743=0,"Sin precio numérico",IF(I1743=1,"Único precio de referencia",I1743&amp;" precios; promedio"))</x:f>
        <x:v>4 precios; promedio</x:v>
      </x:c>
      <x:c r="O1743" s="2" t="str">
        <x:v>E159</x:v>
      </x:c>
      <x:c r="P1743" s="2" t="str">
        <x:v>E159</x:v>
      </x:c>
      <x:c r="Q1743" s="2" t="str">
        <x:v>E160</x:v>
      </x:c>
      <x:c r="R1743" s="2" t="str">
        <x:v>E160</x:v>
      </x:c>
      <x:c r="S1743" s="2" t="str"/>
    </x:row>
    <x:row r="1744" ht="42" customHeight="1">
      <x:c r="A1744" s="2" t="n">
        <x:v>146</x:v>
      </x:c>
      <x:c r="B1744" s="8" t="str">
        <x:v>SISTEMA ELECTRICO</x:v>
      </x:c>
      <x:c r="C1744" s="8" t="str">
        <x:v>MODULO DE BLOQUEO</x:v>
      </x:c>
      <x:c r="D1744" s="8" t="str">
        <x:v>RENAULT MASTER DIESEL -2017</x:v>
      </x:c>
      <x:c r="E1744" s="10" t="n">
        <x:v>143055</x:v>
      </x:c>
      <x:c r="F1744" s="10" t="n">
        <x:v>563500</x:v>
      </x:c>
      <x:c r="G1744" s="10" t="n">
        <x:v>580405</x:v>
      </x:c>
      <x:c r="H1744" s="10" t="n">
        <x:v>574770</x:v>
      </x:c>
      <x:c r="I1744" s="12" t="n">
        <x:f>COUNT(E1744:H1744)</x:f>
        <x:v>4</x:v>
      </x:c>
      <x:c r="J1744" s="11" t="n">
        <x:f>IF(I1744=0,"Sin precio",AVERAGE(E1744:H1744))</x:f>
        <x:v>465432.5</x:v>
      </x:c>
      <x:c r="K1744" s="11" t="n">
        <x:f>IF(I1744=0,"Sin precio",IF(I1744=1,J1744,ROUND(J1744,2)))</x:f>
        <x:v>465432.5</x:v>
      </x:c>
      <x:c r="L1744" s="11" t="n">
        <x:f>IF(I1744=0,"Sin precio",MIN(E1744:H1744))</x:f>
        <x:v>143055</x:v>
      </x:c>
      <x:c r="M1744" s="11" t="n">
        <x:f>IF(I1744=0,"Sin precio",MAX(E1744:H1744))</x:f>
        <x:v>580405</x:v>
      </x:c>
      <x:c r="N1744" s="8" t="str">
        <x:f>IF(I1744=0,"Sin precio numérico",IF(I1744=1,"Único precio de referencia",I1744&amp;" precios; promedio"))</x:f>
        <x:v>4 precios; promedio</x:v>
      </x:c>
      <x:c r="O1744" s="2" t="str">
        <x:v>F159</x:v>
      </x:c>
      <x:c r="P1744" s="2" t="str">
        <x:v>F159</x:v>
      </x:c>
      <x:c r="Q1744" s="2" t="str">
        <x:v>F160</x:v>
      </x:c>
      <x:c r="R1744" s="2" t="str">
        <x:v>F160</x:v>
      </x:c>
      <x:c r="S1744" s="2" t="str"/>
    </x:row>
    <x:row r="1745" ht="42" customHeight="1">
      <x:c r="A1745" s="2" t="n">
        <x:v>146</x:v>
      </x:c>
      <x:c r="B1745" s="8" t="str">
        <x:v>SISTEMA ELECTRICO</x:v>
      </x:c>
      <x:c r="C1745" s="8" t="str">
        <x:v>MODULO DE BLOQUEO</x:v>
      </x:c>
      <x:c r="D1745" s="8" t="str">
        <x:v>CHEVROLET D-MAX-2011</x:v>
      </x:c>
      <x:c r="E1745" s="10" t="n">
        <x:v>143055</x:v>
      </x:c>
      <x:c r="F1745" s="10" t="n">
        <x:v>420000</x:v>
      </x:c>
      <x:c r="G1745" s="10" t="n">
        <x:v>432600</x:v>
      </x:c>
      <x:c r="H1745" s="10" t="n">
        <x:v>428400</x:v>
      </x:c>
      <x:c r="I1745" s="12" t="n">
        <x:f>COUNT(E1745:H1745)</x:f>
        <x:v>4</x:v>
      </x:c>
      <x:c r="J1745" s="11" t="n">
        <x:f>IF(I1745=0,"Sin precio",AVERAGE(E1745:H1745))</x:f>
        <x:v>356013.75</x:v>
      </x:c>
      <x:c r="K1745" s="11" t="n">
        <x:f>IF(I1745=0,"Sin precio",IF(I1745=1,J1745,ROUND(J1745,2)))</x:f>
        <x:v>356013.75</x:v>
      </x:c>
      <x:c r="L1745" s="11" t="n">
        <x:f>IF(I1745=0,"Sin precio",MIN(E1745:H1745))</x:f>
        <x:v>143055</x:v>
      </x:c>
      <x:c r="M1745" s="11" t="n">
        <x:f>IF(I1745=0,"Sin precio",MAX(E1745:H1745))</x:f>
        <x:v>432600</x:v>
      </x:c>
      <x:c r="N1745" s="8" t="str">
        <x:f>IF(I1745=0,"Sin precio numérico",IF(I1745=1,"Único precio de referencia",I1745&amp;" precios; promedio"))</x:f>
        <x:v>4 precios; promedio</x:v>
      </x:c>
      <x:c r="O1745" s="2" t="str">
        <x:v>G159</x:v>
      </x:c>
      <x:c r="P1745" s="2" t="str">
        <x:v>G159</x:v>
      </x:c>
      <x:c r="Q1745" s="2" t="str">
        <x:v>G160</x:v>
      </x:c>
      <x:c r="R1745" s="2" t="str">
        <x:v>G160</x:v>
      </x:c>
      <x:c r="S1745" s="2" t="str"/>
    </x:row>
    <x:row r="1746" ht="42" customHeight="1">
      <x:c r="A1746" s="2" t="n">
        <x:v>146</x:v>
      </x:c>
      <x:c r="B1746" s="8" t="str">
        <x:v>SISTEMA ELECTRICO</x:v>
      </x:c>
      <x:c r="C1746" s="8" t="str">
        <x:v>MODULO DE BLOQUEO</x:v>
      </x:c>
      <x:c r="D1746" s="8" t="str">
        <x:v>HYUNDAY HD 65C</x:v>
      </x:c>
      <x:c r="E1746" s="10" t="n">
        <x:v>143055</x:v>
      </x:c>
      <x:c r="F1746" s="10" t="n">
        <x:v>563500</x:v>
      </x:c>
      <x:c r="G1746" s="10" t="n">
        <x:v>580405</x:v>
      </x:c>
      <x:c r="H1746" s="10" t="n">
        <x:v>574770</x:v>
      </x:c>
      <x:c r="I1746" s="12" t="n">
        <x:f>COUNT(E1746:H1746)</x:f>
        <x:v>4</x:v>
      </x:c>
      <x:c r="J1746" s="11" t="n">
        <x:f>IF(I1746=0,"Sin precio",AVERAGE(E1746:H1746))</x:f>
        <x:v>465432.5</x:v>
      </x:c>
      <x:c r="K1746" s="11" t="n">
        <x:f>IF(I1746=0,"Sin precio",IF(I1746=1,J1746,ROUND(J1746,2)))</x:f>
        <x:v>465432.5</x:v>
      </x:c>
      <x:c r="L1746" s="11" t="n">
        <x:f>IF(I1746=0,"Sin precio",MIN(E1746:H1746))</x:f>
        <x:v>143055</x:v>
      </x:c>
      <x:c r="M1746" s="11" t="n">
        <x:f>IF(I1746=0,"Sin precio",MAX(E1746:H1746))</x:f>
        <x:v>580405</x:v>
      </x:c>
      <x:c r="N1746" s="8" t="str">
        <x:f>IF(I1746=0,"Sin precio numérico",IF(I1746=1,"Único precio de referencia",I1746&amp;" precios; promedio"))</x:f>
        <x:v>4 precios; promedio</x:v>
      </x:c>
      <x:c r="O1746" s="2" t="str">
        <x:v>H159</x:v>
      </x:c>
      <x:c r="P1746" s="2" t="str">
        <x:v>H159</x:v>
      </x:c>
      <x:c r="Q1746" s="2" t="str">
        <x:v>H160</x:v>
      </x:c>
      <x:c r="R1746" s="2" t="str">
        <x:v>H160</x:v>
      </x:c>
      <x:c r="S1746" s="2" t="str"/>
    </x:row>
    <x:row r="1747" ht="42" customHeight="1">
      <x:c r="A1747" s="2" t="n">
        <x:v>146</x:v>
      </x:c>
      <x:c r="B1747" s="8" t="str">
        <x:v>SISTEMA ELECTRICO</x:v>
      </x:c>
      <x:c r="C1747" s="8" t="str">
        <x:v>MODULO DE BLOQUEO</x:v>
      </x:c>
      <x:c r="D1747" s="8" t="str">
        <x:v>CHEVROLET SAIL. Mod 2019</x:v>
      </x:c>
      <x:c r="E1747" s="10" t="n">
        <x:v>143055</x:v>
      </x:c>
      <x:c r="F1747" s="10" t="n">
        <x:v>350000</x:v>
      </x:c>
      <x:c r="G1747" s="10" t="n">
        <x:v>360500</x:v>
      </x:c>
      <x:c r="H1747" s="10" t="n">
        <x:v>357000</x:v>
      </x:c>
      <x:c r="I1747" s="12" t="n">
        <x:f>COUNT(E1747:H1747)</x:f>
        <x:v>4</x:v>
      </x:c>
      <x:c r="J1747" s="11" t="n">
        <x:f>IF(I1747=0,"Sin precio",AVERAGE(E1747:H1747))</x:f>
        <x:v>302638.75</x:v>
      </x:c>
      <x:c r="K1747" s="11" t="n">
        <x:f>IF(I1747=0,"Sin precio",IF(I1747=1,J1747,ROUND(J1747,2)))</x:f>
        <x:v>302638.75</x:v>
      </x:c>
      <x:c r="L1747" s="11" t="n">
        <x:f>IF(I1747=0,"Sin precio",MIN(E1747:H1747))</x:f>
        <x:v>143055</x:v>
      </x:c>
      <x:c r="M1747" s="11" t="n">
        <x:f>IF(I1747=0,"Sin precio",MAX(E1747:H1747))</x:f>
        <x:v>360500</x:v>
      </x:c>
      <x:c r="N1747" s="8" t="str">
        <x:f>IF(I1747=0,"Sin precio numérico",IF(I1747=1,"Único precio de referencia",I1747&amp;" precios; promedio"))</x:f>
        <x:v>4 precios; promedio</x:v>
      </x:c>
      <x:c r="O1747" s="2" t="str">
        <x:v>I159</x:v>
      </x:c>
      <x:c r="P1747" s="2" t="str">
        <x:v>I159</x:v>
      </x:c>
      <x:c r="Q1747" s="2" t="str">
        <x:v>I160</x:v>
      </x:c>
      <x:c r="R1747" s="2" t="str">
        <x:v>I160</x:v>
      </x:c>
      <x:c r="S1747" s="2" t="str"/>
    </x:row>
    <x:row r="1748" ht="42" customHeight="1">
      <x:c r="A1748" s="2" t="n">
        <x:v>146</x:v>
      </x:c>
      <x:c r="B1748" s="8" t="str">
        <x:v>SISTEMA ELECTRICO</x:v>
      </x:c>
      <x:c r="C1748" s="8" t="str">
        <x:v>MODULO DE BLOQUEO</x:v>
      </x:c>
      <x:c r="D1748" s="8" t="str">
        <x:v>CHEVROLET COLORADO. Mod. 2019</x:v>
      </x:c>
      <x:c r="E1748" s="10" t="n">
        <x:v>143055</x:v>
      </x:c>
      <x:c r="F1748" s="10" t="n">
        <x:v>490000</x:v>
      </x:c>
      <x:c r="G1748" s="10" t="n">
        <x:v>504700</x:v>
      </x:c>
      <x:c r="H1748" s="10" t="n">
        <x:v>499800</x:v>
      </x:c>
      <x:c r="I1748" s="12" t="n">
        <x:f>COUNT(E1748:H1748)</x:f>
        <x:v>4</x:v>
      </x:c>
      <x:c r="J1748" s="11" t="n">
        <x:f>IF(I1748=0,"Sin precio",AVERAGE(E1748:H1748))</x:f>
        <x:v>409388.75</x:v>
      </x:c>
      <x:c r="K1748" s="11" t="n">
        <x:f>IF(I1748=0,"Sin precio",IF(I1748=1,J1748,ROUND(J1748,2)))</x:f>
        <x:v>409388.75</x:v>
      </x:c>
      <x:c r="L1748" s="11" t="n">
        <x:f>IF(I1748=0,"Sin precio",MIN(E1748:H1748))</x:f>
        <x:v>143055</x:v>
      </x:c>
      <x:c r="M1748" s="11" t="n">
        <x:f>IF(I1748=0,"Sin precio",MAX(E1748:H1748))</x:f>
        <x:v>504700</x:v>
      </x:c>
      <x:c r="N1748" s="8" t="str">
        <x:f>IF(I1748=0,"Sin precio numérico",IF(I1748=1,"Único precio de referencia",I1748&amp;" precios; promedio"))</x:f>
        <x:v>4 precios; promedio</x:v>
      </x:c>
      <x:c r="O1748" s="2" t="str">
        <x:v>J159</x:v>
      </x:c>
      <x:c r="P1748" s="2" t="str">
        <x:v>J159</x:v>
      </x:c>
      <x:c r="Q1748" s="2" t="str">
        <x:v>J160</x:v>
      </x:c>
      <x:c r="R1748" s="2" t="str">
        <x:v>J160</x:v>
      </x:c>
      <x:c r="S1748" s="2" t="str"/>
    </x:row>
    <x:row r="1749" ht="42" customHeight="1">
      <x:c r="A1749" s="2" t="n">
        <x:v>146</x:v>
      </x:c>
      <x:c r="B1749" s="8" t="str">
        <x:v>SISTEMA ELECTRICO</x:v>
      </x:c>
      <x:c r="C1749" s="8" t="str">
        <x:v>MODULO DE BLOQUEO</x:v>
      </x:c>
      <x:c r="D1749" s="8" t="str">
        <x:v>CHEVROLET  TRAILBLAZER-2018</x:v>
      </x:c>
      <x:c r="E1749" s="10" t="n">
        <x:v>143055</x:v>
      </x:c>
      <x:c r="F1749" s="10" t="n">
        <x:v>490000</x:v>
      </x:c>
      <x:c r="G1749" s="10" t="n">
        <x:v>504700</x:v>
      </x:c>
      <x:c r="H1749" s="10" t="n">
        <x:v>499800</x:v>
      </x:c>
      <x:c r="I1749" s="12" t="n">
        <x:f>COUNT(E1749:H1749)</x:f>
        <x:v>4</x:v>
      </x:c>
      <x:c r="J1749" s="11" t="n">
        <x:f>IF(I1749=0,"Sin precio",AVERAGE(E1749:H1749))</x:f>
        <x:v>409388.75</x:v>
      </x:c>
      <x:c r="K1749" s="11" t="n">
        <x:f>IF(I1749=0,"Sin precio",IF(I1749=1,J1749,ROUND(J1749,2)))</x:f>
        <x:v>409388.75</x:v>
      </x:c>
      <x:c r="L1749" s="11" t="n">
        <x:f>IF(I1749=0,"Sin precio",MIN(E1749:H1749))</x:f>
        <x:v>143055</x:v>
      </x:c>
      <x:c r="M1749" s="11" t="n">
        <x:f>IF(I1749=0,"Sin precio",MAX(E1749:H1749))</x:f>
        <x:v>504700</x:v>
      </x:c>
      <x:c r="N1749" s="8" t="str">
        <x:f>IF(I1749=0,"Sin precio numérico",IF(I1749=1,"Único precio de referencia",I1749&amp;" precios; promedio"))</x:f>
        <x:v>4 precios; promedio</x:v>
      </x:c>
      <x:c r="O1749" s="2" t="str">
        <x:v>K159</x:v>
      </x:c>
      <x:c r="P1749" s="2" t="str">
        <x:v>K159</x:v>
      </x:c>
      <x:c r="Q1749" s="2" t="str">
        <x:v>K160</x:v>
      </x:c>
      <x:c r="R1749" s="2" t="str">
        <x:v>K160</x:v>
      </x:c>
      <x:c r="S1749" s="2" t="str"/>
    </x:row>
    <x:row r="1750" ht="42" customHeight="1">
      <x:c r="A1750" s="2" t="n">
        <x:v>146</x:v>
      </x:c>
      <x:c r="B1750" s="8" t="str">
        <x:v>SISTEMA ELECTRICO</x:v>
      </x:c>
      <x:c r="C1750" s="8" t="str">
        <x:v>MODULO DE BLOQUEO</x:v>
      </x:c>
      <x:c r="D1750" s="8" t="str">
        <x:v>MITSUBISHI L200-2018</x:v>
      </x:c>
      <x:c r="E1750" s="10" t="n">
        <x:v>143055</x:v>
      </x:c>
      <x:c r="F1750" s="10" t="n">
        <x:v>441000</x:v>
      </x:c>
      <x:c r="G1750" s="10" t="n">
        <x:v>454230</x:v>
      </x:c>
      <x:c r="H1750" s="10" t="n">
        <x:v>449820</x:v>
      </x:c>
      <x:c r="I1750" s="12" t="n">
        <x:f>COUNT(E1750:H1750)</x:f>
        <x:v>4</x:v>
      </x:c>
      <x:c r="J1750" s="11" t="n">
        <x:f>IF(I1750=0,"Sin precio",AVERAGE(E1750:H1750))</x:f>
        <x:v>372026.25</x:v>
      </x:c>
      <x:c r="K1750" s="11" t="n">
        <x:f>IF(I1750=0,"Sin precio",IF(I1750=1,J1750,ROUND(J1750,2)))</x:f>
        <x:v>372026.25</x:v>
      </x:c>
      <x:c r="L1750" s="11" t="n">
        <x:f>IF(I1750=0,"Sin precio",MIN(E1750:H1750))</x:f>
        <x:v>143055</x:v>
      </x:c>
      <x:c r="M1750" s="11" t="n">
        <x:f>IF(I1750=0,"Sin precio",MAX(E1750:H1750))</x:f>
        <x:v>454230</x:v>
      </x:c>
      <x:c r="N1750" s="8" t="str">
        <x:f>IF(I1750=0,"Sin precio numérico",IF(I1750=1,"Único precio de referencia",I1750&amp;" precios; promedio"))</x:f>
        <x:v>4 precios; promedio</x:v>
      </x:c>
      <x:c r="O1750" s="2" t="str">
        <x:v>L159</x:v>
      </x:c>
      <x:c r="P1750" s="2" t="str">
        <x:v>L159</x:v>
      </x:c>
      <x:c r="Q1750" s="2" t="str">
        <x:v>L160</x:v>
      </x:c>
      <x:c r="R1750" s="2" t="str">
        <x:v>L160</x:v>
      </x:c>
      <x:c r="S1750" s="2" t="str"/>
    </x:row>
    <x:row r="1751" ht="42" customHeight="1">
      <x:c r="A1751" s="2" t="n">
        <x:v>146</x:v>
      </x:c>
      <x:c r="B1751" s="8" t="str">
        <x:v>SISTEMA ELECTRICO</x:v>
      </x:c>
      <x:c r="C1751" s="8" t="str">
        <x:v>MODULO DE BLOQUEO</x:v>
      </x:c>
      <x:c r="D1751" s="8" t="str">
        <x:v>CHEVROLETH NHR-2019</x:v>
      </x:c>
      <x:c r="E1751" s="10" t="n">
        <x:v>143055</x:v>
      </x:c>
      <x:c r="F1751" s="10" t="n">
        <x:v>563500</x:v>
      </x:c>
      <x:c r="G1751" s="10" t="n">
        <x:v>580405</x:v>
      </x:c>
      <x:c r="H1751" s="10" t="n">
        <x:v>574770</x:v>
      </x:c>
      <x:c r="I1751" s="12" t="n">
        <x:f>COUNT(E1751:H1751)</x:f>
        <x:v>4</x:v>
      </x:c>
      <x:c r="J1751" s="11" t="n">
        <x:f>IF(I1751=0,"Sin precio",AVERAGE(E1751:H1751))</x:f>
        <x:v>465432.5</x:v>
      </x:c>
      <x:c r="K1751" s="11" t="n">
        <x:f>IF(I1751=0,"Sin precio",IF(I1751=1,J1751,ROUND(J1751,2)))</x:f>
        <x:v>465432.5</x:v>
      </x:c>
      <x:c r="L1751" s="11" t="n">
        <x:f>IF(I1751=0,"Sin precio",MIN(E1751:H1751))</x:f>
        <x:v>143055</x:v>
      </x:c>
      <x:c r="M1751" s="11" t="n">
        <x:f>IF(I1751=0,"Sin precio",MAX(E1751:H1751))</x:f>
        <x:v>580405</x:v>
      </x:c>
      <x:c r="N1751" s="8" t="str">
        <x:f>IF(I1751=0,"Sin precio numérico",IF(I1751=1,"Único precio de referencia",I1751&amp;" precios; promedio"))</x:f>
        <x:v>4 precios; promedio</x:v>
      </x:c>
      <x:c r="O1751" s="2" t="str">
        <x:v>M159</x:v>
      </x:c>
      <x:c r="P1751" s="2" t="str">
        <x:v>M159</x:v>
      </x:c>
      <x:c r="Q1751" s="2" t="str">
        <x:v>M160</x:v>
      </x:c>
      <x:c r="R1751" s="2" t="str">
        <x:v>M160</x:v>
      </x:c>
      <x:c r="S1751" s="2" t="str"/>
    </x:row>
    <x:row r="1752" ht="42" customHeight="1">
      <x:c r="A1752" s="2" t="n">
        <x:v>146</x:v>
      </x:c>
      <x:c r="B1752" s="8" t="str">
        <x:v>SISTEMA ELECTRICO</x:v>
      </x:c>
      <x:c r="C1752" s="8" t="str">
        <x:v>MODULO DE BLOQUEO</x:v>
      </x:c>
      <x:c r="D1752" s="8" t="str">
        <x:v>CHEVROLET D-MAX-2017</x:v>
      </x:c>
      <x:c r="E1752" s="10" t="n">
        <x:v>143055</x:v>
      </x:c>
      <x:c r="F1752" s="10" t="n">
        <x:v>420000</x:v>
      </x:c>
      <x:c r="G1752" s="10" t="n">
        <x:v>432600</x:v>
      </x:c>
      <x:c r="H1752" s="10" t="n">
        <x:v>428400</x:v>
      </x:c>
      <x:c r="I1752" s="12" t="n">
        <x:f>COUNT(E1752:H1752)</x:f>
        <x:v>4</x:v>
      </x:c>
      <x:c r="J1752" s="11" t="n">
        <x:f>IF(I1752=0,"Sin precio",AVERAGE(E1752:H1752))</x:f>
        <x:v>356013.75</x:v>
      </x:c>
      <x:c r="K1752" s="11" t="n">
        <x:f>IF(I1752=0,"Sin precio",IF(I1752=1,J1752,ROUND(J1752,2)))</x:f>
        <x:v>356013.75</x:v>
      </x:c>
      <x:c r="L1752" s="11" t="n">
        <x:f>IF(I1752=0,"Sin precio",MIN(E1752:H1752))</x:f>
        <x:v>143055</x:v>
      </x:c>
      <x:c r="M1752" s="11" t="n">
        <x:f>IF(I1752=0,"Sin precio",MAX(E1752:H1752))</x:f>
        <x:v>432600</x:v>
      </x:c>
      <x:c r="N1752" s="8" t="str">
        <x:f>IF(I1752=0,"Sin precio numérico",IF(I1752=1,"Único precio de referencia",I1752&amp;" precios; promedio"))</x:f>
        <x:v>4 precios; promedio</x:v>
      </x:c>
      <x:c r="O1752" s="2" t="str">
        <x:v>N159</x:v>
      </x:c>
      <x:c r="P1752" s="2" t="str">
        <x:v>N159</x:v>
      </x:c>
      <x:c r="Q1752" s="2" t="str">
        <x:v>N160</x:v>
      </x:c>
      <x:c r="R1752" s="2" t="str">
        <x:v>N160</x:v>
      </x:c>
      <x:c r="S1752" s="2" t="str"/>
    </x:row>
    <x:row r="1753" ht="42" customHeight="1">
      <x:c r="A1753" s="2" t="n">
        <x:v>147</x:v>
      </x:c>
      <x:c r="B1753" s="8" t="str">
        <x:v>SISTEMA ELECTRICO</x:v>
      </x:c>
      <x:c r="C1753" s="8" t="str">
        <x:v>MODULO ELEVAVIDRIOS</x:v>
      </x:c>
      <x:c r="D1753" s="8" t="str">
        <x:v>CHEVROLET  NPR  DIESEL-2009</x:v>
      </x:c>
      <x:c r="E1753" s="10" t="n">
        <x:v>338130</x:v>
      </x:c>
      <x:c r="F1753" s="10" t="n">
        <x:v>563500</x:v>
      </x:c>
      <x:c r="G1753" s="10" t="n">
        <x:v>580405</x:v>
      </x:c>
      <x:c r="H1753" s="10" t="n">
        <x:v>574770</x:v>
      </x:c>
      <x:c r="I1753" s="12" t="n">
        <x:f>COUNT(E1753:H1753)</x:f>
        <x:v>4</x:v>
      </x:c>
      <x:c r="J1753" s="11" t="n">
        <x:f>IF(I1753=0,"Sin precio",AVERAGE(E1753:H1753))</x:f>
        <x:v>514201.25</x:v>
      </x:c>
      <x:c r="K1753" s="11" t="n">
        <x:f>IF(I1753=0,"Sin precio",IF(I1753=1,J1753,ROUND(J1753,2)))</x:f>
        <x:v>514201.25</x:v>
      </x:c>
      <x:c r="L1753" s="11" t="n">
        <x:f>IF(I1753=0,"Sin precio",MIN(E1753:H1753))</x:f>
        <x:v>338130</x:v>
      </x:c>
      <x:c r="M1753" s="11" t="n">
        <x:f>IF(I1753=0,"Sin precio",MAX(E1753:H1753))</x:f>
        <x:v>580405</x:v>
      </x:c>
      <x:c r="N1753" s="8" t="str">
        <x:f>IF(I1753=0,"Sin precio numérico",IF(I1753=1,"Único precio de referencia",I1753&amp;" precios; promedio"))</x:f>
        <x:v>4 precios; promedio</x:v>
      </x:c>
      <x:c r="O1753" s="2" t="str">
        <x:v>C160</x:v>
      </x:c>
      <x:c r="P1753" s="2" t="str">
        <x:v>C160</x:v>
      </x:c>
      <x:c r="Q1753" s="2" t="str">
        <x:v>C161</x:v>
      </x:c>
      <x:c r="R1753" s="2" t="str">
        <x:v>C161</x:v>
      </x:c>
      <x:c r="S1753" s="2" t="str"/>
    </x:row>
    <x:row r="1754" ht="42" customHeight="1">
      <x:c r="A1754" s="2" t="n">
        <x:v>147</x:v>
      </x:c>
      <x:c r="B1754" s="8" t="str">
        <x:v>SISTEMA ELECTRICO</x:v>
      </x:c>
      <x:c r="C1754" s="8" t="str">
        <x:v>MODULO ELEVAVIDRIOS</x:v>
      </x:c>
      <x:c r="D1754" s="8" t="str">
        <x:v>NISSAN FRONTIER DIESEL-2015</x:v>
      </x:c>
      <x:c r="E1754" s="10" t="n">
        <x:v>338130</x:v>
      </x:c>
      <x:c r="F1754" s="10" t="n">
        <x:v>563500</x:v>
      </x:c>
      <x:c r="G1754" s="10" t="n">
        <x:v>580405</x:v>
      </x:c>
      <x:c r="H1754" s="10" t="n">
        <x:v>574770</x:v>
      </x:c>
      <x:c r="I1754" s="12" t="n">
        <x:f>COUNT(E1754:H1754)</x:f>
        <x:v>4</x:v>
      </x:c>
      <x:c r="J1754" s="11" t="n">
        <x:f>IF(I1754=0,"Sin precio",AVERAGE(E1754:H1754))</x:f>
        <x:v>514201.25</x:v>
      </x:c>
      <x:c r="K1754" s="11" t="n">
        <x:f>IF(I1754=0,"Sin precio",IF(I1754=1,J1754,ROUND(J1754,2)))</x:f>
        <x:v>514201.25</x:v>
      </x:c>
      <x:c r="L1754" s="11" t="n">
        <x:f>IF(I1754=0,"Sin precio",MIN(E1754:H1754))</x:f>
        <x:v>338130</x:v>
      </x:c>
      <x:c r="M1754" s="11" t="n">
        <x:f>IF(I1754=0,"Sin precio",MAX(E1754:H1754))</x:f>
        <x:v>580405</x:v>
      </x:c>
      <x:c r="N1754" s="8" t="str">
        <x:f>IF(I1754=0,"Sin precio numérico",IF(I1754=1,"Único precio de referencia",I1754&amp;" precios; promedio"))</x:f>
        <x:v>4 precios; promedio</x:v>
      </x:c>
      <x:c r="O1754" s="2" t="str">
        <x:v>D160</x:v>
      </x:c>
      <x:c r="P1754" s="2" t="str">
        <x:v>D160</x:v>
      </x:c>
      <x:c r="Q1754" s="2" t="str">
        <x:v>D161</x:v>
      </x:c>
      <x:c r="R1754" s="2" t="str">
        <x:v>D161</x:v>
      </x:c>
      <x:c r="S1754" s="2" t="str"/>
    </x:row>
    <x:row r="1755" ht="42" customHeight="1">
      <x:c r="A1755" s="2" t="n">
        <x:v>147</x:v>
      </x:c>
      <x:c r="B1755" s="8" t="str">
        <x:v>SISTEMA ELECTRICO</x:v>
      </x:c>
      <x:c r="C1755" s="8" t="str">
        <x:v>MODULO ELEVAVIDRIOS</x:v>
      </x:c>
      <x:c r="D1755" s="8" t="str">
        <x:v>NISSAN FRONTIER GASOLINA</x:v>
      </x:c>
      <x:c r="E1755" s="10" t="n">
        <x:v>338130</x:v>
      </x:c>
      <x:c r="F1755" s="10" t="n">
        <x:v>420000</x:v>
      </x:c>
      <x:c r="G1755" s="10" t="n">
        <x:v>432600</x:v>
      </x:c>
      <x:c r="H1755" s="10" t="n">
        <x:v>428400</x:v>
      </x:c>
      <x:c r="I1755" s="12" t="n">
        <x:f>COUNT(E1755:H1755)</x:f>
        <x:v>4</x:v>
      </x:c>
      <x:c r="J1755" s="11" t="n">
        <x:f>IF(I1755=0,"Sin precio",AVERAGE(E1755:H1755))</x:f>
        <x:v>404782.5</x:v>
      </x:c>
      <x:c r="K1755" s="11" t="n">
        <x:f>IF(I1755=0,"Sin precio",IF(I1755=1,J1755,ROUND(J1755,2)))</x:f>
        <x:v>404782.5</x:v>
      </x:c>
      <x:c r="L1755" s="11" t="n">
        <x:f>IF(I1755=0,"Sin precio",MIN(E1755:H1755))</x:f>
        <x:v>338130</x:v>
      </x:c>
      <x:c r="M1755" s="11" t="n">
        <x:f>IF(I1755=0,"Sin precio",MAX(E1755:H1755))</x:f>
        <x:v>432600</x:v>
      </x:c>
      <x:c r="N1755" s="8" t="str">
        <x:f>IF(I1755=0,"Sin precio numérico",IF(I1755=1,"Único precio de referencia",I1755&amp;" precios; promedio"))</x:f>
        <x:v>4 precios; promedio</x:v>
      </x:c>
      <x:c r="O1755" s="2" t="str">
        <x:v>E160</x:v>
      </x:c>
      <x:c r="P1755" s="2" t="str">
        <x:v>E160</x:v>
      </x:c>
      <x:c r="Q1755" s="2" t="str">
        <x:v>E161</x:v>
      </x:c>
      <x:c r="R1755" s="2" t="str">
        <x:v>E161</x:v>
      </x:c>
      <x:c r="S1755" s="2" t="str"/>
    </x:row>
    <x:row r="1756" ht="42" customHeight="1">
      <x:c r="A1756" s="2" t="n">
        <x:v>147</x:v>
      </x:c>
      <x:c r="B1756" s="8" t="str">
        <x:v>SISTEMA ELECTRICO</x:v>
      </x:c>
      <x:c r="C1756" s="8" t="str">
        <x:v>MODULO ELEVAVIDRIOS</x:v>
      </x:c>
      <x:c r="D1756" s="8" t="str">
        <x:v>RENAULT MASTER DIESEL -2017</x:v>
      </x:c>
      <x:c r="E1756" s="10" t="n">
        <x:v>338130</x:v>
      </x:c>
      <x:c r="F1756" s="10" t="n">
        <x:v>563500</x:v>
      </x:c>
      <x:c r="G1756" s="10" t="n">
        <x:v>580405</x:v>
      </x:c>
      <x:c r="H1756" s="10" t="n">
        <x:v>574770</x:v>
      </x:c>
      <x:c r="I1756" s="12" t="n">
        <x:f>COUNT(E1756:H1756)</x:f>
        <x:v>4</x:v>
      </x:c>
      <x:c r="J1756" s="11" t="n">
        <x:f>IF(I1756=0,"Sin precio",AVERAGE(E1756:H1756))</x:f>
        <x:v>514201.25</x:v>
      </x:c>
      <x:c r="K1756" s="11" t="n">
        <x:f>IF(I1756=0,"Sin precio",IF(I1756=1,J1756,ROUND(J1756,2)))</x:f>
        <x:v>514201.25</x:v>
      </x:c>
      <x:c r="L1756" s="11" t="n">
        <x:f>IF(I1756=0,"Sin precio",MIN(E1756:H1756))</x:f>
        <x:v>338130</x:v>
      </x:c>
      <x:c r="M1756" s="11" t="n">
        <x:f>IF(I1756=0,"Sin precio",MAX(E1756:H1756))</x:f>
        <x:v>580405</x:v>
      </x:c>
      <x:c r="N1756" s="8" t="str">
        <x:f>IF(I1756=0,"Sin precio numérico",IF(I1756=1,"Único precio de referencia",I1756&amp;" precios; promedio"))</x:f>
        <x:v>4 precios; promedio</x:v>
      </x:c>
      <x:c r="O1756" s="2" t="str">
        <x:v>F160</x:v>
      </x:c>
      <x:c r="P1756" s="2" t="str">
        <x:v>F160</x:v>
      </x:c>
      <x:c r="Q1756" s="2" t="str">
        <x:v>F161</x:v>
      </x:c>
      <x:c r="R1756" s="2" t="str">
        <x:v>F161</x:v>
      </x:c>
      <x:c r="S1756" s="2" t="str"/>
    </x:row>
    <x:row r="1757" ht="42" customHeight="1">
      <x:c r="A1757" s="2" t="n">
        <x:v>147</x:v>
      </x:c>
      <x:c r="B1757" s="8" t="str">
        <x:v>SISTEMA ELECTRICO</x:v>
      </x:c>
      <x:c r="C1757" s="8" t="str">
        <x:v>MODULO ELEVAVIDRIOS</x:v>
      </x:c>
      <x:c r="D1757" s="8" t="str">
        <x:v>CHEVROLET D-MAX-2011</x:v>
      </x:c>
      <x:c r="E1757" s="10" t="n">
        <x:v>338130</x:v>
      </x:c>
      <x:c r="F1757" s="10" t="n">
        <x:v>420000</x:v>
      </x:c>
      <x:c r="G1757" s="10" t="n">
        <x:v>432600</x:v>
      </x:c>
      <x:c r="H1757" s="10" t="n">
        <x:v>428400</x:v>
      </x:c>
      <x:c r="I1757" s="12" t="n">
        <x:f>COUNT(E1757:H1757)</x:f>
        <x:v>4</x:v>
      </x:c>
      <x:c r="J1757" s="11" t="n">
        <x:f>IF(I1757=0,"Sin precio",AVERAGE(E1757:H1757))</x:f>
        <x:v>404782.5</x:v>
      </x:c>
      <x:c r="K1757" s="11" t="n">
        <x:f>IF(I1757=0,"Sin precio",IF(I1757=1,J1757,ROUND(J1757,2)))</x:f>
        <x:v>404782.5</x:v>
      </x:c>
      <x:c r="L1757" s="11" t="n">
        <x:f>IF(I1757=0,"Sin precio",MIN(E1757:H1757))</x:f>
        <x:v>338130</x:v>
      </x:c>
      <x:c r="M1757" s="11" t="n">
        <x:f>IF(I1757=0,"Sin precio",MAX(E1757:H1757))</x:f>
        <x:v>432600</x:v>
      </x:c>
      <x:c r="N1757" s="8" t="str">
        <x:f>IF(I1757=0,"Sin precio numérico",IF(I1757=1,"Único precio de referencia",I1757&amp;" precios; promedio"))</x:f>
        <x:v>4 precios; promedio</x:v>
      </x:c>
      <x:c r="O1757" s="2" t="str">
        <x:v>G160</x:v>
      </x:c>
      <x:c r="P1757" s="2" t="str">
        <x:v>G160</x:v>
      </x:c>
      <x:c r="Q1757" s="2" t="str">
        <x:v>G161</x:v>
      </x:c>
      <x:c r="R1757" s="2" t="str">
        <x:v>G161</x:v>
      </x:c>
      <x:c r="S1757" s="2" t="str"/>
    </x:row>
    <x:row r="1758" ht="42" customHeight="1">
      <x:c r="A1758" s="2" t="n">
        <x:v>147</x:v>
      </x:c>
      <x:c r="B1758" s="8" t="str">
        <x:v>SISTEMA ELECTRICO</x:v>
      </x:c>
      <x:c r="C1758" s="8" t="str">
        <x:v>MODULO ELEVAVIDRIOS</x:v>
      </x:c>
      <x:c r="D1758" s="8" t="str">
        <x:v>HYUNDAY HD 65C</x:v>
      </x:c>
      <x:c r="E1758" s="10" t="n">
        <x:v>338130</x:v>
      </x:c>
      <x:c r="F1758" s="10" t="n">
        <x:v>563500</x:v>
      </x:c>
      <x:c r="G1758" s="10" t="n">
        <x:v>580405</x:v>
      </x:c>
      <x:c r="H1758" s="10" t="n">
        <x:v>574770</x:v>
      </x:c>
      <x:c r="I1758" s="12" t="n">
        <x:f>COUNT(E1758:H1758)</x:f>
        <x:v>4</x:v>
      </x:c>
      <x:c r="J1758" s="11" t="n">
        <x:f>IF(I1758=0,"Sin precio",AVERAGE(E1758:H1758))</x:f>
        <x:v>514201.25</x:v>
      </x:c>
      <x:c r="K1758" s="11" t="n">
        <x:f>IF(I1758=0,"Sin precio",IF(I1758=1,J1758,ROUND(J1758,2)))</x:f>
        <x:v>514201.25</x:v>
      </x:c>
      <x:c r="L1758" s="11" t="n">
        <x:f>IF(I1758=0,"Sin precio",MIN(E1758:H1758))</x:f>
        <x:v>338130</x:v>
      </x:c>
      <x:c r="M1758" s="11" t="n">
        <x:f>IF(I1758=0,"Sin precio",MAX(E1758:H1758))</x:f>
        <x:v>580405</x:v>
      </x:c>
      <x:c r="N1758" s="8" t="str">
        <x:f>IF(I1758=0,"Sin precio numérico",IF(I1758=1,"Único precio de referencia",I1758&amp;" precios; promedio"))</x:f>
        <x:v>4 precios; promedio</x:v>
      </x:c>
      <x:c r="O1758" s="2" t="str">
        <x:v>H160</x:v>
      </x:c>
      <x:c r="P1758" s="2" t="str">
        <x:v>H160</x:v>
      </x:c>
      <x:c r="Q1758" s="2" t="str">
        <x:v>H161</x:v>
      </x:c>
      <x:c r="R1758" s="2" t="str">
        <x:v>H161</x:v>
      </x:c>
      <x:c r="S1758" s="2" t="str"/>
    </x:row>
    <x:row r="1759" ht="42" customHeight="1">
      <x:c r="A1759" s="2" t="n">
        <x:v>147</x:v>
      </x:c>
      <x:c r="B1759" s="8" t="str">
        <x:v>SISTEMA ELECTRICO</x:v>
      </x:c>
      <x:c r="C1759" s="8" t="str">
        <x:v>MODULO ELEVAVIDRIOS</x:v>
      </x:c>
      <x:c r="D1759" s="8" t="str">
        <x:v>CHEVROLET SAIL. Mod 2019</x:v>
      </x:c>
      <x:c r="E1759" s="10" t="n">
        <x:v>338130</x:v>
      </x:c>
      <x:c r="F1759" s="10" t="n">
        <x:v>350000</x:v>
      </x:c>
      <x:c r="G1759" s="10" t="n">
        <x:v>360500</x:v>
      </x:c>
      <x:c r="H1759" s="10" t="n">
        <x:v>357000</x:v>
      </x:c>
      <x:c r="I1759" s="12" t="n">
        <x:f>COUNT(E1759:H1759)</x:f>
        <x:v>4</x:v>
      </x:c>
      <x:c r="J1759" s="11" t="n">
        <x:f>IF(I1759=0,"Sin precio",AVERAGE(E1759:H1759))</x:f>
        <x:v>351407.5</x:v>
      </x:c>
      <x:c r="K1759" s="11" t="n">
        <x:f>IF(I1759=0,"Sin precio",IF(I1759=1,J1759,ROUND(J1759,2)))</x:f>
        <x:v>351407.5</x:v>
      </x:c>
      <x:c r="L1759" s="11" t="n">
        <x:f>IF(I1759=0,"Sin precio",MIN(E1759:H1759))</x:f>
        <x:v>338130</x:v>
      </x:c>
      <x:c r="M1759" s="11" t="n">
        <x:f>IF(I1759=0,"Sin precio",MAX(E1759:H1759))</x:f>
        <x:v>360500</x:v>
      </x:c>
      <x:c r="N1759" s="8" t="str">
        <x:f>IF(I1759=0,"Sin precio numérico",IF(I1759=1,"Único precio de referencia",I1759&amp;" precios; promedio"))</x:f>
        <x:v>4 precios; promedio</x:v>
      </x:c>
      <x:c r="O1759" s="2" t="str">
        <x:v>I160</x:v>
      </x:c>
      <x:c r="P1759" s="2" t="str">
        <x:v>I160</x:v>
      </x:c>
      <x:c r="Q1759" s="2" t="str">
        <x:v>I161</x:v>
      </x:c>
      <x:c r="R1759" s="2" t="str">
        <x:v>I161</x:v>
      </x:c>
      <x:c r="S1759" s="2" t="str"/>
    </x:row>
    <x:row r="1760" ht="42" customHeight="1">
      <x:c r="A1760" s="2" t="n">
        <x:v>147</x:v>
      </x:c>
      <x:c r="B1760" s="8" t="str">
        <x:v>SISTEMA ELECTRICO</x:v>
      </x:c>
      <x:c r="C1760" s="8" t="str">
        <x:v>MODULO ELEVAVIDRIOS</x:v>
      </x:c>
      <x:c r="D1760" s="8" t="str">
        <x:v>CHEVROLET COLORADO. Mod. 2019</x:v>
      </x:c>
      <x:c r="E1760" s="10" t="n">
        <x:v>338130</x:v>
      </x:c>
      <x:c r="F1760" s="10" t="n">
        <x:v>490000</x:v>
      </x:c>
      <x:c r="G1760" s="10" t="n">
        <x:v>504700</x:v>
      </x:c>
      <x:c r="H1760" s="10" t="n">
        <x:v>499800</x:v>
      </x:c>
      <x:c r="I1760" s="12" t="n">
        <x:f>COUNT(E1760:H1760)</x:f>
        <x:v>4</x:v>
      </x:c>
      <x:c r="J1760" s="11" t="n">
        <x:f>IF(I1760=0,"Sin precio",AVERAGE(E1760:H1760))</x:f>
        <x:v>458157.5</x:v>
      </x:c>
      <x:c r="K1760" s="11" t="n">
        <x:f>IF(I1760=0,"Sin precio",IF(I1760=1,J1760,ROUND(J1760,2)))</x:f>
        <x:v>458157.5</x:v>
      </x:c>
      <x:c r="L1760" s="11" t="n">
        <x:f>IF(I1760=0,"Sin precio",MIN(E1760:H1760))</x:f>
        <x:v>338130</x:v>
      </x:c>
      <x:c r="M1760" s="11" t="n">
        <x:f>IF(I1760=0,"Sin precio",MAX(E1760:H1760))</x:f>
        <x:v>504700</x:v>
      </x:c>
      <x:c r="N1760" s="8" t="str">
        <x:f>IF(I1760=0,"Sin precio numérico",IF(I1760=1,"Único precio de referencia",I1760&amp;" precios; promedio"))</x:f>
        <x:v>4 precios; promedio</x:v>
      </x:c>
      <x:c r="O1760" s="2" t="str">
        <x:v>J160</x:v>
      </x:c>
      <x:c r="P1760" s="2" t="str">
        <x:v>J160</x:v>
      </x:c>
      <x:c r="Q1760" s="2" t="str">
        <x:v>J161</x:v>
      </x:c>
      <x:c r="R1760" s="2" t="str">
        <x:v>J161</x:v>
      </x:c>
      <x:c r="S1760" s="2" t="str"/>
    </x:row>
    <x:row r="1761" ht="42" customHeight="1">
      <x:c r="A1761" s="2" t="n">
        <x:v>147</x:v>
      </x:c>
      <x:c r="B1761" s="8" t="str">
        <x:v>SISTEMA ELECTRICO</x:v>
      </x:c>
      <x:c r="C1761" s="8" t="str">
        <x:v>MODULO ELEVAVIDRIOS</x:v>
      </x:c>
      <x:c r="D1761" s="8" t="str">
        <x:v>CHEVROLET  TRAILBLAZER-2018</x:v>
      </x:c>
      <x:c r="E1761" s="10" t="n">
        <x:v>338130</x:v>
      </x:c>
      <x:c r="F1761" s="10" t="n">
        <x:v>490000</x:v>
      </x:c>
      <x:c r="G1761" s="10" t="n">
        <x:v>504700</x:v>
      </x:c>
      <x:c r="H1761" s="10" t="n">
        <x:v>499800</x:v>
      </x:c>
      <x:c r="I1761" s="12" t="n">
        <x:f>COUNT(E1761:H1761)</x:f>
        <x:v>4</x:v>
      </x:c>
      <x:c r="J1761" s="11" t="n">
        <x:f>IF(I1761=0,"Sin precio",AVERAGE(E1761:H1761))</x:f>
        <x:v>458157.5</x:v>
      </x:c>
      <x:c r="K1761" s="11" t="n">
        <x:f>IF(I1761=0,"Sin precio",IF(I1761=1,J1761,ROUND(J1761,2)))</x:f>
        <x:v>458157.5</x:v>
      </x:c>
      <x:c r="L1761" s="11" t="n">
        <x:f>IF(I1761=0,"Sin precio",MIN(E1761:H1761))</x:f>
        <x:v>338130</x:v>
      </x:c>
      <x:c r="M1761" s="11" t="n">
        <x:f>IF(I1761=0,"Sin precio",MAX(E1761:H1761))</x:f>
        <x:v>504700</x:v>
      </x:c>
      <x:c r="N1761" s="8" t="str">
        <x:f>IF(I1761=0,"Sin precio numérico",IF(I1761=1,"Único precio de referencia",I1761&amp;" precios; promedio"))</x:f>
        <x:v>4 precios; promedio</x:v>
      </x:c>
      <x:c r="O1761" s="2" t="str">
        <x:v>K160</x:v>
      </x:c>
      <x:c r="P1761" s="2" t="str">
        <x:v>K160</x:v>
      </x:c>
      <x:c r="Q1761" s="2" t="str">
        <x:v>K161</x:v>
      </x:c>
      <x:c r="R1761" s="2" t="str">
        <x:v>K161</x:v>
      </x:c>
      <x:c r="S1761" s="2" t="str"/>
    </x:row>
    <x:row r="1762" ht="42" customHeight="1">
      <x:c r="A1762" s="2" t="n">
        <x:v>147</x:v>
      </x:c>
      <x:c r="B1762" s="8" t="str">
        <x:v>SISTEMA ELECTRICO</x:v>
      </x:c>
      <x:c r="C1762" s="8" t="str">
        <x:v>MODULO ELEVAVIDRIOS</x:v>
      </x:c>
      <x:c r="D1762" s="8" t="str">
        <x:v>MITSUBISHI L200-2018</x:v>
      </x:c>
      <x:c r="E1762" s="10" t="n">
        <x:v>338130</x:v>
      </x:c>
      <x:c r="F1762" s="10" t="n">
        <x:v>441000</x:v>
      </x:c>
      <x:c r="G1762" s="10" t="n">
        <x:v>454230</x:v>
      </x:c>
      <x:c r="H1762" s="10" t="n">
        <x:v>449820</x:v>
      </x:c>
      <x:c r="I1762" s="12" t="n">
        <x:f>COUNT(E1762:H1762)</x:f>
        <x:v>4</x:v>
      </x:c>
      <x:c r="J1762" s="11" t="n">
        <x:f>IF(I1762=0,"Sin precio",AVERAGE(E1762:H1762))</x:f>
        <x:v>420795</x:v>
      </x:c>
      <x:c r="K1762" s="11" t="n">
        <x:f>IF(I1762=0,"Sin precio",IF(I1762=1,J1762,ROUND(J1762,2)))</x:f>
        <x:v>420795</x:v>
      </x:c>
      <x:c r="L1762" s="11" t="n">
        <x:f>IF(I1762=0,"Sin precio",MIN(E1762:H1762))</x:f>
        <x:v>338130</x:v>
      </x:c>
      <x:c r="M1762" s="11" t="n">
        <x:f>IF(I1762=0,"Sin precio",MAX(E1762:H1762))</x:f>
        <x:v>454230</x:v>
      </x:c>
      <x:c r="N1762" s="8" t="str">
        <x:f>IF(I1762=0,"Sin precio numérico",IF(I1762=1,"Único precio de referencia",I1762&amp;" precios; promedio"))</x:f>
        <x:v>4 precios; promedio</x:v>
      </x:c>
      <x:c r="O1762" s="2" t="str">
        <x:v>L160</x:v>
      </x:c>
      <x:c r="P1762" s="2" t="str">
        <x:v>L160</x:v>
      </x:c>
      <x:c r="Q1762" s="2" t="str">
        <x:v>L161</x:v>
      </x:c>
      <x:c r="R1762" s="2" t="str">
        <x:v>L161</x:v>
      </x:c>
      <x:c r="S1762" s="2" t="str"/>
    </x:row>
    <x:row r="1763" ht="42" customHeight="1">
      <x:c r="A1763" s="2" t="n">
        <x:v>147</x:v>
      </x:c>
      <x:c r="B1763" s="8" t="str">
        <x:v>SISTEMA ELECTRICO</x:v>
      </x:c>
      <x:c r="C1763" s="8" t="str">
        <x:v>MODULO ELEVAVIDRIOS</x:v>
      </x:c>
      <x:c r="D1763" s="8" t="str">
        <x:v>CHEVROLETH NHR-2019</x:v>
      </x:c>
      <x:c r="E1763" s="10" t="n">
        <x:v>338130</x:v>
      </x:c>
      <x:c r="F1763" s="10" t="n">
        <x:v>563500</x:v>
      </x:c>
      <x:c r="G1763" s="10" t="n">
        <x:v>580405</x:v>
      </x:c>
      <x:c r="H1763" s="10" t="n">
        <x:v>574770</x:v>
      </x:c>
      <x:c r="I1763" s="12" t="n">
        <x:f>COUNT(E1763:H1763)</x:f>
        <x:v>4</x:v>
      </x:c>
      <x:c r="J1763" s="11" t="n">
        <x:f>IF(I1763=0,"Sin precio",AVERAGE(E1763:H1763))</x:f>
        <x:v>514201.25</x:v>
      </x:c>
      <x:c r="K1763" s="11" t="n">
        <x:f>IF(I1763=0,"Sin precio",IF(I1763=1,J1763,ROUND(J1763,2)))</x:f>
        <x:v>514201.25</x:v>
      </x:c>
      <x:c r="L1763" s="11" t="n">
        <x:f>IF(I1763=0,"Sin precio",MIN(E1763:H1763))</x:f>
        <x:v>338130</x:v>
      </x:c>
      <x:c r="M1763" s="11" t="n">
        <x:f>IF(I1763=0,"Sin precio",MAX(E1763:H1763))</x:f>
        <x:v>580405</x:v>
      </x:c>
      <x:c r="N1763" s="8" t="str">
        <x:f>IF(I1763=0,"Sin precio numérico",IF(I1763=1,"Único precio de referencia",I1763&amp;" precios; promedio"))</x:f>
        <x:v>4 precios; promedio</x:v>
      </x:c>
      <x:c r="O1763" s="2" t="str">
        <x:v>M160</x:v>
      </x:c>
      <x:c r="P1763" s="2" t="str">
        <x:v>M160</x:v>
      </x:c>
      <x:c r="Q1763" s="2" t="str">
        <x:v>M161</x:v>
      </x:c>
      <x:c r="R1763" s="2" t="str">
        <x:v>M161</x:v>
      </x:c>
      <x:c r="S1763" s="2" t="str"/>
    </x:row>
    <x:row r="1764" ht="42" customHeight="1">
      <x:c r="A1764" s="2" t="n">
        <x:v>147</x:v>
      </x:c>
      <x:c r="B1764" s="8" t="str">
        <x:v>SISTEMA ELECTRICO</x:v>
      </x:c>
      <x:c r="C1764" s="8" t="str">
        <x:v>MODULO ELEVAVIDRIOS</x:v>
      </x:c>
      <x:c r="D1764" s="8" t="str">
        <x:v>CHEVROLET D-MAX-2017</x:v>
      </x:c>
      <x:c r="E1764" s="10" t="n">
        <x:v>338130</x:v>
      </x:c>
      <x:c r="F1764" s="10" t="n">
        <x:v>420000</x:v>
      </x:c>
      <x:c r="G1764" s="10" t="n">
        <x:v>432600</x:v>
      </x:c>
      <x:c r="H1764" s="10" t="n">
        <x:v>428400</x:v>
      </x:c>
      <x:c r="I1764" s="12" t="n">
        <x:f>COUNT(E1764:H1764)</x:f>
        <x:v>4</x:v>
      </x:c>
      <x:c r="J1764" s="11" t="n">
        <x:f>IF(I1764=0,"Sin precio",AVERAGE(E1764:H1764))</x:f>
        <x:v>404782.5</x:v>
      </x:c>
      <x:c r="K1764" s="11" t="n">
        <x:f>IF(I1764=0,"Sin precio",IF(I1764=1,J1764,ROUND(J1764,2)))</x:f>
        <x:v>404782.5</x:v>
      </x:c>
      <x:c r="L1764" s="11" t="n">
        <x:f>IF(I1764=0,"Sin precio",MIN(E1764:H1764))</x:f>
        <x:v>338130</x:v>
      </x:c>
      <x:c r="M1764" s="11" t="n">
        <x:f>IF(I1764=0,"Sin precio",MAX(E1764:H1764))</x:f>
        <x:v>432600</x:v>
      </x:c>
      <x:c r="N1764" s="8" t="str">
        <x:f>IF(I1764=0,"Sin precio numérico",IF(I1764=1,"Único precio de referencia",I1764&amp;" precios; promedio"))</x:f>
        <x:v>4 precios; promedio</x:v>
      </x:c>
      <x:c r="O1764" s="2" t="str">
        <x:v>N160</x:v>
      </x:c>
      <x:c r="P1764" s="2" t="str">
        <x:v>N160</x:v>
      </x:c>
      <x:c r="Q1764" s="2" t="str">
        <x:v>N161</x:v>
      </x:c>
      <x:c r="R1764" s="2" t="str">
        <x:v>N161</x:v>
      </x:c>
      <x:c r="S1764" s="2" t="str"/>
    </x:row>
    <x:row r="1765" ht="42" customHeight="1">
      <x:c r="A1765" s="2" t="n">
        <x:v>148</x:v>
      </x:c>
      <x:c r="B1765" s="8" t="str">
        <x:v>SISTEMA ELECTRICO</x:v>
      </x:c>
      <x:c r="C1765" s="8" t="str">
        <x:v>MOTOR DE ARRANQUE</x:v>
      </x:c>
      <x:c r="D1765" s="8" t="str">
        <x:v>CHEVROLET  NPR  DIESEL-2009</x:v>
      </x:c>
      <x:c r="E1765" s="10" t="n">
        <x:v>1755675</x:v>
      </x:c>
      <x:c r="F1765" s="10" t="n">
        <x:v>966000</x:v>
      </x:c>
      <x:c r="G1765" s="10" t="n">
        <x:v>994980</x:v>
      </x:c>
      <x:c r="H1765" s="10" t="n">
        <x:v>985320</x:v>
      </x:c>
      <x:c r="I1765" s="12" t="n">
        <x:f>COUNT(E1765:H1765)</x:f>
        <x:v>4</x:v>
      </x:c>
      <x:c r="J1765" s="11" t="n">
        <x:f>IF(I1765=0,"Sin precio",AVERAGE(E1765:H1765))</x:f>
        <x:v>1175493.75</x:v>
      </x:c>
      <x:c r="K1765" s="11" t="n">
        <x:f>IF(I1765=0,"Sin precio",IF(I1765=1,J1765,ROUND(J1765,2)))</x:f>
        <x:v>1175493.75</x:v>
      </x:c>
      <x:c r="L1765" s="11" t="n">
        <x:f>IF(I1765=0,"Sin precio",MIN(E1765:H1765))</x:f>
        <x:v>966000</x:v>
      </x:c>
      <x:c r="M1765" s="11" t="n">
        <x:f>IF(I1765=0,"Sin precio",MAX(E1765:H1765))</x:f>
        <x:v>1755675</x:v>
      </x:c>
      <x:c r="N1765" s="8" t="str">
        <x:f>IF(I1765=0,"Sin precio numérico",IF(I1765=1,"Único precio de referencia",I1765&amp;" precios; promedio"))</x:f>
        <x:v>4 precios; promedio</x:v>
      </x:c>
      <x:c r="O1765" s="2" t="str">
        <x:v>C161</x:v>
      </x:c>
      <x:c r="P1765" s="2" t="str">
        <x:v>C161</x:v>
      </x:c>
      <x:c r="Q1765" s="2" t="str">
        <x:v>C162</x:v>
      </x:c>
      <x:c r="R1765" s="2" t="str">
        <x:v>C162</x:v>
      </x:c>
      <x:c r="S1765" s="2" t="str"/>
    </x:row>
    <x:row r="1766" ht="42" customHeight="1">
      <x:c r="A1766" s="2" t="n">
        <x:v>148</x:v>
      </x:c>
      <x:c r="B1766" s="8" t="str">
        <x:v>SISTEMA ELECTRICO</x:v>
      </x:c>
      <x:c r="C1766" s="8" t="str">
        <x:v>MOTOR DE ARRANQUE</x:v>
      </x:c>
      <x:c r="D1766" s="8" t="str">
        <x:v>NISSAN FRONTIER DIESEL-2015</x:v>
      </x:c>
      <x:c r="E1766" s="10" t="n">
        <x:v>1688505.4755</x:v>
      </x:c>
      <x:c r="F1766" s="10" t="n">
        <x:v>966000</x:v>
      </x:c>
      <x:c r="G1766" s="10" t="n">
        <x:v>994980</x:v>
      </x:c>
      <x:c r="H1766" s="10" t="n">
        <x:v>985320</x:v>
      </x:c>
      <x:c r="I1766" s="12" t="n">
        <x:f>COUNT(E1766:H1766)</x:f>
        <x:v>4</x:v>
      </x:c>
      <x:c r="J1766" s="11" t="n">
        <x:f>IF(I1766=0,"Sin precio",AVERAGE(E1766:H1766))</x:f>
        <x:v>1158701.368875</x:v>
      </x:c>
      <x:c r="K1766" s="11" t="n">
        <x:f>IF(I1766=0,"Sin precio",IF(I1766=1,J1766,ROUND(J1766,2)))</x:f>
        <x:v>1158701.37</x:v>
      </x:c>
      <x:c r="L1766" s="11" t="n">
        <x:f>IF(I1766=0,"Sin precio",MIN(E1766:H1766))</x:f>
        <x:v>966000</x:v>
      </x:c>
      <x:c r="M1766" s="11" t="n">
        <x:f>IF(I1766=0,"Sin precio",MAX(E1766:H1766))</x:f>
        <x:v>1688505.4755</x:v>
      </x:c>
      <x:c r="N1766" s="8" t="str">
        <x:f>IF(I1766=0,"Sin precio numérico",IF(I1766=1,"Único precio de referencia",I1766&amp;" precios; promedio"))</x:f>
        <x:v>4 precios; promedio</x:v>
      </x:c>
      <x:c r="O1766" s="2" t="str">
        <x:v>D161</x:v>
      </x:c>
      <x:c r="P1766" s="2" t="str">
        <x:v>D161</x:v>
      </x:c>
      <x:c r="Q1766" s="2" t="str">
        <x:v>D162</x:v>
      </x:c>
      <x:c r="R1766" s="2" t="str">
        <x:v>D162</x:v>
      </x:c>
      <x:c r="S1766" s="2" t="str"/>
    </x:row>
    <x:row r="1767" ht="42" customHeight="1">
      <x:c r="A1767" s="2" t="n">
        <x:v>148</x:v>
      </x:c>
      <x:c r="B1767" s="8" t="str">
        <x:v>SISTEMA ELECTRICO</x:v>
      </x:c>
      <x:c r="C1767" s="8" t="str">
        <x:v>MOTOR DE ARRANQUE</x:v>
      </x:c>
      <x:c r="D1767" s="8" t="str">
        <x:v>NISSAN FRONTIER GASOLINA</x:v>
      </x:c>
      <x:c r="E1767" s="10" t="n">
        <x:v>1298549.25</x:v>
      </x:c>
      <x:c r="F1767" s="10" t="n">
        <x:v>720000</x:v>
      </x:c>
      <x:c r="G1767" s="10" t="n">
        <x:v>741600</x:v>
      </x:c>
      <x:c r="H1767" s="10" t="n">
        <x:v>734400</x:v>
      </x:c>
      <x:c r="I1767" s="12" t="n">
        <x:f>COUNT(E1767:H1767)</x:f>
        <x:v>4</x:v>
      </x:c>
      <x:c r="J1767" s="11" t="n">
        <x:f>IF(I1767=0,"Sin precio",AVERAGE(E1767:H1767))</x:f>
        <x:v>873637.3125</x:v>
      </x:c>
      <x:c r="K1767" s="11" t="n">
        <x:f>IF(I1767=0,"Sin precio",IF(I1767=1,J1767,ROUND(J1767,2)))</x:f>
        <x:v>873637.31</x:v>
      </x:c>
      <x:c r="L1767" s="11" t="n">
        <x:f>IF(I1767=0,"Sin precio",MIN(E1767:H1767))</x:f>
        <x:v>720000</x:v>
      </x:c>
      <x:c r="M1767" s="11" t="n">
        <x:f>IF(I1767=0,"Sin precio",MAX(E1767:H1767))</x:f>
        <x:v>1298549.25</x:v>
      </x:c>
      <x:c r="N1767" s="8" t="str">
        <x:f>IF(I1767=0,"Sin precio numérico",IF(I1767=1,"Único precio de referencia",I1767&amp;" precios; promedio"))</x:f>
        <x:v>4 precios; promedio</x:v>
      </x:c>
      <x:c r="O1767" s="2" t="str">
        <x:v>E161</x:v>
      </x:c>
      <x:c r="P1767" s="2" t="str">
        <x:v>E161</x:v>
      </x:c>
      <x:c r="Q1767" s="2" t="str">
        <x:v>E162</x:v>
      </x:c>
      <x:c r="R1767" s="2" t="str">
        <x:v>E162</x:v>
      </x:c>
      <x:c r="S1767" s="2" t="str"/>
    </x:row>
    <x:row r="1768" ht="42" customHeight="1">
      <x:c r="A1768" s="2" t="n">
        <x:v>148</x:v>
      </x:c>
      <x:c r="B1768" s="8" t="str">
        <x:v>SISTEMA ELECTRICO</x:v>
      </x:c>
      <x:c r="C1768" s="8" t="str">
        <x:v>MOTOR DE ARRANQUE</x:v>
      </x:c>
      <x:c r="D1768" s="8" t="str">
        <x:v>RENAULT MASTER DIESEL -2017</x:v>
      </x:c>
      <x:c r="E1768" s="10" t="n">
        <x:v>1885725</x:v>
      </x:c>
      <x:c r="F1768" s="10" t="n">
        <x:v>966000</x:v>
      </x:c>
      <x:c r="G1768" s="10" t="n">
        <x:v>994980</x:v>
      </x:c>
      <x:c r="H1768" s="10" t="n">
        <x:v>985320</x:v>
      </x:c>
      <x:c r="I1768" s="12" t="n">
        <x:f>COUNT(E1768:H1768)</x:f>
        <x:v>4</x:v>
      </x:c>
      <x:c r="J1768" s="11" t="n">
        <x:f>IF(I1768=0,"Sin precio",AVERAGE(E1768:H1768))</x:f>
        <x:v>1208006.25</x:v>
      </x:c>
      <x:c r="K1768" s="11" t="n">
        <x:f>IF(I1768=0,"Sin precio",IF(I1768=1,J1768,ROUND(J1768,2)))</x:f>
        <x:v>1208006.25</x:v>
      </x:c>
      <x:c r="L1768" s="11" t="n">
        <x:f>IF(I1768=0,"Sin precio",MIN(E1768:H1768))</x:f>
        <x:v>966000</x:v>
      </x:c>
      <x:c r="M1768" s="11" t="n">
        <x:f>IF(I1768=0,"Sin precio",MAX(E1768:H1768))</x:f>
        <x:v>1885725</x:v>
      </x:c>
      <x:c r="N1768" s="8" t="str">
        <x:f>IF(I1768=0,"Sin precio numérico",IF(I1768=1,"Único precio de referencia",I1768&amp;" precios; promedio"))</x:f>
        <x:v>4 precios; promedio</x:v>
      </x:c>
      <x:c r="O1768" s="2" t="str">
        <x:v>F161</x:v>
      </x:c>
      <x:c r="P1768" s="2" t="str">
        <x:v>F161</x:v>
      </x:c>
      <x:c r="Q1768" s="2" t="str">
        <x:v>F162</x:v>
      </x:c>
      <x:c r="R1768" s="2" t="str">
        <x:v>F162</x:v>
      </x:c>
      <x:c r="S1768" s="2" t="str"/>
    </x:row>
    <x:row r="1769" ht="42" customHeight="1">
      <x:c r="A1769" s="2" t="n">
        <x:v>148</x:v>
      </x:c>
      <x:c r="B1769" s="8" t="str">
        <x:v>SISTEMA ELECTRICO</x:v>
      </x:c>
      <x:c r="C1769" s="8" t="str">
        <x:v>MOTOR DE ARRANQUE</x:v>
      </x:c>
      <x:c r="D1769" s="8" t="str">
        <x:v>CHEVROLET D-MAX-2011</x:v>
      </x:c>
      <x:c r="E1769" s="10" t="n">
        <x:v>1607418</x:v>
      </x:c>
      <x:c r="F1769" s="10" t="n">
        <x:v>720000</x:v>
      </x:c>
      <x:c r="G1769" s="10" t="n">
        <x:v>741600</x:v>
      </x:c>
      <x:c r="H1769" s="10" t="n">
        <x:v>734400</x:v>
      </x:c>
      <x:c r="I1769" s="12" t="n">
        <x:f>COUNT(E1769:H1769)</x:f>
        <x:v>4</x:v>
      </x:c>
      <x:c r="J1769" s="11" t="n">
        <x:f>IF(I1769=0,"Sin precio",AVERAGE(E1769:H1769))</x:f>
        <x:v>950854.5</x:v>
      </x:c>
      <x:c r="K1769" s="11" t="n">
        <x:f>IF(I1769=0,"Sin precio",IF(I1769=1,J1769,ROUND(J1769,2)))</x:f>
        <x:v>950854.5</x:v>
      </x:c>
      <x:c r="L1769" s="11" t="n">
        <x:f>IF(I1769=0,"Sin precio",MIN(E1769:H1769))</x:f>
        <x:v>720000</x:v>
      </x:c>
      <x:c r="M1769" s="11" t="n">
        <x:f>IF(I1769=0,"Sin precio",MAX(E1769:H1769))</x:f>
        <x:v>1607418</x:v>
      </x:c>
      <x:c r="N1769" s="8" t="str">
        <x:f>IF(I1769=0,"Sin precio numérico",IF(I1769=1,"Único precio de referencia",I1769&amp;" precios; promedio"))</x:f>
        <x:v>4 precios; promedio</x:v>
      </x:c>
      <x:c r="O1769" s="2" t="str">
        <x:v>G161</x:v>
      </x:c>
      <x:c r="P1769" s="2" t="str">
        <x:v>G161</x:v>
      </x:c>
      <x:c r="Q1769" s="2" t="str">
        <x:v>G162</x:v>
      </x:c>
      <x:c r="R1769" s="2" t="str">
        <x:v>G162</x:v>
      </x:c>
      <x:c r="S1769" s="2" t="str"/>
    </x:row>
    <x:row r="1770" ht="42" customHeight="1">
      <x:c r="A1770" s="2" t="n">
        <x:v>148</x:v>
      </x:c>
      <x:c r="B1770" s="8" t="str">
        <x:v>SISTEMA ELECTRICO</x:v>
      </x:c>
      <x:c r="C1770" s="8" t="str">
        <x:v>MOTOR DE ARRANQUE</x:v>
      </x:c>
      <x:c r="D1770" s="8" t="str">
        <x:v>HYUNDAY HD 65C</x:v>
      </x:c>
      <x:c r="E1770" s="10" t="n">
        <x:v>1801192.5</x:v>
      </x:c>
      <x:c r="F1770" s="10" t="n">
        <x:v>966000</x:v>
      </x:c>
      <x:c r="G1770" s="10" t="n">
        <x:v>994980</x:v>
      </x:c>
      <x:c r="H1770" s="10" t="n">
        <x:v>985320</x:v>
      </x:c>
      <x:c r="I1770" s="12" t="n">
        <x:f>COUNT(E1770:H1770)</x:f>
        <x:v>4</x:v>
      </x:c>
      <x:c r="J1770" s="11" t="n">
        <x:f>IF(I1770=0,"Sin precio",AVERAGE(E1770:H1770))</x:f>
        <x:v>1186873.125</x:v>
      </x:c>
      <x:c r="K1770" s="11" t="n">
        <x:f>IF(I1770=0,"Sin precio",IF(I1770=1,J1770,ROUND(J1770,2)))</x:f>
        <x:v>1186873.13</x:v>
      </x:c>
      <x:c r="L1770" s="11" t="n">
        <x:f>IF(I1770=0,"Sin precio",MIN(E1770:H1770))</x:f>
        <x:v>966000</x:v>
      </x:c>
      <x:c r="M1770" s="11" t="n">
        <x:f>IF(I1770=0,"Sin precio",MAX(E1770:H1770))</x:f>
        <x:v>1801192.5</x:v>
      </x:c>
      <x:c r="N1770" s="8" t="str">
        <x:f>IF(I1770=0,"Sin precio numérico",IF(I1770=1,"Único precio de referencia",I1770&amp;" precios; promedio"))</x:f>
        <x:v>4 precios; promedio</x:v>
      </x:c>
      <x:c r="O1770" s="2" t="str">
        <x:v>H161</x:v>
      </x:c>
      <x:c r="P1770" s="2" t="str">
        <x:v>H161</x:v>
      </x:c>
      <x:c r="Q1770" s="2" t="str">
        <x:v>H162</x:v>
      </x:c>
      <x:c r="R1770" s="2" t="str">
        <x:v>H162</x:v>
      </x:c>
      <x:c r="S1770" s="2" t="str"/>
    </x:row>
    <x:row r="1771" ht="42" customHeight="1">
      <x:c r="A1771" s="2" t="n">
        <x:v>148</x:v>
      </x:c>
      <x:c r="B1771" s="8" t="str">
        <x:v>SISTEMA ELECTRICO</x:v>
      </x:c>
      <x:c r="C1771" s="8" t="str">
        <x:v>MOTOR DE ARRANQUE</x:v>
      </x:c>
      <x:c r="D1771" s="8" t="str">
        <x:v>CHEVROLET SAIL. Mod 2019</x:v>
      </x:c>
      <x:c r="E1771" s="10" t="n">
        <x:v>1196460</x:v>
      </x:c>
      <x:c r="F1771" s="10" t="n">
        <x:v>600000</x:v>
      </x:c>
      <x:c r="G1771" s="10" t="n">
        <x:v>618000</x:v>
      </x:c>
      <x:c r="H1771" s="10" t="n">
        <x:v>612000</x:v>
      </x:c>
      <x:c r="I1771" s="12" t="n">
        <x:f>COUNT(E1771:H1771)</x:f>
        <x:v>4</x:v>
      </x:c>
      <x:c r="J1771" s="11" t="n">
        <x:f>IF(I1771=0,"Sin precio",AVERAGE(E1771:H1771))</x:f>
        <x:v>756615</x:v>
      </x:c>
      <x:c r="K1771" s="11" t="n">
        <x:f>IF(I1771=0,"Sin precio",IF(I1771=1,J1771,ROUND(J1771,2)))</x:f>
        <x:v>756615</x:v>
      </x:c>
      <x:c r="L1771" s="11" t="n">
        <x:f>IF(I1771=0,"Sin precio",MIN(E1771:H1771))</x:f>
        <x:v>600000</x:v>
      </x:c>
      <x:c r="M1771" s="11" t="n">
        <x:f>IF(I1771=0,"Sin precio",MAX(E1771:H1771))</x:f>
        <x:v>1196460</x:v>
      </x:c>
      <x:c r="N1771" s="8" t="str">
        <x:f>IF(I1771=0,"Sin precio numérico",IF(I1771=1,"Único precio de referencia",I1771&amp;" precios; promedio"))</x:f>
        <x:v>4 precios; promedio</x:v>
      </x:c>
      <x:c r="O1771" s="2" t="str">
        <x:v>I161</x:v>
      </x:c>
      <x:c r="P1771" s="2" t="str">
        <x:v>I161</x:v>
      </x:c>
      <x:c r="Q1771" s="2" t="str">
        <x:v>I162</x:v>
      </x:c>
      <x:c r="R1771" s="2" t="str">
        <x:v>I162</x:v>
      </x:c>
      <x:c r="S1771" s="2" t="str"/>
    </x:row>
    <x:row r="1772" ht="42" customHeight="1">
      <x:c r="A1772" s="2" t="n">
        <x:v>148</x:v>
      </x:c>
      <x:c r="B1772" s="8" t="str">
        <x:v>SISTEMA ELECTRICO</x:v>
      </x:c>
      <x:c r="C1772" s="8" t="str">
        <x:v>MOTOR DE ARRANQUE</x:v>
      </x:c>
      <x:c r="D1772" s="8" t="str">
        <x:v>CHEVROLET COLORADO. Mod. 2019</x:v>
      </x:c>
      <x:c r="E1772" s="10" t="n">
        <x:v>1607418</x:v>
      </x:c>
      <x:c r="F1772" s="10" t="n">
        <x:v>840000</x:v>
      </x:c>
      <x:c r="G1772" s="10" t="n">
        <x:v>865200</x:v>
      </x:c>
      <x:c r="H1772" s="10" t="n">
        <x:v>856800</x:v>
      </x:c>
      <x:c r="I1772" s="12" t="n">
        <x:f>COUNT(E1772:H1772)</x:f>
        <x:v>4</x:v>
      </x:c>
      <x:c r="J1772" s="11" t="n">
        <x:f>IF(I1772=0,"Sin precio",AVERAGE(E1772:H1772))</x:f>
        <x:v>1042354.5</x:v>
      </x:c>
      <x:c r="K1772" s="11" t="n">
        <x:f>IF(I1772=0,"Sin precio",IF(I1772=1,J1772,ROUND(J1772,2)))</x:f>
        <x:v>1042354.5</x:v>
      </x:c>
      <x:c r="L1772" s="11" t="n">
        <x:f>IF(I1772=0,"Sin precio",MIN(E1772:H1772))</x:f>
        <x:v>840000</x:v>
      </x:c>
      <x:c r="M1772" s="11" t="n">
        <x:f>IF(I1772=0,"Sin precio",MAX(E1772:H1772))</x:f>
        <x:v>1607418</x:v>
      </x:c>
      <x:c r="N1772" s="8" t="str">
        <x:f>IF(I1772=0,"Sin precio numérico",IF(I1772=1,"Único precio de referencia",I1772&amp;" precios; promedio"))</x:f>
        <x:v>4 precios; promedio</x:v>
      </x:c>
      <x:c r="O1772" s="2" t="str">
        <x:v>J161</x:v>
      </x:c>
      <x:c r="P1772" s="2" t="str">
        <x:v>J161</x:v>
      </x:c>
      <x:c r="Q1772" s="2" t="str">
        <x:v>J162</x:v>
      </x:c>
      <x:c r="R1772" s="2" t="str">
        <x:v>J162</x:v>
      </x:c>
      <x:c r="S1772" s="2" t="str"/>
    </x:row>
    <x:row r="1773" ht="42" customHeight="1">
      <x:c r="A1773" s="2" t="n">
        <x:v>148</x:v>
      </x:c>
      <x:c r="B1773" s="8" t="str">
        <x:v>SISTEMA ELECTRICO</x:v>
      </x:c>
      <x:c r="C1773" s="8" t="str">
        <x:v>MOTOR DE ARRANQUE</x:v>
      </x:c>
      <x:c r="D1773" s="8" t="str">
        <x:v>CHEVROLET  TRAILBLAZER-2018</x:v>
      </x:c>
      <x:c r="E1773" s="10" t="n">
        <x:v>1607418</x:v>
      </x:c>
      <x:c r="F1773" s="10" t="n">
        <x:v>840000</x:v>
      </x:c>
      <x:c r="G1773" s="10" t="n">
        <x:v>865200</x:v>
      </x:c>
      <x:c r="H1773" s="10" t="n">
        <x:v>856800</x:v>
      </x:c>
      <x:c r="I1773" s="12" t="n">
        <x:f>COUNT(E1773:H1773)</x:f>
        <x:v>4</x:v>
      </x:c>
      <x:c r="J1773" s="11" t="n">
        <x:f>IF(I1773=0,"Sin precio",AVERAGE(E1773:H1773))</x:f>
        <x:v>1042354.5</x:v>
      </x:c>
      <x:c r="K1773" s="11" t="n">
        <x:f>IF(I1773=0,"Sin precio",IF(I1773=1,J1773,ROUND(J1773,2)))</x:f>
        <x:v>1042354.5</x:v>
      </x:c>
      <x:c r="L1773" s="11" t="n">
        <x:f>IF(I1773=0,"Sin precio",MIN(E1773:H1773))</x:f>
        <x:v>840000</x:v>
      </x:c>
      <x:c r="M1773" s="11" t="n">
        <x:f>IF(I1773=0,"Sin precio",MAX(E1773:H1773))</x:f>
        <x:v>1607418</x:v>
      </x:c>
      <x:c r="N1773" s="8" t="str">
        <x:f>IF(I1773=0,"Sin precio numérico",IF(I1773=1,"Único precio de referencia",I1773&amp;" precios; promedio"))</x:f>
        <x:v>4 precios; promedio</x:v>
      </x:c>
      <x:c r="O1773" s="2" t="str">
        <x:v>K161</x:v>
      </x:c>
      <x:c r="P1773" s="2" t="str">
        <x:v>K161</x:v>
      </x:c>
      <x:c r="Q1773" s="2" t="str">
        <x:v>K162</x:v>
      </x:c>
      <x:c r="R1773" s="2" t="str">
        <x:v>K162</x:v>
      </x:c>
      <x:c r="S1773" s="2" t="str"/>
    </x:row>
    <x:row r="1774" ht="42" customHeight="1">
      <x:c r="A1774" s="2" t="n">
        <x:v>148</x:v>
      </x:c>
      <x:c r="B1774" s="8" t="str">
        <x:v>SISTEMA ELECTRICO</x:v>
      </x:c>
      <x:c r="C1774" s="8" t="str">
        <x:v>MOTOR DE ARRANQUE</x:v>
      </x:c>
      <x:c r="D1774" s="8" t="str">
        <x:v>MITSUBISHI L200-2018</x:v>
      </x:c>
      <x:c r="E1774" s="10" t="n">
        <x:v>1456560</x:v>
      </x:c>
      <x:c r="F1774" s="10" t="n">
        <x:v>756000</x:v>
      </x:c>
      <x:c r="G1774" s="10" t="n">
        <x:v>778680</x:v>
      </x:c>
      <x:c r="H1774" s="10" t="n">
        <x:v>771120</x:v>
      </x:c>
      <x:c r="I1774" s="12" t="n">
        <x:f>COUNT(E1774:H1774)</x:f>
        <x:v>4</x:v>
      </x:c>
      <x:c r="J1774" s="11" t="n">
        <x:f>IF(I1774=0,"Sin precio",AVERAGE(E1774:H1774))</x:f>
        <x:v>940590</x:v>
      </x:c>
      <x:c r="K1774" s="11" t="n">
        <x:f>IF(I1774=0,"Sin precio",IF(I1774=1,J1774,ROUND(J1774,2)))</x:f>
        <x:v>940590</x:v>
      </x:c>
      <x:c r="L1774" s="11" t="n">
        <x:f>IF(I1774=0,"Sin precio",MIN(E1774:H1774))</x:f>
        <x:v>756000</x:v>
      </x:c>
      <x:c r="M1774" s="11" t="n">
        <x:f>IF(I1774=0,"Sin precio",MAX(E1774:H1774))</x:f>
        <x:v>1456560</x:v>
      </x:c>
      <x:c r="N1774" s="8" t="str">
        <x:f>IF(I1774=0,"Sin precio numérico",IF(I1774=1,"Único precio de referencia",I1774&amp;" precios; promedio"))</x:f>
        <x:v>4 precios; promedio</x:v>
      </x:c>
      <x:c r="O1774" s="2" t="str">
        <x:v>L161</x:v>
      </x:c>
      <x:c r="P1774" s="2" t="str">
        <x:v>L161</x:v>
      </x:c>
      <x:c r="Q1774" s="2" t="str">
        <x:v>L162</x:v>
      </x:c>
      <x:c r="R1774" s="2" t="str">
        <x:v>L162</x:v>
      </x:c>
      <x:c r="S1774" s="2" t="str"/>
    </x:row>
    <x:row r="1775" ht="42" customHeight="1">
      <x:c r="A1775" s="2" t="n">
        <x:v>148</x:v>
      </x:c>
      <x:c r="B1775" s="8" t="str">
        <x:v>SISTEMA ELECTRICO</x:v>
      </x:c>
      <x:c r="C1775" s="8" t="str">
        <x:v>MOTOR DE ARRANQUE</x:v>
      </x:c>
      <x:c r="D1775" s="8" t="str">
        <x:v>CHEVROLETH NHR-2019</x:v>
      </x:c>
      <x:c r="E1775" s="10" t="n">
        <x:v>1755675</x:v>
      </x:c>
      <x:c r="F1775" s="10" t="n">
        <x:v>966000</x:v>
      </x:c>
      <x:c r="G1775" s="10" t="n">
        <x:v>994980</x:v>
      </x:c>
      <x:c r="H1775" s="10" t="n">
        <x:v>985320</x:v>
      </x:c>
      <x:c r="I1775" s="12" t="n">
        <x:f>COUNT(E1775:H1775)</x:f>
        <x:v>4</x:v>
      </x:c>
      <x:c r="J1775" s="11" t="n">
        <x:f>IF(I1775=0,"Sin precio",AVERAGE(E1775:H1775))</x:f>
        <x:v>1175493.75</x:v>
      </x:c>
      <x:c r="K1775" s="11" t="n">
        <x:f>IF(I1775=0,"Sin precio",IF(I1775=1,J1775,ROUND(J1775,2)))</x:f>
        <x:v>1175493.75</x:v>
      </x:c>
      <x:c r="L1775" s="11" t="n">
        <x:f>IF(I1775=0,"Sin precio",MIN(E1775:H1775))</x:f>
        <x:v>966000</x:v>
      </x:c>
      <x:c r="M1775" s="11" t="n">
        <x:f>IF(I1775=0,"Sin precio",MAX(E1775:H1775))</x:f>
        <x:v>1755675</x:v>
      </x:c>
      <x:c r="N1775" s="8" t="str">
        <x:f>IF(I1775=0,"Sin precio numérico",IF(I1775=1,"Único precio de referencia",I1775&amp;" precios; promedio"))</x:f>
        <x:v>4 precios; promedio</x:v>
      </x:c>
      <x:c r="O1775" s="2" t="str">
        <x:v>M161</x:v>
      </x:c>
      <x:c r="P1775" s="2" t="str">
        <x:v>M161</x:v>
      </x:c>
      <x:c r="Q1775" s="2" t="str">
        <x:v>M162</x:v>
      </x:c>
      <x:c r="R1775" s="2" t="str">
        <x:v>M162</x:v>
      </x:c>
      <x:c r="S1775" s="2" t="str"/>
    </x:row>
    <x:row r="1776" ht="42" customHeight="1">
      <x:c r="A1776" s="2" t="n">
        <x:v>148</x:v>
      </x:c>
      <x:c r="B1776" s="8" t="str">
        <x:v>SISTEMA ELECTRICO</x:v>
      </x:c>
      <x:c r="C1776" s="8" t="str">
        <x:v>MOTOR DE ARRANQUE</x:v>
      </x:c>
      <x:c r="D1776" s="8" t="str">
        <x:v>CHEVROLET D-MAX-2017</x:v>
      </x:c>
      <x:c r="E1776" s="10" t="n">
        <x:v>1607418</x:v>
      </x:c>
      <x:c r="F1776" s="10" t="n">
        <x:v>720000</x:v>
      </x:c>
      <x:c r="G1776" s="10" t="n">
        <x:v>741600</x:v>
      </x:c>
      <x:c r="H1776" s="10" t="n">
        <x:v>734400</x:v>
      </x:c>
      <x:c r="I1776" s="12" t="n">
        <x:f>COUNT(E1776:H1776)</x:f>
        <x:v>4</x:v>
      </x:c>
      <x:c r="J1776" s="11" t="n">
        <x:f>IF(I1776=0,"Sin precio",AVERAGE(E1776:H1776))</x:f>
        <x:v>950854.5</x:v>
      </x:c>
      <x:c r="K1776" s="11" t="n">
        <x:f>IF(I1776=0,"Sin precio",IF(I1776=1,J1776,ROUND(J1776,2)))</x:f>
        <x:v>950854.5</x:v>
      </x:c>
      <x:c r="L1776" s="11" t="n">
        <x:f>IF(I1776=0,"Sin precio",MIN(E1776:H1776))</x:f>
        <x:v>720000</x:v>
      </x:c>
      <x:c r="M1776" s="11" t="n">
        <x:f>IF(I1776=0,"Sin precio",MAX(E1776:H1776))</x:f>
        <x:v>1607418</x:v>
      </x:c>
      <x:c r="N1776" s="8" t="str">
        <x:f>IF(I1776=0,"Sin precio numérico",IF(I1776=1,"Único precio de referencia",I1776&amp;" precios; promedio"))</x:f>
        <x:v>4 precios; promedio</x:v>
      </x:c>
      <x:c r="O1776" s="2" t="str">
        <x:v>N161</x:v>
      </x:c>
      <x:c r="P1776" s="2" t="str">
        <x:v>N161</x:v>
      </x:c>
      <x:c r="Q1776" s="2" t="str">
        <x:v>N162</x:v>
      </x:c>
      <x:c r="R1776" s="2" t="str">
        <x:v>N162</x:v>
      </x:c>
      <x:c r="S1776" s="2" t="str"/>
    </x:row>
    <x:row r="1777" ht="42" customHeight="1">
      <x:c r="A1777" s="2" t="n">
        <x:v>149</x:v>
      </x:c>
      <x:c r="B1777" s="8" t="str">
        <x:v>SISTEMA ELECTRICO</x:v>
      </x:c>
      <x:c r="C1777" s="8" t="str">
        <x:v>MOTOR LIMPIAPARABRISAS</x:v>
      </x:c>
      <x:c r="D1777" s="8" t="str">
        <x:v>CHEVROLET  NPR  DIESEL-2009</x:v>
      </x:c>
      <x:c r="E1777" s="10" t="n">
        <x:v>810211.5</x:v>
      </x:c>
      <x:c r="F1777" s="10" t="n">
        <x:v>933800</x:v>
      </x:c>
      <x:c r="G1777" s="10" t="n">
        <x:v>961814</x:v>
      </x:c>
      <x:c r="H1777" s="10" t="n">
        <x:v>952476</x:v>
      </x:c>
      <x:c r="I1777" s="12" t="n">
        <x:f>COUNT(E1777:H1777)</x:f>
        <x:v>4</x:v>
      </x:c>
      <x:c r="J1777" s="11" t="n">
        <x:f>IF(I1777=0,"Sin precio",AVERAGE(E1777:H1777))</x:f>
        <x:v>914575.375</x:v>
      </x:c>
      <x:c r="K1777" s="11" t="n">
        <x:f>IF(I1777=0,"Sin precio",IF(I1777=1,J1777,ROUND(J1777,2)))</x:f>
        <x:v>914575.38</x:v>
      </x:c>
      <x:c r="L1777" s="11" t="n">
        <x:f>IF(I1777=0,"Sin precio",MIN(E1777:H1777))</x:f>
        <x:v>810211.5</x:v>
      </x:c>
      <x:c r="M1777" s="11" t="n">
        <x:f>IF(I1777=0,"Sin precio",MAX(E1777:H1777))</x:f>
        <x:v>961814</x:v>
      </x:c>
      <x:c r="N1777" s="8" t="str">
        <x:f>IF(I1777=0,"Sin precio numérico",IF(I1777=1,"Único precio de referencia",I1777&amp;" precios; promedio"))</x:f>
        <x:v>4 precios; promedio</x:v>
      </x:c>
      <x:c r="O1777" s="2" t="str">
        <x:v>C162</x:v>
      </x:c>
      <x:c r="P1777" s="2" t="str">
        <x:v>C162</x:v>
      </x:c>
      <x:c r="Q1777" s="2" t="str">
        <x:v>C163</x:v>
      </x:c>
      <x:c r="R1777" s="2" t="str">
        <x:v>C163</x:v>
      </x:c>
      <x:c r="S1777" s="2" t="str"/>
    </x:row>
    <x:row r="1778" ht="42" customHeight="1">
      <x:c r="A1778" s="2" t="n">
        <x:v>149</x:v>
      </x:c>
      <x:c r="B1778" s="8" t="str">
        <x:v>SISTEMA ELECTRICO</x:v>
      </x:c>
      <x:c r="C1778" s="8" t="str">
        <x:v>MOTOR LIMPIAPARABRISAS</x:v>
      </x:c>
      <x:c r="D1778" s="8" t="str">
        <x:v>NISSAN FRONTIER DIESEL-2015</x:v>
      </x:c>
      <x:c r="E1778" s="10" t="n">
        <x:v>1014812.6625</x:v>
      </x:c>
      <x:c r="F1778" s="10" t="n">
        <x:v>933800</x:v>
      </x:c>
      <x:c r="G1778" s="10" t="n">
        <x:v>961814</x:v>
      </x:c>
      <x:c r="H1778" s="10" t="n">
        <x:v>952476</x:v>
      </x:c>
      <x:c r="I1778" s="12" t="n">
        <x:f>COUNT(E1778:H1778)</x:f>
        <x:v>4</x:v>
      </x:c>
      <x:c r="J1778" s="11" t="n">
        <x:f>IF(I1778=0,"Sin precio",AVERAGE(E1778:H1778))</x:f>
        <x:v>965725.665625</x:v>
      </x:c>
      <x:c r="K1778" s="11" t="n">
        <x:f>IF(I1778=0,"Sin precio",IF(I1778=1,J1778,ROUND(J1778,2)))</x:f>
        <x:v>965725.67</x:v>
      </x:c>
      <x:c r="L1778" s="11" t="n">
        <x:f>IF(I1778=0,"Sin precio",MIN(E1778:H1778))</x:f>
        <x:v>933800</x:v>
      </x:c>
      <x:c r="M1778" s="11" t="n">
        <x:f>IF(I1778=0,"Sin precio",MAX(E1778:H1778))</x:f>
        <x:v>1014812.6625</x:v>
      </x:c>
      <x:c r="N1778" s="8" t="str">
        <x:f>IF(I1778=0,"Sin precio numérico",IF(I1778=1,"Único precio de referencia",I1778&amp;" precios; promedio"))</x:f>
        <x:v>4 precios; promedio</x:v>
      </x:c>
      <x:c r="O1778" s="2" t="str">
        <x:v>D162</x:v>
      </x:c>
      <x:c r="P1778" s="2" t="str">
        <x:v>D162</x:v>
      </x:c>
      <x:c r="Q1778" s="2" t="str">
        <x:v>D163</x:v>
      </x:c>
      <x:c r="R1778" s="2" t="str">
        <x:v>D163</x:v>
      </x:c>
      <x:c r="S1778" s="2" t="str"/>
    </x:row>
    <x:row r="1779" ht="42" customHeight="1">
      <x:c r="A1779" s="2" t="n">
        <x:v>149</x:v>
      </x:c>
      <x:c r="B1779" s="8" t="str">
        <x:v>SISTEMA ELECTRICO</x:v>
      </x:c>
      <x:c r="C1779" s="8" t="str">
        <x:v>MOTOR LIMPIAPARABRISAS</x:v>
      </x:c>
      <x:c r="D1779" s="8" t="str">
        <x:v>NISSAN FRONTIER GASOLINA</x:v>
      </x:c>
      <x:c r="E1779" s="10" t="n">
        <x:v>810211.5</x:v>
      </x:c>
      <x:c r="F1779" s="10" t="n">
        <x:v>696000</x:v>
      </x:c>
      <x:c r="G1779" s="10" t="n">
        <x:v>716880</x:v>
      </x:c>
      <x:c r="H1779" s="10" t="n">
        <x:v>709920</x:v>
      </x:c>
      <x:c r="I1779" s="12" t="n">
        <x:f>COUNT(E1779:H1779)</x:f>
        <x:v>4</x:v>
      </x:c>
      <x:c r="J1779" s="11" t="n">
        <x:f>IF(I1779=0,"Sin precio",AVERAGE(E1779:H1779))</x:f>
        <x:v>733252.875</x:v>
      </x:c>
      <x:c r="K1779" s="11" t="n">
        <x:f>IF(I1779=0,"Sin precio",IF(I1779=1,J1779,ROUND(J1779,2)))</x:f>
        <x:v>733252.88</x:v>
      </x:c>
      <x:c r="L1779" s="11" t="n">
        <x:f>IF(I1779=0,"Sin precio",MIN(E1779:H1779))</x:f>
        <x:v>696000</x:v>
      </x:c>
      <x:c r="M1779" s="11" t="n">
        <x:f>IF(I1779=0,"Sin precio",MAX(E1779:H1779))</x:f>
        <x:v>810211.5</x:v>
      </x:c>
      <x:c r="N1779" s="8" t="str">
        <x:f>IF(I1779=0,"Sin precio numérico",IF(I1779=1,"Único precio de referencia",I1779&amp;" precios; promedio"))</x:f>
        <x:v>4 precios; promedio</x:v>
      </x:c>
      <x:c r="O1779" s="2" t="str">
        <x:v>E162</x:v>
      </x:c>
      <x:c r="P1779" s="2" t="str">
        <x:v>E162</x:v>
      </x:c>
      <x:c r="Q1779" s="2" t="str">
        <x:v>E163</x:v>
      </x:c>
      <x:c r="R1779" s="2" t="str">
        <x:v>E163</x:v>
      </x:c>
      <x:c r="S1779" s="2" t="str"/>
    </x:row>
    <x:row r="1780" ht="42" customHeight="1">
      <x:c r="A1780" s="2" t="n">
        <x:v>149</x:v>
      </x:c>
      <x:c r="B1780" s="8" t="str">
        <x:v>SISTEMA ELECTRICO</x:v>
      </x:c>
      <x:c r="C1780" s="8" t="str">
        <x:v>MOTOR LIMPIAPARABRISAS</x:v>
      </x:c>
      <x:c r="D1780" s="8" t="str">
        <x:v>RENAULT MASTER DIESEL -2017</x:v>
      </x:c>
      <x:c r="E1780" s="10" t="n">
        <x:v>1156729.7249999999</x:v>
      </x:c>
      <x:c r="F1780" s="10" t="n">
        <x:v>933800</x:v>
      </x:c>
      <x:c r="G1780" s="10" t="n">
        <x:v>961814</x:v>
      </x:c>
      <x:c r="H1780" s="10" t="n">
        <x:v>952476</x:v>
      </x:c>
      <x:c r="I1780" s="12" t="n">
        <x:f>COUNT(E1780:H1780)</x:f>
        <x:v>4</x:v>
      </x:c>
      <x:c r="J1780" s="11" t="n">
        <x:f>IF(I1780=0,"Sin precio",AVERAGE(E1780:H1780))</x:f>
        <x:v>1001204.9312499999</x:v>
      </x:c>
      <x:c r="K1780" s="11" t="n">
        <x:f>IF(I1780=0,"Sin precio",IF(I1780=1,J1780,ROUND(J1780,2)))</x:f>
        <x:v>1001204.93</x:v>
      </x:c>
      <x:c r="L1780" s="11" t="n">
        <x:f>IF(I1780=0,"Sin precio",MIN(E1780:H1780))</x:f>
        <x:v>933800</x:v>
      </x:c>
      <x:c r="M1780" s="11" t="n">
        <x:f>IF(I1780=0,"Sin precio",MAX(E1780:H1780))</x:f>
        <x:v>1156729.7249999999</x:v>
      </x:c>
      <x:c r="N1780" s="8" t="str">
        <x:f>IF(I1780=0,"Sin precio numérico",IF(I1780=1,"Único precio de referencia",I1780&amp;" precios; promedio"))</x:f>
        <x:v>4 precios; promedio</x:v>
      </x:c>
      <x:c r="O1780" s="2" t="str">
        <x:v>F162</x:v>
      </x:c>
      <x:c r="P1780" s="2" t="str">
        <x:v>F162</x:v>
      </x:c>
      <x:c r="Q1780" s="2" t="str">
        <x:v>F163</x:v>
      </x:c>
      <x:c r="R1780" s="2" t="str">
        <x:v>F163</x:v>
      </x:c>
      <x:c r="S1780" s="2" t="str"/>
    </x:row>
    <x:row r="1781" ht="42" customHeight="1">
      <x:c r="A1781" s="2" t="n">
        <x:v>149</x:v>
      </x:c>
      <x:c r="B1781" s="8" t="str">
        <x:v>SISTEMA ELECTRICO</x:v>
      </x:c>
      <x:c r="C1781" s="8" t="str">
        <x:v>MOTOR LIMPIAPARABRISAS</x:v>
      </x:c>
      <x:c r="D1781" s="8" t="str">
        <x:v>CHEVROLET D-MAX-2011</x:v>
      </x:c>
      <x:c r="E1781" s="10" t="n">
        <x:v>810211.5</x:v>
      </x:c>
      <x:c r="F1781" s="10" t="n">
        <x:v>696000</x:v>
      </x:c>
      <x:c r="G1781" s="10" t="n">
        <x:v>716880</x:v>
      </x:c>
      <x:c r="H1781" s="10" t="n">
        <x:v>709920</x:v>
      </x:c>
      <x:c r="I1781" s="12" t="n">
        <x:f>COUNT(E1781:H1781)</x:f>
        <x:v>4</x:v>
      </x:c>
      <x:c r="J1781" s="11" t="n">
        <x:f>IF(I1781=0,"Sin precio",AVERAGE(E1781:H1781))</x:f>
        <x:v>733252.875</x:v>
      </x:c>
      <x:c r="K1781" s="11" t="n">
        <x:f>IF(I1781=0,"Sin precio",IF(I1781=1,J1781,ROUND(J1781,2)))</x:f>
        <x:v>733252.88</x:v>
      </x:c>
      <x:c r="L1781" s="11" t="n">
        <x:f>IF(I1781=0,"Sin precio",MIN(E1781:H1781))</x:f>
        <x:v>696000</x:v>
      </x:c>
      <x:c r="M1781" s="11" t="n">
        <x:f>IF(I1781=0,"Sin precio",MAX(E1781:H1781))</x:f>
        <x:v>810211.5</x:v>
      </x:c>
      <x:c r="N1781" s="8" t="str">
        <x:f>IF(I1781=0,"Sin precio numérico",IF(I1781=1,"Único precio de referencia",I1781&amp;" precios; promedio"))</x:f>
        <x:v>4 precios; promedio</x:v>
      </x:c>
      <x:c r="O1781" s="2" t="str">
        <x:v>G162</x:v>
      </x:c>
      <x:c r="P1781" s="2" t="str">
        <x:v>G162</x:v>
      </x:c>
      <x:c r="Q1781" s="2" t="str">
        <x:v>G163</x:v>
      </x:c>
      <x:c r="R1781" s="2" t="str">
        <x:v>G163</x:v>
      </x:c>
      <x:c r="S1781" s="2" t="str"/>
    </x:row>
    <x:row r="1782" ht="42" customHeight="1">
      <x:c r="A1782" s="2" t="n">
        <x:v>149</x:v>
      </x:c>
      <x:c r="B1782" s="8" t="str">
        <x:v>SISTEMA ELECTRICO</x:v>
      </x:c>
      <x:c r="C1782" s="8" t="str">
        <x:v>MOTOR LIMPIAPARABRISAS</x:v>
      </x:c>
      <x:c r="D1782" s="8" t="str">
        <x:v>HYUNDAY HD 65C</x:v>
      </x:c>
      <x:c r="E1782" s="10" t="n">
        <x:v>969063.6734999999</x:v>
      </x:c>
      <x:c r="F1782" s="10" t="n">
        <x:v>933800</x:v>
      </x:c>
      <x:c r="G1782" s="10" t="n">
        <x:v>961814</x:v>
      </x:c>
      <x:c r="H1782" s="10" t="n">
        <x:v>952476</x:v>
      </x:c>
      <x:c r="I1782" s="12" t="n">
        <x:f>COUNT(E1782:H1782)</x:f>
        <x:v>4</x:v>
      </x:c>
      <x:c r="J1782" s="11" t="n">
        <x:f>IF(I1782=0,"Sin precio",AVERAGE(E1782:H1782))</x:f>
        <x:v>954288.418375</x:v>
      </x:c>
      <x:c r="K1782" s="11" t="n">
        <x:f>IF(I1782=0,"Sin precio",IF(I1782=1,J1782,ROUND(J1782,2)))</x:f>
        <x:v>954288.42</x:v>
      </x:c>
      <x:c r="L1782" s="11" t="n">
        <x:f>IF(I1782=0,"Sin precio",MIN(E1782:H1782))</x:f>
        <x:v>933800</x:v>
      </x:c>
      <x:c r="M1782" s="11" t="n">
        <x:f>IF(I1782=0,"Sin precio",MAX(E1782:H1782))</x:f>
        <x:v>969063.6734999999</x:v>
      </x:c>
      <x:c r="N1782" s="8" t="str">
        <x:f>IF(I1782=0,"Sin precio numérico",IF(I1782=1,"Único precio de referencia",I1782&amp;" precios; promedio"))</x:f>
        <x:v>4 precios; promedio</x:v>
      </x:c>
      <x:c r="O1782" s="2" t="str">
        <x:v>H162</x:v>
      </x:c>
      <x:c r="P1782" s="2" t="str">
        <x:v>H162</x:v>
      </x:c>
      <x:c r="Q1782" s="2" t="str">
        <x:v>H163</x:v>
      </x:c>
      <x:c r="R1782" s="2" t="str">
        <x:v>H163</x:v>
      </x:c>
      <x:c r="S1782" s="2" t="str"/>
    </x:row>
    <x:row r="1783" ht="42" customHeight="1">
      <x:c r="A1783" s="2" t="n">
        <x:v>149</x:v>
      </x:c>
      <x:c r="B1783" s="8" t="str">
        <x:v>SISTEMA ELECTRICO</x:v>
      </x:c>
      <x:c r="C1783" s="8" t="str">
        <x:v>MOTOR LIMPIAPARABRISAS</x:v>
      </x:c>
      <x:c r="D1783" s="8" t="str">
        <x:v>CHEVROLET SAIL. Mod 2019</x:v>
      </x:c>
      <x:c r="E1783" s="10" t="n">
        <x:v>810211.5</x:v>
      </x:c>
      <x:c r="F1783" s="10" t="n">
        <x:v>580000</x:v>
      </x:c>
      <x:c r="G1783" s="10" t="n">
        <x:v>597400</x:v>
      </x:c>
      <x:c r="H1783" s="10" t="n">
        <x:v>591600</x:v>
      </x:c>
      <x:c r="I1783" s="12" t="n">
        <x:f>COUNT(E1783:H1783)</x:f>
        <x:v>4</x:v>
      </x:c>
      <x:c r="J1783" s="11" t="n">
        <x:f>IF(I1783=0,"Sin precio",AVERAGE(E1783:H1783))</x:f>
        <x:v>644802.875</x:v>
      </x:c>
      <x:c r="K1783" s="11" t="n">
        <x:f>IF(I1783=0,"Sin precio",IF(I1783=1,J1783,ROUND(J1783,2)))</x:f>
        <x:v>644802.88</x:v>
      </x:c>
      <x:c r="L1783" s="11" t="n">
        <x:f>IF(I1783=0,"Sin precio",MIN(E1783:H1783))</x:f>
        <x:v>580000</x:v>
      </x:c>
      <x:c r="M1783" s="11" t="n">
        <x:f>IF(I1783=0,"Sin precio",MAX(E1783:H1783))</x:f>
        <x:v>810211.5</x:v>
      </x:c>
      <x:c r="N1783" s="8" t="str">
        <x:f>IF(I1783=0,"Sin precio numérico",IF(I1783=1,"Único precio de referencia",I1783&amp;" precios; promedio"))</x:f>
        <x:v>4 precios; promedio</x:v>
      </x:c>
      <x:c r="O1783" s="2" t="str">
        <x:v>I162</x:v>
      </x:c>
      <x:c r="P1783" s="2" t="str">
        <x:v>I162</x:v>
      </x:c>
      <x:c r="Q1783" s="2" t="str">
        <x:v>I163</x:v>
      </x:c>
      <x:c r="R1783" s="2" t="str">
        <x:v>I163</x:v>
      </x:c>
      <x:c r="S1783" s="2" t="str"/>
    </x:row>
    <x:row r="1784" ht="42" customHeight="1">
      <x:c r="A1784" s="2" t="n">
        <x:v>149</x:v>
      </x:c>
      <x:c r="B1784" s="8" t="str">
        <x:v>SISTEMA ELECTRICO</x:v>
      </x:c>
      <x:c r="C1784" s="8" t="str">
        <x:v>MOTOR LIMPIAPARABRISAS</x:v>
      </x:c>
      <x:c r="D1784" s="8" t="str">
        <x:v>CHEVROLET COLORADO. Mod. 2019</x:v>
      </x:c>
      <x:c r="E1784" s="10" t="n">
        <x:v>810211.5</x:v>
      </x:c>
      <x:c r="F1784" s="10" t="n">
        <x:v>812000</x:v>
      </x:c>
      <x:c r="G1784" s="10" t="n">
        <x:v>836360</x:v>
      </x:c>
      <x:c r="H1784" s="10" t="n">
        <x:v>828240</x:v>
      </x:c>
      <x:c r="I1784" s="12" t="n">
        <x:f>COUNT(E1784:H1784)</x:f>
        <x:v>4</x:v>
      </x:c>
      <x:c r="J1784" s="11" t="n">
        <x:f>IF(I1784=0,"Sin precio",AVERAGE(E1784:H1784))</x:f>
        <x:v>821702.875</x:v>
      </x:c>
      <x:c r="K1784" s="11" t="n">
        <x:f>IF(I1784=0,"Sin precio",IF(I1784=1,J1784,ROUND(J1784,2)))</x:f>
        <x:v>821702.88</x:v>
      </x:c>
      <x:c r="L1784" s="11" t="n">
        <x:f>IF(I1784=0,"Sin precio",MIN(E1784:H1784))</x:f>
        <x:v>810211.5</x:v>
      </x:c>
      <x:c r="M1784" s="11" t="n">
        <x:f>IF(I1784=0,"Sin precio",MAX(E1784:H1784))</x:f>
        <x:v>836360</x:v>
      </x:c>
      <x:c r="N1784" s="8" t="str">
        <x:f>IF(I1784=0,"Sin precio numérico",IF(I1784=1,"Único precio de referencia",I1784&amp;" precios; promedio"))</x:f>
        <x:v>4 precios; promedio</x:v>
      </x:c>
      <x:c r="O1784" s="2" t="str">
        <x:v>J162</x:v>
      </x:c>
      <x:c r="P1784" s="2" t="str">
        <x:v>J162</x:v>
      </x:c>
      <x:c r="Q1784" s="2" t="str">
        <x:v>J163</x:v>
      </x:c>
      <x:c r="R1784" s="2" t="str">
        <x:v>J163</x:v>
      </x:c>
      <x:c r="S1784" s="2" t="str"/>
    </x:row>
    <x:row r="1785" ht="42" customHeight="1">
      <x:c r="A1785" s="2" t="n">
        <x:v>149</x:v>
      </x:c>
      <x:c r="B1785" s="8" t="str">
        <x:v>SISTEMA ELECTRICO</x:v>
      </x:c>
      <x:c r="C1785" s="8" t="str">
        <x:v>MOTOR LIMPIAPARABRISAS</x:v>
      </x:c>
      <x:c r="D1785" s="8" t="str">
        <x:v>CHEVROLET  TRAILBLAZER-2018</x:v>
      </x:c>
      <x:c r="E1785" s="10" t="n">
        <x:v>810211.5</x:v>
      </x:c>
      <x:c r="F1785" s="10" t="n">
        <x:v>812000</x:v>
      </x:c>
      <x:c r="G1785" s="10" t="n">
        <x:v>836360</x:v>
      </x:c>
      <x:c r="H1785" s="10" t="n">
        <x:v>828240</x:v>
      </x:c>
      <x:c r="I1785" s="12" t="n">
        <x:f>COUNT(E1785:H1785)</x:f>
        <x:v>4</x:v>
      </x:c>
      <x:c r="J1785" s="11" t="n">
        <x:f>IF(I1785=0,"Sin precio",AVERAGE(E1785:H1785))</x:f>
        <x:v>821702.875</x:v>
      </x:c>
      <x:c r="K1785" s="11" t="n">
        <x:f>IF(I1785=0,"Sin precio",IF(I1785=1,J1785,ROUND(J1785,2)))</x:f>
        <x:v>821702.88</x:v>
      </x:c>
      <x:c r="L1785" s="11" t="n">
        <x:f>IF(I1785=0,"Sin precio",MIN(E1785:H1785))</x:f>
        <x:v>810211.5</x:v>
      </x:c>
      <x:c r="M1785" s="11" t="n">
        <x:f>IF(I1785=0,"Sin precio",MAX(E1785:H1785))</x:f>
        <x:v>836360</x:v>
      </x:c>
      <x:c r="N1785" s="8" t="str">
        <x:f>IF(I1785=0,"Sin precio numérico",IF(I1785=1,"Único precio de referencia",I1785&amp;" precios; promedio"))</x:f>
        <x:v>4 precios; promedio</x:v>
      </x:c>
      <x:c r="O1785" s="2" t="str">
        <x:v>K162</x:v>
      </x:c>
      <x:c r="P1785" s="2" t="str">
        <x:v>K162</x:v>
      </x:c>
      <x:c r="Q1785" s="2" t="str">
        <x:v>K163</x:v>
      </x:c>
      <x:c r="R1785" s="2" t="str">
        <x:v>K163</x:v>
      </x:c>
      <x:c r="S1785" s="2" t="str"/>
    </x:row>
    <x:row r="1786" ht="42" customHeight="1">
      <x:c r="A1786" s="2" t="n">
        <x:v>149</x:v>
      </x:c>
      <x:c r="B1786" s="8" t="str">
        <x:v>SISTEMA ELECTRICO</x:v>
      </x:c>
      <x:c r="C1786" s="8" t="str">
        <x:v>MOTOR LIMPIAPARABRISAS</x:v>
      </x:c>
      <x:c r="D1786" s="8" t="str">
        <x:v>MITSUBISHI L200-2018</x:v>
      </x:c>
      <x:c r="E1786" s="10" t="n">
        <x:v>810211.5</x:v>
      </x:c>
      <x:c r="F1786" s="10" t="n">
        <x:v>730800</x:v>
      </x:c>
      <x:c r="G1786" s="10" t="n">
        <x:v>752724</x:v>
      </x:c>
      <x:c r="H1786" s="10" t="n">
        <x:v>745416</x:v>
      </x:c>
      <x:c r="I1786" s="12" t="n">
        <x:f>COUNT(E1786:H1786)</x:f>
        <x:v>4</x:v>
      </x:c>
      <x:c r="J1786" s="11" t="n">
        <x:f>IF(I1786=0,"Sin precio",AVERAGE(E1786:H1786))</x:f>
        <x:v>759787.875</x:v>
      </x:c>
      <x:c r="K1786" s="11" t="n">
        <x:f>IF(I1786=0,"Sin precio",IF(I1786=1,J1786,ROUND(J1786,2)))</x:f>
        <x:v>759787.88</x:v>
      </x:c>
      <x:c r="L1786" s="11" t="n">
        <x:f>IF(I1786=0,"Sin precio",MIN(E1786:H1786))</x:f>
        <x:v>730800</x:v>
      </x:c>
      <x:c r="M1786" s="11" t="n">
        <x:f>IF(I1786=0,"Sin precio",MAX(E1786:H1786))</x:f>
        <x:v>810211.5</x:v>
      </x:c>
      <x:c r="N1786" s="8" t="str">
        <x:f>IF(I1786=0,"Sin precio numérico",IF(I1786=1,"Único precio de referencia",I1786&amp;" precios; promedio"))</x:f>
        <x:v>4 precios; promedio</x:v>
      </x:c>
      <x:c r="O1786" s="2" t="str">
        <x:v>L162</x:v>
      </x:c>
      <x:c r="P1786" s="2" t="str">
        <x:v>L162</x:v>
      </x:c>
      <x:c r="Q1786" s="2" t="str">
        <x:v>L163</x:v>
      </x:c>
      <x:c r="R1786" s="2" t="str">
        <x:v>L163</x:v>
      </x:c>
      <x:c r="S1786" s="2" t="str"/>
    </x:row>
    <x:row r="1787" ht="42" customHeight="1">
      <x:c r="A1787" s="2" t="n">
        <x:v>149</x:v>
      </x:c>
      <x:c r="B1787" s="8" t="str">
        <x:v>SISTEMA ELECTRICO</x:v>
      </x:c>
      <x:c r="C1787" s="8" t="str">
        <x:v>MOTOR LIMPIAPARABRISAS</x:v>
      </x:c>
      <x:c r="D1787" s="8" t="str">
        <x:v>CHEVROLETH NHR-2019</x:v>
      </x:c>
      <x:c r="E1787" s="10" t="n">
        <x:v>810211.5</x:v>
      </x:c>
      <x:c r="F1787" s="10" t="n">
        <x:v>933800</x:v>
      </x:c>
      <x:c r="G1787" s="10" t="n">
        <x:v>961814</x:v>
      </x:c>
      <x:c r="H1787" s="10" t="n">
        <x:v>952476</x:v>
      </x:c>
      <x:c r="I1787" s="12" t="n">
        <x:f>COUNT(E1787:H1787)</x:f>
        <x:v>4</x:v>
      </x:c>
      <x:c r="J1787" s="11" t="n">
        <x:f>IF(I1787=0,"Sin precio",AVERAGE(E1787:H1787))</x:f>
        <x:v>914575.375</x:v>
      </x:c>
      <x:c r="K1787" s="11" t="n">
        <x:f>IF(I1787=0,"Sin precio",IF(I1787=1,J1787,ROUND(J1787,2)))</x:f>
        <x:v>914575.38</x:v>
      </x:c>
      <x:c r="L1787" s="11" t="n">
        <x:f>IF(I1787=0,"Sin precio",MIN(E1787:H1787))</x:f>
        <x:v>810211.5</x:v>
      </x:c>
      <x:c r="M1787" s="11" t="n">
        <x:f>IF(I1787=0,"Sin precio",MAX(E1787:H1787))</x:f>
        <x:v>961814</x:v>
      </x:c>
      <x:c r="N1787" s="8" t="str">
        <x:f>IF(I1787=0,"Sin precio numérico",IF(I1787=1,"Único precio de referencia",I1787&amp;" precios; promedio"))</x:f>
        <x:v>4 precios; promedio</x:v>
      </x:c>
      <x:c r="O1787" s="2" t="str">
        <x:v>M162</x:v>
      </x:c>
      <x:c r="P1787" s="2" t="str">
        <x:v>M162</x:v>
      </x:c>
      <x:c r="Q1787" s="2" t="str">
        <x:v>M163</x:v>
      </x:c>
      <x:c r="R1787" s="2" t="str">
        <x:v>M163</x:v>
      </x:c>
      <x:c r="S1787" s="2" t="str"/>
    </x:row>
    <x:row r="1788" ht="42" customHeight="1">
      <x:c r="A1788" s="2" t="n">
        <x:v>149</x:v>
      </x:c>
      <x:c r="B1788" s="8" t="str">
        <x:v>SISTEMA ELECTRICO</x:v>
      </x:c>
      <x:c r="C1788" s="8" t="str">
        <x:v>MOTOR LIMPIAPARABRISAS</x:v>
      </x:c>
      <x:c r="D1788" s="8" t="str">
        <x:v>CHEVROLET D-MAX-2017</x:v>
      </x:c>
      <x:c r="E1788" s="10" t="n">
        <x:v>810211.5</x:v>
      </x:c>
      <x:c r="F1788" s="10" t="n">
        <x:v>696000</x:v>
      </x:c>
      <x:c r="G1788" s="10" t="n">
        <x:v>716880</x:v>
      </x:c>
      <x:c r="H1788" s="10" t="n">
        <x:v>709920</x:v>
      </x:c>
      <x:c r="I1788" s="12" t="n">
        <x:f>COUNT(E1788:H1788)</x:f>
        <x:v>4</x:v>
      </x:c>
      <x:c r="J1788" s="11" t="n">
        <x:f>IF(I1788=0,"Sin precio",AVERAGE(E1788:H1788))</x:f>
        <x:v>733252.875</x:v>
      </x:c>
      <x:c r="K1788" s="11" t="n">
        <x:f>IF(I1788=0,"Sin precio",IF(I1788=1,J1788,ROUND(J1788,2)))</x:f>
        <x:v>733252.88</x:v>
      </x:c>
      <x:c r="L1788" s="11" t="n">
        <x:f>IF(I1788=0,"Sin precio",MIN(E1788:H1788))</x:f>
        <x:v>696000</x:v>
      </x:c>
      <x:c r="M1788" s="11" t="n">
        <x:f>IF(I1788=0,"Sin precio",MAX(E1788:H1788))</x:f>
        <x:v>810211.5</x:v>
      </x:c>
      <x:c r="N1788" s="8" t="str">
        <x:f>IF(I1788=0,"Sin precio numérico",IF(I1788=1,"Único precio de referencia",I1788&amp;" precios; promedio"))</x:f>
        <x:v>4 precios; promedio</x:v>
      </x:c>
      <x:c r="O1788" s="2" t="str">
        <x:v>N162</x:v>
      </x:c>
      <x:c r="P1788" s="2" t="str">
        <x:v>N162</x:v>
      </x:c>
      <x:c r="Q1788" s="2" t="str">
        <x:v>N163</x:v>
      </x:c>
      <x:c r="R1788" s="2" t="str">
        <x:v>N163</x:v>
      </x:c>
      <x:c r="S1788" s="2" t="str"/>
    </x:row>
    <x:row r="1789" ht="42" customHeight="1">
      <x:c r="A1789" s="2" t="n">
        <x:v>150</x:v>
      </x:c>
      <x:c r="B1789" s="8" t="str">
        <x:v>SISTEMA ELECTRICO</x:v>
      </x:c>
      <x:c r="C1789" s="8" t="str">
        <x:v>PITO</x:v>
      </x:c>
      <x:c r="D1789" s="8" t="str">
        <x:v>CHEVROLET  NPR  DIESEL-2009</x:v>
      </x:c>
      <x:c r="E1789" s="10" t="n">
        <x:v>216533.25</x:v>
      </x:c>
      <x:c r="F1789" s="10" t="n">
        <x:v>112700</x:v>
      </x:c>
      <x:c r="G1789" s="10" t="n">
        <x:v>116081</x:v>
      </x:c>
      <x:c r="H1789" s="10" t="n">
        <x:v>114954</x:v>
      </x:c>
      <x:c r="I1789" s="12" t="n">
        <x:f>COUNT(E1789:H1789)</x:f>
        <x:v>4</x:v>
      </x:c>
      <x:c r="J1789" s="11" t="n">
        <x:f>IF(I1789=0,"Sin precio",AVERAGE(E1789:H1789))</x:f>
        <x:v>140067.0625</x:v>
      </x:c>
      <x:c r="K1789" s="11" t="n">
        <x:f>IF(I1789=0,"Sin precio",IF(I1789=1,J1789,ROUND(J1789,2)))</x:f>
        <x:v>140067.06</x:v>
      </x:c>
      <x:c r="L1789" s="11" t="n">
        <x:f>IF(I1789=0,"Sin precio",MIN(E1789:H1789))</x:f>
        <x:v>112700</x:v>
      </x:c>
      <x:c r="M1789" s="11" t="n">
        <x:f>IF(I1789=0,"Sin precio",MAX(E1789:H1789))</x:f>
        <x:v>216533.25</x:v>
      </x:c>
      <x:c r="N1789" s="8" t="str">
        <x:f>IF(I1789=0,"Sin precio numérico",IF(I1789=1,"Único precio de referencia",I1789&amp;" precios; promedio"))</x:f>
        <x:v>4 precios; promedio</x:v>
      </x:c>
      <x:c r="O1789" s="2" t="str">
        <x:v>C163</x:v>
      </x:c>
      <x:c r="P1789" s="2" t="str">
        <x:v>C163</x:v>
      </x:c>
      <x:c r="Q1789" s="2" t="str">
        <x:v>C164</x:v>
      </x:c>
      <x:c r="R1789" s="2" t="str">
        <x:v>C164</x:v>
      </x:c>
      <x:c r="S1789" s="2" t="str"/>
    </x:row>
    <x:row r="1790" ht="42" customHeight="1">
      <x:c r="A1790" s="2" t="n">
        <x:v>150</x:v>
      </x:c>
      <x:c r="B1790" s="8" t="str">
        <x:v>SISTEMA ELECTRICO</x:v>
      </x:c>
      <x:c r="C1790" s="8" t="str">
        <x:v>PITO</x:v>
      </x:c>
      <x:c r="D1790" s="8" t="str">
        <x:v>NISSAN FRONTIER DIESEL-2015</x:v>
      </x:c>
      <x:c r="E1790" s="10" t="n">
        <x:v>216533.25</x:v>
      </x:c>
      <x:c r="F1790" s="10" t="n">
        <x:v>112700</x:v>
      </x:c>
      <x:c r="G1790" s="10" t="n">
        <x:v>116081</x:v>
      </x:c>
      <x:c r="H1790" s="10" t="n">
        <x:v>114954</x:v>
      </x:c>
      <x:c r="I1790" s="12" t="n">
        <x:f>COUNT(E1790:H1790)</x:f>
        <x:v>4</x:v>
      </x:c>
      <x:c r="J1790" s="11" t="n">
        <x:f>IF(I1790=0,"Sin precio",AVERAGE(E1790:H1790))</x:f>
        <x:v>140067.0625</x:v>
      </x:c>
      <x:c r="K1790" s="11" t="n">
        <x:f>IF(I1790=0,"Sin precio",IF(I1790=1,J1790,ROUND(J1790,2)))</x:f>
        <x:v>140067.06</x:v>
      </x:c>
      <x:c r="L1790" s="11" t="n">
        <x:f>IF(I1790=0,"Sin precio",MIN(E1790:H1790))</x:f>
        <x:v>112700</x:v>
      </x:c>
      <x:c r="M1790" s="11" t="n">
        <x:f>IF(I1790=0,"Sin precio",MAX(E1790:H1790))</x:f>
        <x:v>216533.25</x:v>
      </x:c>
      <x:c r="N1790" s="8" t="str">
        <x:f>IF(I1790=0,"Sin precio numérico",IF(I1790=1,"Único precio de referencia",I1790&amp;" precios; promedio"))</x:f>
        <x:v>4 precios; promedio</x:v>
      </x:c>
      <x:c r="O1790" s="2" t="str">
        <x:v>D163</x:v>
      </x:c>
      <x:c r="P1790" s="2" t="str">
        <x:v>D163</x:v>
      </x:c>
      <x:c r="Q1790" s="2" t="str">
        <x:v>D164</x:v>
      </x:c>
      <x:c r="R1790" s="2" t="str">
        <x:v>D164</x:v>
      </x:c>
      <x:c r="S1790" s="2" t="str"/>
    </x:row>
    <x:row r="1791" ht="42" customHeight="1">
      <x:c r="A1791" s="2" t="n">
        <x:v>150</x:v>
      </x:c>
      <x:c r="B1791" s="8" t="str">
        <x:v>SISTEMA ELECTRICO</x:v>
      </x:c>
      <x:c r="C1791" s="8" t="str">
        <x:v>PITO</x:v>
      </x:c>
      <x:c r="D1791" s="8" t="str">
        <x:v>NISSAN FRONTIER GASOLINA</x:v>
      </x:c>
      <x:c r="E1791" s="10" t="n">
        <x:v>216533.25</x:v>
      </x:c>
      <x:c r="F1791" s="10" t="n">
        <x:v>84000</x:v>
      </x:c>
      <x:c r="G1791" s="10" t="n">
        <x:v>86520</x:v>
      </x:c>
      <x:c r="H1791" s="10" t="n">
        <x:v>85680</x:v>
      </x:c>
      <x:c r="I1791" s="12" t="n">
        <x:f>COUNT(E1791:H1791)</x:f>
        <x:v>4</x:v>
      </x:c>
      <x:c r="J1791" s="11" t="n">
        <x:f>IF(I1791=0,"Sin precio",AVERAGE(E1791:H1791))</x:f>
        <x:v>118183.3125</x:v>
      </x:c>
      <x:c r="K1791" s="11" t="n">
        <x:f>IF(I1791=0,"Sin precio",IF(I1791=1,J1791,ROUND(J1791,2)))</x:f>
        <x:v>118183.31</x:v>
      </x:c>
      <x:c r="L1791" s="11" t="n">
        <x:f>IF(I1791=0,"Sin precio",MIN(E1791:H1791))</x:f>
        <x:v>84000</x:v>
      </x:c>
      <x:c r="M1791" s="11" t="n">
        <x:f>IF(I1791=0,"Sin precio",MAX(E1791:H1791))</x:f>
        <x:v>216533.25</x:v>
      </x:c>
      <x:c r="N1791" s="8" t="str">
        <x:f>IF(I1791=0,"Sin precio numérico",IF(I1791=1,"Único precio de referencia",I1791&amp;" precios; promedio"))</x:f>
        <x:v>4 precios; promedio</x:v>
      </x:c>
      <x:c r="O1791" s="2" t="str">
        <x:v>E163</x:v>
      </x:c>
      <x:c r="P1791" s="2" t="str">
        <x:v>E163</x:v>
      </x:c>
      <x:c r="Q1791" s="2" t="str">
        <x:v>E164</x:v>
      </x:c>
      <x:c r="R1791" s="2" t="str">
        <x:v>E164</x:v>
      </x:c>
      <x:c r="S1791" s="2" t="str"/>
    </x:row>
    <x:row r="1792" ht="42" customHeight="1">
      <x:c r="A1792" s="2" t="n">
        <x:v>150</x:v>
      </x:c>
      <x:c r="B1792" s="8" t="str">
        <x:v>SISTEMA ELECTRICO</x:v>
      </x:c>
      <x:c r="C1792" s="8" t="str">
        <x:v>PITO</x:v>
      </x:c>
      <x:c r="D1792" s="8" t="str">
        <x:v>RENAULT MASTER DIESEL -2017</x:v>
      </x:c>
      <x:c r="E1792" s="10" t="n">
        <x:v>216533.25</x:v>
      </x:c>
      <x:c r="F1792" s="10" t="n">
        <x:v>112700</x:v>
      </x:c>
      <x:c r="G1792" s="10" t="n">
        <x:v>116081</x:v>
      </x:c>
      <x:c r="H1792" s="10" t="n">
        <x:v>114954</x:v>
      </x:c>
      <x:c r="I1792" s="12" t="n">
        <x:f>COUNT(E1792:H1792)</x:f>
        <x:v>4</x:v>
      </x:c>
      <x:c r="J1792" s="11" t="n">
        <x:f>IF(I1792=0,"Sin precio",AVERAGE(E1792:H1792))</x:f>
        <x:v>140067.0625</x:v>
      </x:c>
      <x:c r="K1792" s="11" t="n">
        <x:f>IF(I1792=0,"Sin precio",IF(I1792=1,J1792,ROUND(J1792,2)))</x:f>
        <x:v>140067.06</x:v>
      </x:c>
      <x:c r="L1792" s="11" t="n">
        <x:f>IF(I1792=0,"Sin precio",MIN(E1792:H1792))</x:f>
        <x:v>112700</x:v>
      </x:c>
      <x:c r="M1792" s="11" t="n">
        <x:f>IF(I1792=0,"Sin precio",MAX(E1792:H1792))</x:f>
        <x:v>216533.25</x:v>
      </x:c>
      <x:c r="N1792" s="8" t="str">
        <x:f>IF(I1792=0,"Sin precio numérico",IF(I1792=1,"Único precio de referencia",I1792&amp;" precios; promedio"))</x:f>
        <x:v>4 precios; promedio</x:v>
      </x:c>
      <x:c r="O1792" s="2" t="str">
        <x:v>F163</x:v>
      </x:c>
      <x:c r="P1792" s="2" t="str">
        <x:v>F163</x:v>
      </x:c>
      <x:c r="Q1792" s="2" t="str">
        <x:v>F164</x:v>
      </x:c>
      <x:c r="R1792" s="2" t="str">
        <x:v>F164</x:v>
      </x:c>
      <x:c r="S1792" s="2" t="str"/>
    </x:row>
    <x:row r="1793" ht="42" customHeight="1">
      <x:c r="A1793" s="2" t="n">
        <x:v>150</x:v>
      </x:c>
      <x:c r="B1793" s="8" t="str">
        <x:v>SISTEMA ELECTRICO</x:v>
      </x:c>
      <x:c r="C1793" s="8" t="str">
        <x:v>PITO</x:v>
      </x:c>
      <x:c r="D1793" s="8" t="str">
        <x:v>CHEVROLET D-MAX-2011</x:v>
      </x:c>
      <x:c r="E1793" s="10" t="n">
        <x:v>216533.25</x:v>
      </x:c>
      <x:c r="F1793" s="10" t="n">
        <x:v>84000</x:v>
      </x:c>
      <x:c r="G1793" s="10" t="n">
        <x:v>86520</x:v>
      </x:c>
      <x:c r="H1793" s="10" t="n">
        <x:v>85680</x:v>
      </x:c>
      <x:c r="I1793" s="12" t="n">
        <x:f>COUNT(E1793:H1793)</x:f>
        <x:v>4</x:v>
      </x:c>
      <x:c r="J1793" s="11" t="n">
        <x:f>IF(I1793=0,"Sin precio",AVERAGE(E1793:H1793))</x:f>
        <x:v>118183.3125</x:v>
      </x:c>
      <x:c r="K1793" s="11" t="n">
        <x:f>IF(I1793=0,"Sin precio",IF(I1793=1,J1793,ROUND(J1793,2)))</x:f>
        <x:v>118183.31</x:v>
      </x:c>
      <x:c r="L1793" s="11" t="n">
        <x:f>IF(I1793=0,"Sin precio",MIN(E1793:H1793))</x:f>
        <x:v>84000</x:v>
      </x:c>
      <x:c r="M1793" s="11" t="n">
        <x:f>IF(I1793=0,"Sin precio",MAX(E1793:H1793))</x:f>
        <x:v>216533.25</x:v>
      </x:c>
      <x:c r="N1793" s="8" t="str">
        <x:f>IF(I1793=0,"Sin precio numérico",IF(I1793=1,"Único precio de referencia",I1793&amp;" precios; promedio"))</x:f>
        <x:v>4 precios; promedio</x:v>
      </x:c>
      <x:c r="O1793" s="2" t="str">
        <x:v>G163</x:v>
      </x:c>
      <x:c r="P1793" s="2" t="str">
        <x:v>G163</x:v>
      </x:c>
      <x:c r="Q1793" s="2" t="str">
        <x:v>G164</x:v>
      </x:c>
      <x:c r="R1793" s="2" t="str">
        <x:v>G164</x:v>
      </x:c>
      <x:c r="S1793" s="2" t="str"/>
    </x:row>
    <x:row r="1794" ht="42" customHeight="1">
      <x:c r="A1794" s="2" t="n">
        <x:v>150</x:v>
      </x:c>
      <x:c r="B1794" s="8" t="str">
        <x:v>SISTEMA ELECTRICO</x:v>
      </x:c>
      <x:c r="C1794" s="8" t="str">
        <x:v>PITO</x:v>
      </x:c>
      <x:c r="D1794" s="8" t="str">
        <x:v>HYUNDAY HD 65C</x:v>
      </x:c>
      <x:c r="E1794" s="10" t="n">
        <x:v>216533.25</x:v>
      </x:c>
      <x:c r="F1794" s="10" t="n">
        <x:v>112700</x:v>
      </x:c>
      <x:c r="G1794" s="10" t="n">
        <x:v>116081</x:v>
      </x:c>
      <x:c r="H1794" s="10" t="n">
        <x:v>114954</x:v>
      </x:c>
      <x:c r="I1794" s="12" t="n">
        <x:f>COUNT(E1794:H1794)</x:f>
        <x:v>4</x:v>
      </x:c>
      <x:c r="J1794" s="11" t="n">
        <x:f>IF(I1794=0,"Sin precio",AVERAGE(E1794:H1794))</x:f>
        <x:v>140067.0625</x:v>
      </x:c>
      <x:c r="K1794" s="11" t="n">
        <x:f>IF(I1794=0,"Sin precio",IF(I1794=1,J1794,ROUND(J1794,2)))</x:f>
        <x:v>140067.06</x:v>
      </x:c>
      <x:c r="L1794" s="11" t="n">
        <x:f>IF(I1794=0,"Sin precio",MIN(E1794:H1794))</x:f>
        <x:v>112700</x:v>
      </x:c>
      <x:c r="M1794" s="11" t="n">
        <x:f>IF(I1794=0,"Sin precio",MAX(E1794:H1794))</x:f>
        <x:v>216533.25</x:v>
      </x:c>
      <x:c r="N1794" s="8" t="str">
        <x:f>IF(I1794=0,"Sin precio numérico",IF(I1794=1,"Único precio de referencia",I1794&amp;" precios; promedio"))</x:f>
        <x:v>4 precios; promedio</x:v>
      </x:c>
      <x:c r="O1794" s="2" t="str">
        <x:v>H163</x:v>
      </x:c>
      <x:c r="P1794" s="2" t="str">
        <x:v>H163</x:v>
      </x:c>
      <x:c r="Q1794" s="2" t="str">
        <x:v>H164</x:v>
      </x:c>
      <x:c r="R1794" s="2" t="str">
        <x:v>H164</x:v>
      </x:c>
      <x:c r="S1794" s="2" t="str"/>
    </x:row>
    <x:row r="1795" ht="42" customHeight="1">
      <x:c r="A1795" s="2" t="n">
        <x:v>150</x:v>
      </x:c>
      <x:c r="B1795" s="8" t="str">
        <x:v>SISTEMA ELECTRICO</x:v>
      </x:c>
      <x:c r="C1795" s="8" t="str">
        <x:v>PITO</x:v>
      </x:c>
      <x:c r="D1795" s="8" t="str">
        <x:v>CHEVROLET SAIL. Mod 2019</x:v>
      </x:c>
      <x:c r="E1795" s="10" t="n">
        <x:v>216533.25</x:v>
      </x:c>
      <x:c r="F1795" s="10" t="n">
        <x:v>70000</x:v>
      </x:c>
      <x:c r="G1795" s="10" t="n">
        <x:v>72100</x:v>
      </x:c>
      <x:c r="H1795" s="10" t="n">
        <x:v>71400</x:v>
      </x:c>
      <x:c r="I1795" s="12" t="n">
        <x:f>COUNT(E1795:H1795)</x:f>
        <x:v>4</x:v>
      </x:c>
      <x:c r="J1795" s="11" t="n">
        <x:f>IF(I1795=0,"Sin precio",AVERAGE(E1795:H1795))</x:f>
        <x:v>107508.3125</x:v>
      </x:c>
      <x:c r="K1795" s="11" t="n">
        <x:f>IF(I1795=0,"Sin precio",IF(I1795=1,J1795,ROUND(J1795,2)))</x:f>
        <x:v>107508.31</x:v>
      </x:c>
      <x:c r="L1795" s="11" t="n">
        <x:f>IF(I1795=0,"Sin precio",MIN(E1795:H1795))</x:f>
        <x:v>70000</x:v>
      </x:c>
      <x:c r="M1795" s="11" t="n">
        <x:f>IF(I1795=0,"Sin precio",MAX(E1795:H1795))</x:f>
        <x:v>216533.25</x:v>
      </x:c>
      <x:c r="N1795" s="8" t="str">
        <x:f>IF(I1795=0,"Sin precio numérico",IF(I1795=1,"Único precio de referencia",I1795&amp;" precios; promedio"))</x:f>
        <x:v>4 precios; promedio</x:v>
      </x:c>
      <x:c r="O1795" s="2" t="str">
        <x:v>I163</x:v>
      </x:c>
      <x:c r="P1795" s="2" t="str">
        <x:v>I163</x:v>
      </x:c>
      <x:c r="Q1795" s="2" t="str">
        <x:v>I164</x:v>
      </x:c>
      <x:c r="R1795" s="2" t="str">
        <x:v>I164</x:v>
      </x:c>
      <x:c r="S1795" s="2" t="str"/>
    </x:row>
    <x:row r="1796" ht="42" customHeight="1">
      <x:c r="A1796" s="2" t="n">
        <x:v>150</x:v>
      </x:c>
      <x:c r="B1796" s="8" t="str">
        <x:v>SISTEMA ELECTRICO</x:v>
      </x:c>
      <x:c r="C1796" s="8" t="str">
        <x:v>PITO</x:v>
      </x:c>
      <x:c r="D1796" s="8" t="str">
        <x:v>CHEVROLET COLORADO. Mod. 2019</x:v>
      </x:c>
      <x:c r="E1796" s="10" t="n">
        <x:v>216533.25</x:v>
      </x:c>
      <x:c r="F1796" s="10" t="n">
        <x:v>98000</x:v>
      </x:c>
      <x:c r="G1796" s="10" t="n">
        <x:v>100940</x:v>
      </x:c>
      <x:c r="H1796" s="10" t="n">
        <x:v>99960</x:v>
      </x:c>
      <x:c r="I1796" s="12" t="n">
        <x:f>COUNT(E1796:H1796)</x:f>
        <x:v>4</x:v>
      </x:c>
      <x:c r="J1796" s="11" t="n">
        <x:f>IF(I1796=0,"Sin precio",AVERAGE(E1796:H1796))</x:f>
        <x:v>128858.3125</x:v>
      </x:c>
      <x:c r="K1796" s="11" t="n">
        <x:f>IF(I1796=0,"Sin precio",IF(I1796=1,J1796,ROUND(J1796,2)))</x:f>
        <x:v>128858.31</x:v>
      </x:c>
      <x:c r="L1796" s="11" t="n">
        <x:f>IF(I1796=0,"Sin precio",MIN(E1796:H1796))</x:f>
        <x:v>98000</x:v>
      </x:c>
      <x:c r="M1796" s="11" t="n">
        <x:f>IF(I1796=0,"Sin precio",MAX(E1796:H1796))</x:f>
        <x:v>216533.25</x:v>
      </x:c>
      <x:c r="N1796" s="8" t="str">
        <x:f>IF(I1796=0,"Sin precio numérico",IF(I1796=1,"Único precio de referencia",I1796&amp;" precios; promedio"))</x:f>
        <x:v>4 precios; promedio</x:v>
      </x:c>
      <x:c r="O1796" s="2" t="str">
        <x:v>J163</x:v>
      </x:c>
      <x:c r="P1796" s="2" t="str">
        <x:v>J163</x:v>
      </x:c>
      <x:c r="Q1796" s="2" t="str">
        <x:v>J164</x:v>
      </x:c>
      <x:c r="R1796" s="2" t="str">
        <x:v>J164</x:v>
      </x:c>
      <x:c r="S1796" s="2" t="str"/>
    </x:row>
    <x:row r="1797" ht="42" customHeight="1">
      <x:c r="A1797" s="2" t="n">
        <x:v>150</x:v>
      </x:c>
      <x:c r="B1797" s="8" t="str">
        <x:v>SISTEMA ELECTRICO</x:v>
      </x:c>
      <x:c r="C1797" s="8" t="str">
        <x:v>PITO</x:v>
      </x:c>
      <x:c r="D1797" s="8" t="str">
        <x:v>CHEVROLET  TRAILBLAZER-2018</x:v>
      </x:c>
      <x:c r="E1797" s="10" t="n">
        <x:v>216533.25</x:v>
      </x:c>
      <x:c r="F1797" s="10" t="n">
        <x:v>98000</x:v>
      </x:c>
      <x:c r="G1797" s="10" t="n">
        <x:v>100940</x:v>
      </x:c>
      <x:c r="H1797" s="10" t="n">
        <x:v>99960</x:v>
      </x:c>
      <x:c r="I1797" s="12" t="n">
        <x:f>COUNT(E1797:H1797)</x:f>
        <x:v>4</x:v>
      </x:c>
      <x:c r="J1797" s="11" t="n">
        <x:f>IF(I1797=0,"Sin precio",AVERAGE(E1797:H1797))</x:f>
        <x:v>128858.3125</x:v>
      </x:c>
      <x:c r="K1797" s="11" t="n">
        <x:f>IF(I1797=0,"Sin precio",IF(I1797=1,J1797,ROUND(J1797,2)))</x:f>
        <x:v>128858.31</x:v>
      </x:c>
      <x:c r="L1797" s="11" t="n">
        <x:f>IF(I1797=0,"Sin precio",MIN(E1797:H1797))</x:f>
        <x:v>98000</x:v>
      </x:c>
      <x:c r="M1797" s="11" t="n">
        <x:f>IF(I1797=0,"Sin precio",MAX(E1797:H1797))</x:f>
        <x:v>216533.25</x:v>
      </x:c>
      <x:c r="N1797" s="8" t="str">
        <x:f>IF(I1797=0,"Sin precio numérico",IF(I1797=1,"Único precio de referencia",I1797&amp;" precios; promedio"))</x:f>
        <x:v>4 precios; promedio</x:v>
      </x:c>
      <x:c r="O1797" s="2" t="str">
        <x:v>K163</x:v>
      </x:c>
      <x:c r="P1797" s="2" t="str">
        <x:v>K163</x:v>
      </x:c>
      <x:c r="Q1797" s="2" t="str">
        <x:v>K164</x:v>
      </x:c>
      <x:c r="R1797" s="2" t="str">
        <x:v>K164</x:v>
      </x:c>
      <x:c r="S1797" s="2" t="str"/>
    </x:row>
    <x:row r="1798" ht="42" customHeight="1">
      <x:c r="A1798" s="2" t="n">
        <x:v>150</x:v>
      </x:c>
      <x:c r="B1798" s="8" t="str">
        <x:v>SISTEMA ELECTRICO</x:v>
      </x:c>
      <x:c r="C1798" s="8" t="str">
        <x:v>PITO</x:v>
      </x:c>
      <x:c r="D1798" s="8" t="str">
        <x:v>MITSUBISHI L200-2018</x:v>
      </x:c>
      <x:c r="E1798" s="10" t="n">
        <x:v>216533.25</x:v>
      </x:c>
      <x:c r="F1798" s="10" t="n">
        <x:v>88200</x:v>
      </x:c>
      <x:c r="G1798" s="10" t="n">
        <x:v>90846</x:v>
      </x:c>
      <x:c r="H1798" s="10" t="n">
        <x:v>89964</x:v>
      </x:c>
      <x:c r="I1798" s="12" t="n">
        <x:f>COUNT(E1798:H1798)</x:f>
        <x:v>4</x:v>
      </x:c>
      <x:c r="J1798" s="11" t="n">
        <x:f>IF(I1798=0,"Sin precio",AVERAGE(E1798:H1798))</x:f>
        <x:v>121385.8125</x:v>
      </x:c>
      <x:c r="K1798" s="11" t="n">
        <x:f>IF(I1798=0,"Sin precio",IF(I1798=1,J1798,ROUND(J1798,2)))</x:f>
        <x:v>121385.81</x:v>
      </x:c>
      <x:c r="L1798" s="11" t="n">
        <x:f>IF(I1798=0,"Sin precio",MIN(E1798:H1798))</x:f>
        <x:v>88200</x:v>
      </x:c>
      <x:c r="M1798" s="11" t="n">
        <x:f>IF(I1798=0,"Sin precio",MAX(E1798:H1798))</x:f>
        <x:v>216533.25</x:v>
      </x:c>
      <x:c r="N1798" s="8" t="str">
        <x:f>IF(I1798=0,"Sin precio numérico",IF(I1798=1,"Único precio de referencia",I1798&amp;" precios; promedio"))</x:f>
        <x:v>4 precios; promedio</x:v>
      </x:c>
      <x:c r="O1798" s="2" t="str">
        <x:v>L163</x:v>
      </x:c>
      <x:c r="P1798" s="2" t="str">
        <x:v>L163</x:v>
      </x:c>
      <x:c r="Q1798" s="2" t="str">
        <x:v>L164</x:v>
      </x:c>
      <x:c r="R1798" s="2" t="str">
        <x:v>L164</x:v>
      </x:c>
      <x:c r="S1798" s="2" t="str"/>
    </x:row>
    <x:row r="1799" ht="42" customHeight="1">
      <x:c r="A1799" s="2" t="n">
        <x:v>150</x:v>
      </x:c>
      <x:c r="B1799" s="8" t="str">
        <x:v>SISTEMA ELECTRICO</x:v>
      </x:c>
      <x:c r="C1799" s="8" t="str">
        <x:v>PITO</x:v>
      </x:c>
      <x:c r="D1799" s="8" t="str">
        <x:v>CHEVROLETH NHR-2019</x:v>
      </x:c>
      <x:c r="E1799" s="10" t="n">
        <x:v>216533.25</x:v>
      </x:c>
      <x:c r="F1799" s="10" t="n">
        <x:v>112700</x:v>
      </x:c>
      <x:c r="G1799" s="10" t="n">
        <x:v>116081</x:v>
      </x:c>
      <x:c r="H1799" s="10" t="n">
        <x:v>114954</x:v>
      </x:c>
      <x:c r="I1799" s="12" t="n">
        <x:f>COUNT(E1799:H1799)</x:f>
        <x:v>4</x:v>
      </x:c>
      <x:c r="J1799" s="11" t="n">
        <x:f>IF(I1799=0,"Sin precio",AVERAGE(E1799:H1799))</x:f>
        <x:v>140067.0625</x:v>
      </x:c>
      <x:c r="K1799" s="11" t="n">
        <x:f>IF(I1799=0,"Sin precio",IF(I1799=1,J1799,ROUND(J1799,2)))</x:f>
        <x:v>140067.06</x:v>
      </x:c>
      <x:c r="L1799" s="11" t="n">
        <x:f>IF(I1799=0,"Sin precio",MIN(E1799:H1799))</x:f>
        <x:v>112700</x:v>
      </x:c>
      <x:c r="M1799" s="11" t="n">
        <x:f>IF(I1799=0,"Sin precio",MAX(E1799:H1799))</x:f>
        <x:v>216533.25</x:v>
      </x:c>
      <x:c r="N1799" s="8" t="str">
        <x:f>IF(I1799=0,"Sin precio numérico",IF(I1799=1,"Único precio de referencia",I1799&amp;" precios; promedio"))</x:f>
        <x:v>4 precios; promedio</x:v>
      </x:c>
      <x:c r="O1799" s="2" t="str">
        <x:v>M163</x:v>
      </x:c>
      <x:c r="P1799" s="2" t="str">
        <x:v>M163</x:v>
      </x:c>
      <x:c r="Q1799" s="2" t="str">
        <x:v>M164</x:v>
      </x:c>
      <x:c r="R1799" s="2" t="str">
        <x:v>M164</x:v>
      </x:c>
      <x:c r="S1799" s="2" t="str"/>
    </x:row>
    <x:row r="1800" ht="42" customHeight="1">
      <x:c r="A1800" s="2" t="n">
        <x:v>150</x:v>
      </x:c>
      <x:c r="B1800" s="8" t="str">
        <x:v>SISTEMA ELECTRICO</x:v>
      </x:c>
      <x:c r="C1800" s="8" t="str">
        <x:v>PITO</x:v>
      </x:c>
      <x:c r="D1800" s="8" t="str">
        <x:v>CHEVROLET D-MAX-2017</x:v>
      </x:c>
      <x:c r="E1800" s="10" t="n">
        <x:v>216533.25</x:v>
      </x:c>
      <x:c r="F1800" s="10" t="n">
        <x:v>84000</x:v>
      </x:c>
      <x:c r="G1800" s="10" t="n">
        <x:v>86520</x:v>
      </x:c>
      <x:c r="H1800" s="10" t="n">
        <x:v>85680</x:v>
      </x:c>
      <x:c r="I1800" s="12" t="n">
        <x:f>COUNT(E1800:H1800)</x:f>
        <x:v>4</x:v>
      </x:c>
      <x:c r="J1800" s="11" t="n">
        <x:f>IF(I1800=0,"Sin precio",AVERAGE(E1800:H1800))</x:f>
        <x:v>118183.3125</x:v>
      </x:c>
      <x:c r="K1800" s="11" t="n">
        <x:f>IF(I1800=0,"Sin precio",IF(I1800=1,J1800,ROUND(J1800,2)))</x:f>
        <x:v>118183.31</x:v>
      </x:c>
      <x:c r="L1800" s="11" t="n">
        <x:f>IF(I1800=0,"Sin precio",MIN(E1800:H1800))</x:f>
        <x:v>84000</x:v>
      </x:c>
      <x:c r="M1800" s="11" t="n">
        <x:f>IF(I1800=0,"Sin precio",MAX(E1800:H1800))</x:f>
        <x:v>216533.25</x:v>
      </x:c>
      <x:c r="N1800" s="8" t="str">
        <x:f>IF(I1800=0,"Sin precio numérico",IF(I1800=1,"Único precio de referencia",I1800&amp;" precios; promedio"))</x:f>
        <x:v>4 precios; promedio</x:v>
      </x:c>
      <x:c r="O1800" s="2" t="str">
        <x:v>N163</x:v>
      </x:c>
      <x:c r="P1800" s="2" t="str">
        <x:v>N163</x:v>
      </x:c>
      <x:c r="Q1800" s="2" t="str">
        <x:v>N164</x:v>
      </x:c>
      <x:c r="R1800" s="2" t="str">
        <x:v>N164</x:v>
      </x:c>
      <x:c r="S1800" s="2" t="str"/>
    </x:row>
    <x:row r="1801" ht="42" customHeight="1">
      <x:c r="A1801" s="2" t="n">
        <x:v>151</x:v>
      </x:c>
      <x:c r="B1801" s="8" t="str">
        <x:v>SISTEMA ELECTRICO</x:v>
      </x:c>
      <x:c r="C1801" s="8" t="str">
        <x:v>PORTA DIODOS</x:v>
      </x:c>
      <x:c r="D1801" s="8" t="str">
        <x:v>CHEVROLET  NPR  DIESEL-2009</x:v>
      </x:c>
      <x:c r="E1801" s="10" t="n">
        <x:v>84532.5</x:v>
      </x:c>
      <x:c r="F1801" s="10" t="n">
        <x:v>354200</x:v>
      </x:c>
      <x:c r="G1801" s="10" t="n">
        <x:v>364826</x:v>
      </x:c>
      <x:c r="H1801" s="10" t="n">
        <x:v>361284</x:v>
      </x:c>
      <x:c r="I1801" s="12" t="n">
        <x:f>COUNT(E1801:H1801)</x:f>
        <x:v>4</x:v>
      </x:c>
      <x:c r="J1801" s="11" t="n">
        <x:f>IF(I1801=0,"Sin precio",AVERAGE(E1801:H1801))</x:f>
        <x:v>291210.625</x:v>
      </x:c>
      <x:c r="K1801" s="11" t="n">
        <x:f>IF(I1801=0,"Sin precio",IF(I1801=1,J1801,ROUND(J1801,2)))</x:f>
        <x:v>291210.63</x:v>
      </x:c>
      <x:c r="L1801" s="11" t="n">
        <x:f>IF(I1801=0,"Sin precio",MIN(E1801:H1801))</x:f>
        <x:v>84532.5</x:v>
      </x:c>
      <x:c r="M1801" s="11" t="n">
        <x:f>IF(I1801=0,"Sin precio",MAX(E1801:H1801))</x:f>
        <x:v>364826</x:v>
      </x:c>
      <x:c r="N1801" s="8" t="str">
        <x:f>IF(I1801=0,"Sin precio numérico",IF(I1801=1,"Único precio de referencia",I1801&amp;" precios; promedio"))</x:f>
        <x:v>4 precios; promedio</x:v>
      </x:c>
      <x:c r="O1801" s="2" t="str">
        <x:v>C164</x:v>
      </x:c>
      <x:c r="P1801" s="2" t="str">
        <x:v>C164</x:v>
      </x:c>
      <x:c r="Q1801" s="2" t="str">
        <x:v>C165</x:v>
      </x:c>
      <x:c r="R1801" s="2" t="str">
        <x:v>C165</x:v>
      </x:c>
      <x:c r="S1801" s="2" t="str"/>
    </x:row>
    <x:row r="1802" ht="42" customHeight="1">
      <x:c r="A1802" s="2" t="n">
        <x:v>151</x:v>
      </x:c>
      <x:c r="B1802" s="8" t="str">
        <x:v>SISTEMA ELECTRICO</x:v>
      </x:c>
      <x:c r="C1802" s="8" t="str">
        <x:v>PORTA DIODOS</x:v>
      </x:c>
      <x:c r="D1802" s="8" t="str">
        <x:v>NISSAN FRONTIER DIESEL-2015</x:v>
      </x:c>
      <x:c r="E1802" s="10" t="n">
        <x:v>84532.5</x:v>
      </x:c>
      <x:c r="F1802" s="10" t="n">
        <x:v>354200</x:v>
      </x:c>
      <x:c r="G1802" s="10" t="n">
        <x:v>364826</x:v>
      </x:c>
      <x:c r="H1802" s="10" t="n">
        <x:v>361284</x:v>
      </x:c>
      <x:c r="I1802" s="12" t="n">
        <x:f>COUNT(E1802:H1802)</x:f>
        <x:v>4</x:v>
      </x:c>
      <x:c r="J1802" s="11" t="n">
        <x:f>IF(I1802=0,"Sin precio",AVERAGE(E1802:H1802))</x:f>
        <x:v>291210.625</x:v>
      </x:c>
      <x:c r="K1802" s="11" t="n">
        <x:f>IF(I1802=0,"Sin precio",IF(I1802=1,J1802,ROUND(J1802,2)))</x:f>
        <x:v>291210.63</x:v>
      </x:c>
      <x:c r="L1802" s="11" t="n">
        <x:f>IF(I1802=0,"Sin precio",MIN(E1802:H1802))</x:f>
        <x:v>84532.5</x:v>
      </x:c>
      <x:c r="M1802" s="11" t="n">
        <x:f>IF(I1802=0,"Sin precio",MAX(E1802:H1802))</x:f>
        <x:v>364826</x:v>
      </x:c>
      <x:c r="N1802" s="8" t="str">
        <x:f>IF(I1802=0,"Sin precio numérico",IF(I1802=1,"Único precio de referencia",I1802&amp;" precios; promedio"))</x:f>
        <x:v>4 precios; promedio</x:v>
      </x:c>
      <x:c r="O1802" s="2" t="str">
        <x:v>D164</x:v>
      </x:c>
      <x:c r="P1802" s="2" t="str">
        <x:v>D164</x:v>
      </x:c>
      <x:c r="Q1802" s="2" t="str">
        <x:v>D165</x:v>
      </x:c>
      <x:c r="R1802" s="2" t="str">
        <x:v>D165</x:v>
      </x:c>
      <x:c r="S1802" s="2" t="str"/>
    </x:row>
    <x:row r="1803" ht="42" customHeight="1">
      <x:c r="A1803" s="2" t="n">
        <x:v>151</x:v>
      </x:c>
      <x:c r="B1803" s="8" t="str">
        <x:v>SISTEMA ELECTRICO</x:v>
      </x:c>
      <x:c r="C1803" s="8" t="str">
        <x:v>PORTA DIODOS</x:v>
      </x:c>
      <x:c r="D1803" s="8" t="str">
        <x:v>NISSAN FRONTIER GASOLINA</x:v>
      </x:c>
      <x:c r="E1803" s="10" t="n">
        <x:v>84532.5</x:v>
      </x:c>
      <x:c r="F1803" s="10" t="n">
        <x:v>264000</x:v>
      </x:c>
      <x:c r="G1803" s="10" t="n">
        <x:v>271920</x:v>
      </x:c>
      <x:c r="H1803" s="10" t="n">
        <x:v>269280</x:v>
      </x:c>
      <x:c r="I1803" s="12" t="n">
        <x:f>COUNT(E1803:H1803)</x:f>
        <x:v>4</x:v>
      </x:c>
      <x:c r="J1803" s="11" t="n">
        <x:f>IF(I1803=0,"Sin precio",AVERAGE(E1803:H1803))</x:f>
        <x:v>222433.125</x:v>
      </x:c>
      <x:c r="K1803" s="11" t="n">
        <x:f>IF(I1803=0,"Sin precio",IF(I1803=1,J1803,ROUND(J1803,2)))</x:f>
        <x:v>222433.13</x:v>
      </x:c>
      <x:c r="L1803" s="11" t="n">
        <x:f>IF(I1803=0,"Sin precio",MIN(E1803:H1803))</x:f>
        <x:v>84532.5</x:v>
      </x:c>
      <x:c r="M1803" s="11" t="n">
        <x:f>IF(I1803=0,"Sin precio",MAX(E1803:H1803))</x:f>
        <x:v>271920</x:v>
      </x:c>
      <x:c r="N1803" s="8" t="str">
        <x:f>IF(I1803=0,"Sin precio numérico",IF(I1803=1,"Único precio de referencia",I1803&amp;" precios; promedio"))</x:f>
        <x:v>4 precios; promedio</x:v>
      </x:c>
      <x:c r="O1803" s="2" t="str">
        <x:v>E164</x:v>
      </x:c>
      <x:c r="P1803" s="2" t="str">
        <x:v>E164</x:v>
      </x:c>
      <x:c r="Q1803" s="2" t="str">
        <x:v>E165</x:v>
      </x:c>
      <x:c r="R1803" s="2" t="str">
        <x:v>E165</x:v>
      </x:c>
      <x:c r="S1803" s="2" t="str"/>
    </x:row>
    <x:row r="1804" ht="42" customHeight="1">
      <x:c r="A1804" s="2" t="n">
        <x:v>151</x:v>
      </x:c>
      <x:c r="B1804" s="8" t="str">
        <x:v>SISTEMA ELECTRICO</x:v>
      </x:c>
      <x:c r="C1804" s="8" t="str">
        <x:v>PORTA DIODOS</x:v>
      </x:c>
      <x:c r="D1804" s="8" t="str">
        <x:v>RENAULT MASTER DIESEL -2017</x:v>
      </x:c>
      <x:c r="E1804" s="10" t="n">
        <x:v>84532.5</x:v>
      </x:c>
      <x:c r="F1804" s="10" t="n">
        <x:v>354200</x:v>
      </x:c>
      <x:c r="G1804" s="10" t="n">
        <x:v>364826</x:v>
      </x:c>
      <x:c r="H1804" s="10" t="n">
        <x:v>361284</x:v>
      </x:c>
      <x:c r="I1804" s="12" t="n">
        <x:f>COUNT(E1804:H1804)</x:f>
        <x:v>4</x:v>
      </x:c>
      <x:c r="J1804" s="11" t="n">
        <x:f>IF(I1804=0,"Sin precio",AVERAGE(E1804:H1804))</x:f>
        <x:v>291210.625</x:v>
      </x:c>
      <x:c r="K1804" s="11" t="n">
        <x:f>IF(I1804=0,"Sin precio",IF(I1804=1,J1804,ROUND(J1804,2)))</x:f>
        <x:v>291210.63</x:v>
      </x:c>
      <x:c r="L1804" s="11" t="n">
        <x:f>IF(I1804=0,"Sin precio",MIN(E1804:H1804))</x:f>
        <x:v>84532.5</x:v>
      </x:c>
      <x:c r="M1804" s="11" t="n">
        <x:f>IF(I1804=0,"Sin precio",MAX(E1804:H1804))</x:f>
        <x:v>364826</x:v>
      </x:c>
      <x:c r="N1804" s="8" t="str">
        <x:f>IF(I1804=0,"Sin precio numérico",IF(I1804=1,"Único precio de referencia",I1804&amp;" precios; promedio"))</x:f>
        <x:v>4 precios; promedio</x:v>
      </x:c>
      <x:c r="O1804" s="2" t="str">
        <x:v>F164</x:v>
      </x:c>
      <x:c r="P1804" s="2" t="str">
        <x:v>F164</x:v>
      </x:c>
      <x:c r="Q1804" s="2" t="str">
        <x:v>F165</x:v>
      </x:c>
      <x:c r="R1804" s="2" t="str">
        <x:v>F165</x:v>
      </x:c>
      <x:c r="S1804" s="2" t="str"/>
    </x:row>
    <x:row r="1805" ht="42" customHeight="1">
      <x:c r="A1805" s="2" t="n">
        <x:v>151</x:v>
      </x:c>
      <x:c r="B1805" s="8" t="str">
        <x:v>SISTEMA ELECTRICO</x:v>
      </x:c>
      <x:c r="C1805" s="8" t="str">
        <x:v>PORTA DIODOS</x:v>
      </x:c>
      <x:c r="D1805" s="8" t="str">
        <x:v>CHEVROLET D-MAX-2011</x:v>
      </x:c>
      <x:c r="E1805" s="10" t="n">
        <x:v>84532.5</x:v>
      </x:c>
      <x:c r="F1805" s="10" t="n">
        <x:v>264000</x:v>
      </x:c>
      <x:c r="G1805" s="10" t="n">
        <x:v>271920</x:v>
      </x:c>
      <x:c r="H1805" s="10" t="n">
        <x:v>269280</x:v>
      </x:c>
      <x:c r="I1805" s="12" t="n">
        <x:f>COUNT(E1805:H1805)</x:f>
        <x:v>4</x:v>
      </x:c>
      <x:c r="J1805" s="11" t="n">
        <x:f>IF(I1805=0,"Sin precio",AVERAGE(E1805:H1805))</x:f>
        <x:v>222433.125</x:v>
      </x:c>
      <x:c r="K1805" s="11" t="n">
        <x:f>IF(I1805=0,"Sin precio",IF(I1805=1,J1805,ROUND(J1805,2)))</x:f>
        <x:v>222433.13</x:v>
      </x:c>
      <x:c r="L1805" s="11" t="n">
        <x:f>IF(I1805=0,"Sin precio",MIN(E1805:H1805))</x:f>
        <x:v>84532.5</x:v>
      </x:c>
      <x:c r="M1805" s="11" t="n">
        <x:f>IF(I1805=0,"Sin precio",MAX(E1805:H1805))</x:f>
        <x:v>271920</x:v>
      </x:c>
      <x:c r="N1805" s="8" t="str">
        <x:f>IF(I1805=0,"Sin precio numérico",IF(I1805=1,"Único precio de referencia",I1805&amp;" precios; promedio"))</x:f>
        <x:v>4 precios; promedio</x:v>
      </x:c>
      <x:c r="O1805" s="2" t="str">
        <x:v>G164</x:v>
      </x:c>
      <x:c r="P1805" s="2" t="str">
        <x:v>G164</x:v>
      </x:c>
      <x:c r="Q1805" s="2" t="str">
        <x:v>G165</x:v>
      </x:c>
      <x:c r="R1805" s="2" t="str">
        <x:v>G165</x:v>
      </x:c>
      <x:c r="S1805" s="2" t="str"/>
    </x:row>
    <x:row r="1806" ht="42" customHeight="1">
      <x:c r="A1806" s="2" t="n">
        <x:v>151</x:v>
      </x:c>
      <x:c r="B1806" s="8" t="str">
        <x:v>SISTEMA ELECTRICO</x:v>
      </x:c>
      <x:c r="C1806" s="8" t="str">
        <x:v>PORTA DIODOS</x:v>
      </x:c>
      <x:c r="D1806" s="8" t="str">
        <x:v>HYUNDAY HD 65C</x:v>
      </x:c>
      <x:c r="E1806" s="10" t="n">
        <x:v>84532.5</x:v>
      </x:c>
      <x:c r="F1806" s="10" t="n">
        <x:v>354200</x:v>
      </x:c>
      <x:c r="G1806" s="10" t="n">
        <x:v>364826</x:v>
      </x:c>
      <x:c r="H1806" s="10" t="n">
        <x:v>361284</x:v>
      </x:c>
      <x:c r="I1806" s="12" t="n">
        <x:f>COUNT(E1806:H1806)</x:f>
        <x:v>4</x:v>
      </x:c>
      <x:c r="J1806" s="11" t="n">
        <x:f>IF(I1806=0,"Sin precio",AVERAGE(E1806:H1806))</x:f>
        <x:v>291210.625</x:v>
      </x:c>
      <x:c r="K1806" s="11" t="n">
        <x:f>IF(I1806=0,"Sin precio",IF(I1806=1,J1806,ROUND(J1806,2)))</x:f>
        <x:v>291210.63</x:v>
      </x:c>
      <x:c r="L1806" s="11" t="n">
        <x:f>IF(I1806=0,"Sin precio",MIN(E1806:H1806))</x:f>
        <x:v>84532.5</x:v>
      </x:c>
      <x:c r="M1806" s="11" t="n">
        <x:f>IF(I1806=0,"Sin precio",MAX(E1806:H1806))</x:f>
        <x:v>364826</x:v>
      </x:c>
      <x:c r="N1806" s="8" t="str">
        <x:f>IF(I1806=0,"Sin precio numérico",IF(I1806=1,"Único precio de referencia",I1806&amp;" precios; promedio"))</x:f>
        <x:v>4 precios; promedio</x:v>
      </x:c>
      <x:c r="O1806" s="2" t="str">
        <x:v>H164</x:v>
      </x:c>
      <x:c r="P1806" s="2" t="str">
        <x:v>H164</x:v>
      </x:c>
      <x:c r="Q1806" s="2" t="str">
        <x:v>H165</x:v>
      </x:c>
      <x:c r="R1806" s="2" t="str">
        <x:v>H165</x:v>
      </x:c>
      <x:c r="S1806" s="2" t="str"/>
    </x:row>
    <x:row r="1807" ht="42" customHeight="1">
      <x:c r="A1807" s="2" t="n">
        <x:v>151</x:v>
      </x:c>
      <x:c r="B1807" s="8" t="str">
        <x:v>SISTEMA ELECTRICO</x:v>
      </x:c>
      <x:c r="C1807" s="8" t="str">
        <x:v>PORTA DIODOS</x:v>
      </x:c>
      <x:c r="D1807" s="8" t="str">
        <x:v>CHEVROLET SAIL. Mod 2019</x:v>
      </x:c>
      <x:c r="E1807" s="10" t="n">
        <x:v>84532.5</x:v>
      </x:c>
      <x:c r="F1807" s="10" t="n">
        <x:v>220000</x:v>
      </x:c>
      <x:c r="G1807" s="10" t="n">
        <x:v>226600</x:v>
      </x:c>
      <x:c r="H1807" s="10" t="n">
        <x:v>224400</x:v>
      </x:c>
      <x:c r="I1807" s="12" t="n">
        <x:f>COUNT(E1807:H1807)</x:f>
        <x:v>4</x:v>
      </x:c>
      <x:c r="J1807" s="11" t="n">
        <x:f>IF(I1807=0,"Sin precio",AVERAGE(E1807:H1807))</x:f>
        <x:v>188883.125</x:v>
      </x:c>
      <x:c r="K1807" s="11" t="n">
        <x:f>IF(I1807=0,"Sin precio",IF(I1807=1,J1807,ROUND(J1807,2)))</x:f>
        <x:v>188883.13</x:v>
      </x:c>
      <x:c r="L1807" s="11" t="n">
        <x:f>IF(I1807=0,"Sin precio",MIN(E1807:H1807))</x:f>
        <x:v>84532.5</x:v>
      </x:c>
      <x:c r="M1807" s="11" t="n">
        <x:f>IF(I1807=0,"Sin precio",MAX(E1807:H1807))</x:f>
        <x:v>226600</x:v>
      </x:c>
      <x:c r="N1807" s="8" t="str">
        <x:f>IF(I1807=0,"Sin precio numérico",IF(I1807=1,"Único precio de referencia",I1807&amp;" precios; promedio"))</x:f>
        <x:v>4 precios; promedio</x:v>
      </x:c>
      <x:c r="O1807" s="2" t="str">
        <x:v>I164</x:v>
      </x:c>
      <x:c r="P1807" s="2" t="str">
        <x:v>I164</x:v>
      </x:c>
      <x:c r="Q1807" s="2" t="str">
        <x:v>I165</x:v>
      </x:c>
      <x:c r="R1807" s="2" t="str">
        <x:v>I165</x:v>
      </x:c>
      <x:c r="S1807" s="2" t="str"/>
    </x:row>
    <x:row r="1808" ht="42" customHeight="1">
      <x:c r="A1808" s="2" t="n">
        <x:v>151</x:v>
      </x:c>
      <x:c r="B1808" s="8" t="str">
        <x:v>SISTEMA ELECTRICO</x:v>
      </x:c>
      <x:c r="C1808" s="8" t="str">
        <x:v>PORTA DIODOS</x:v>
      </x:c>
      <x:c r="D1808" s="8" t="str">
        <x:v>CHEVROLET COLORADO. Mod. 2019</x:v>
      </x:c>
      <x:c r="E1808" s="10" t="n">
        <x:v>84532.5</x:v>
      </x:c>
      <x:c r="F1808" s="10" t="n">
        <x:v>308000</x:v>
      </x:c>
      <x:c r="G1808" s="10" t="n">
        <x:v>317240</x:v>
      </x:c>
      <x:c r="H1808" s="10" t="n">
        <x:v>314160</x:v>
      </x:c>
      <x:c r="I1808" s="12" t="n">
        <x:f>COUNT(E1808:H1808)</x:f>
        <x:v>4</x:v>
      </x:c>
      <x:c r="J1808" s="11" t="n">
        <x:f>IF(I1808=0,"Sin precio",AVERAGE(E1808:H1808))</x:f>
        <x:v>255983.125</x:v>
      </x:c>
      <x:c r="K1808" s="11" t="n">
        <x:f>IF(I1808=0,"Sin precio",IF(I1808=1,J1808,ROUND(J1808,2)))</x:f>
        <x:v>255983.13</x:v>
      </x:c>
      <x:c r="L1808" s="11" t="n">
        <x:f>IF(I1808=0,"Sin precio",MIN(E1808:H1808))</x:f>
        <x:v>84532.5</x:v>
      </x:c>
      <x:c r="M1808" s="11" t="n">
        <x:f>IF(I1808=0,"Sin precio",MAX(E1808:H1808))</x:f>
        <x:v>317240</x:v>
      </x:c>
      <x:c r="N1808" s="8" t="str">
        <x:f>IF(I1808=0,"Sin precio numérico",IF(I1808=1,"Único precio de referencia",I1808&amp;" precios; promedio"))</x:f>
        <x:v>4 precios; promedio</x:v>
      </x:c>
      <x:c r="O1808" s="2" t="str">
        <x:v>J164</x:v>
      </x:c>
      <x:c r="P1808" s="2" t="str">
        <x:v>J164</x:v>
      </x:c>
      <x:c r="Q1808" s="2" t="str">
        <x:v>J165</x:v>
      </x:c>
      <x:c r="R1808" s="2" t="str">
        <x:v>J165</x:v>
      </x:c>
      <x:c r="S1808" s="2" t="str"/>
    </x:row>
    <x:row r="1809" ht="42" customHeight="1">
      <x:c r="A1809" s="2" t="n">
        <x:v>151</x:v>
      </x:c>
      <x:c r="B1809" s="8" t="str">
        <x:v>SISTEMA ELECTRICO</x:v>
      </x:c>
      <x:c r="C1809" s="8" t="str">
        <x:v>PORTA DIODOS</x:v>
      </x:c>
      <x:c r="D1809" s="8" t="str">
        <x:v>CHEVROLET  TRAILBLAZER-2018</x:v>
      </x:c>
      <x:c r="E1809" s="10" t="n">
        <x:v>84532.5</x:v>
      </x:c>
      <x:c r="F1809" s="10" t="n">
        <x:v>308000</x:v>
      </x:c>
      <x:c r="G1809" s="10" t="n">
        <x:v>317240</x:v>
      </x:c>
      <x:c r="H1809" s="10" t="n">
        <x:v>314160</x:v>
      </x:c>
      <x:c r="I1809" s="12" t="n">
        <x:f>COUNT(E1809:H1809)</x:f>
        <x:v>4</x:v>
      </x:c>
      <x:c r="J1809" s="11" t="n">
        <x:f>IF(I1809=0,"Sin precio",AVERAGE(E1809:H1809))</x:f>
        <x:v>255983.125</x:v>
      </x:c>
      <x:c r="K1809" s="11" t="n">
        <x:f>IF(I1809=0,"Sin precio",IF(I1809=1,J1809,ROUND(J1809,2)))</x:f>
        <x:v>255983.13</x:v>
      </x:c>
      <x:c r="L1809" s="11" t="n">
        <x:f>IF(I1809=0,"Sin precio",MIN(E1809:H1809))</x:f>
        <x:v>84532.5</x:v>
      </x:c>
      <x:c r="M1809" s="11" t="n">
        <x:f>IF(I1809=0,"Sin precio",MAX(E1809:H1809))</x:f>
        <x:v>317240</x:v>
      </x:c>
      <x:c r="N1809" s="8" t="str">
        <x:f>IF(I1809=0,"Sin precio numérico",IF(I1809=1,"Único precio de referencia",I1809&amp;" precios; promedio"))</x:f>
        <x:v>4 precios; promedio</x:v>
      </x:c>
      <x:c r="O1809" s="2" t="str">
        <x:v>K164</x:v>
      </x:c>
      <x:c r="P1809" s="2" t="str">
        <x:v>K164</x:v>
      </x:c>
      <x:c r="Q1809" s="2" t="str">
        <x:v>K165</x:v>
      </x:c>
      <x:c r="R1809" s="2" t="str">
        <x:v>K165</x:v>
      </x:c>
      <x:c r="S1809" s="2" t="str"/>
    </x:row>
    <x:row r="1810" ht="42" customHeight="1">
      <x:c r="A1810" s="2" t="n">
        <x:v>151</x:v>
      </x:c>
      <x:c r="B1810" s="8" t="str">
        <x:v>SISTEMA ELECTRICO</x:v>
      </x:c>
      <x:c r="C1810" s="8" t="str">
        <x:v>PORTA DIODOS</x:v>
      </x:c>
      <x:c r="D1810" s="8" t="str">
        <x:v>MITSUBISHI L200-2018</x:v>
      </x:c>
      <x:c r="E1810" s="10" t="n">
        <x:v>84532.5</x:v>
      </x:c>
      <x:c r="F1810" s="10" t="n">
        <x:v>277200</x:v>
      </x:c>
      <x:c r="G1810" s="10" t="n">
        <x:v>285516</x:v>
      </x:c>
      <x:c r="H1810" s="10" t="n">
        <x:v>282744</x:v>
      </x:c>
      <x:c r="I1810" s="12" t="n">
        <x:f>COUNT(E1810:H1810)</x:f>
        <x:v>4</x:v>
      </x:c>
      <x:c r="J1810" s="11" t="n">
        <x:f>IF(I1810=0,"Sin precio",AVERAGE(E1810:H1810))</x:f>
        <x:v>232498.125</x:v>
      </x:c>
      <x:c r="K1810" s="11" t="n">
        <x:f>IF(I1810=0,"Sin precio",IF(I1810=1,J1810,ROUND(J1810,2)))</x:f>
        <x:v>232498.13</x:v>
      </x:c>
      <x:c r="L1810" s="11" t="n">
        <x:f>IF(I1810=0,"Sin precio",MIN(E1810:H1810))</x:f>
        <x:v>84532.5</x:v>
      </x:c>
      <x:c r="M1810" s="11" t="n">
        <x:f>IF(I1810=0,"Sin precio",MAX(E1810:H1810))</x:f>
        <x:v>285516</x:v>
      </x:c>
      <x:c r="N1810" s="8" t="str">
        <x:f>IF(I1810=0,"Sin precio numérico",IF(I1810=1,"Único precio de referencia",I1810&amp;" precios; promedio"))</x:f>
        <x:v>4 precios; promedio</x:v>
      </x:c>
      <x:c r="O1810" s="2" t="str">
        <x:v>L164</x:v>
      </x:c>
      <x:c r="P1810" s="2" t="str">
        <x:v>L164</x:v>
      </x:c>
      <x:c r="Q1810" s="2" t="str">
        <x:v>L165</x:v>
      </x:c>
      <x:c r="R1810" s="2" t="str">
        <x:v>L165</x:v>
      </x:c>
      <x:c r="S1810" s="2" t="str"/>
    </x:row>
    <x:row r="1811" ht="42" customHeight="1">
      <x:c r="A1811" s="2" t="n">
        <x:v>151</x:v>
      </x:c>
      <x:c r="B1811" s="8" t="str">
        <x:v>SISTEMA ELECTRICO</x:v>
      </x:c>
      <x:c r="C1811" s="8" t="str">
        <x:v>PORTA DIODOS</x:v>
      </x:c>
      <x:c r="D1811" s="8" t="str">
        <x:v>CHEVROLETH NHR-2019</x:v>
      </x:c>
      <x:c r="E1811" s="10" t="n">
        <x:v>84532.5</x:v>
      </x:c>
      <x:c r="F1811" s="10" t="n">
        <x:v>354200</x:v>
      </x:c>
      <x:c r="G1811" s="10" t="n">
        <x:v>364826</x:v>
      </x:c>
      <x:c r="H1811" s="10" t="n">
        <x:v>361284</x:v>
      </x:c>
      <x:c r="I1811" s="12" t="n">
        <x:f>COUNT(E1811:H1811)</x:f>
        <x:v>4</x:v>
      </x:c>
      <x:c r="J1811" s="11" t="n">
        <x:f>IF(I1811=0,"Sin precio",AVERAGE(E1811:H1811))</x:f>
        <x:v>291210.625</x:v>
      </x:c>
      <x:c r="K1811" s="11" t="n">
        <x:f>IF(I1811=0,"Sin precio",IF(I1811=1,J1811,ROUND(J1811,2)))</x:f>
        <x:v>291210.63</x:v>
      </x:c>
      <x:c r="L1811" s="11" t="n">
        <x:f>IF(I1811=0,"Sin precio",MIN(E1811:H1811))</x:f>
        <x:v>84532.5</x:v>
      </x:c>
      <x:c r="M1811" s="11" t="n">
        <x:f>IF(I1811=0,"Sin precio",MAX(E1811:H1811))</x:f>
        <x:v>364826</x:v>
      </x:c>
      <x:c r="N1811" s="8" t="str">
        <x:f>IF(I1811=0,"Sin precio numérico",IF(I1811=1,"Único precio de referencia",I1811&amp;" precios; promedio"))</x:f>
        <x:v>4 precios; promedio</x:v>
      </x:c>
      <x:c r="O1811" s="2" t="str">
        <x:v>M164</x:v>
      </x:c>
      <x:c r="P1811" s="2" t="str">
        <x:v>M164</x:v>
      </x:c>
      <x:c r="Q1811" s="2" t="str">
        <x:v>M165</x:v>
      </x:c>
      <x:c r="R1811" s="2" t="str">
        <x:v>M165</x:v>
      </x:c>
      <x:c r="S1811" s="2" t="str"/>
    </x:row>
    <x:row r="1812" ht="42" customHeight="1">
      <x:c r="A1812" s="2" t="n">
        <x:v>151</x:v>
      </x:c>
      <x:c r="B1812" s="8" t="str">
        <x:v>SISTEMA ELECTRICO</x:v>
      </x:c>
      <x:c r="C1812" s="8" t="str">
        <x:v>PORTA DIODOS</x:v>
      </x:c>
      <x:c r="D1812" s="8" t="str">
        <x:v>CHEVROLET D-MAX-2017</x:v>
      </x:c>
      <x:c r="E1812" s="10" t="n">
        <x:v>84532.5</x:v>
      </x:c>
      <x:c r="F1812" s="10" t="n">
        <x:v>264000</x:v>
      </x:c>
      <x:c r="G1812" s="10" t="n">
        <x:v>271920</x:v>
      </x:c>
      <x:c r="H1812" s="10" t="n">
        <x:v>269280</x:v>
      </x:c>
      <x:c r="I1812" s="12" t="n">
        <x:f>COUNT(E1812:H1812)</x:f>
        <x:v>4</x:v>
      </x:c>
      <x:c r="J1812" s="11" t="n">
        <x:f>IF(I1812=0,"Sin precio",AVERAGE(E1812:H1812))</x:f>
        <x:v>222433.125</x:v>
      </x:c>
      <x:c r="K1812" s="11" t="n">
        <x:f>IF(I1812=0,"Sin precio",IF(I1812=1,J1812,ROUND(J1812,2)))</x:f>
        <x:v>222433.13</x:v>
      </x:c>
      <x:c r="L1812" s="11" t="n">
        <x:f>IF(I1812=0,"Sin precio",MIN(E1812:H1812))</x:f>
        <x:v>84532.5</x:v>
      </x:c>
      <x:c r="M1812" s="11" t="n">
        <x:f>IF(I1812=0,"Sin precio",MAX(E1812:H1812))</x:f>
        <x:v>271920</x:v>
      </x:c>
      <x:c r="N1812" s="8" t="str">
        <x:f>IF(I1812=0,"Sin precio numérico",IF(I1812=1,"Único precio de referencia",I1812&amp;" precios; promedio"))</x:f>
        <x:v>4 precios; promedio</x:v>
      </x:c>
      <x:c r="O1812" s="2" t="str">
        <x:v>N164</x:v>
      </x:c>
      <x:c r="P1812" s="2" t="str">
        <x:v>N164</x:v>
      </x:c>
      <x:c r="Q1812" s="2" t="str">
        <x:v>N165</x:v>
      </x:c>
      <x:c r="R1812" s="2" t="str">
        <x:v>N165</x:v>
      </x:c>
      <x:c r="S1812" s="2" t="str"/>
    </x:row>
    <x:row r="1813" ht="42" customHeight="1">
      <x:c r="A1813" s="2" t="n">
        <x:v>152</x:v>
      </x:c>
      <x:c r="B1813" s="8" t="str">
        <x:v>SISTEMA ELECTRICO</x:v>
      </x:c>
      <x:c r="C1813" s="8" t="str">
        <x:v>REGULADOR ALTERNADOR</x:v>
      </x:c>
      <x:c r="D1813" s="8" t="str">
        <x:v>CHEVROLET  NPR  DIESEL-2009</x:v>
      </x:c>
      <x:c r="E1813" s="10" t="n">
        <x:v>332407.8</x:v>
      </x:c>
      <x:c r="F1813" s="10" t="n">
        <x:v>289800</x:v>
      </x:c>
      <x:c r="G1813" s="10" t="n">
        <x:v>298494</x:v>
      </x:c>
      <x:c r="H1813" s="10" t="n">
        <x:v>295596</x:v>
      </x:c>
      <x:c r="I1813" s="12" t="n">
        <x:f>COUNT(E1813:H1813)</x:f>
        <x:v>4</x:v>
      </x:c>
      <x:c r="J1813" s="11" t="n">
        <x:f>IF(I1813=0,"Sin precio",AVERAGE(E1813:H1813))</x:f>
        <x:v>304074.45</x:v>
      </x:c>
      <x:c r="K1813" s="11" t="n">
        <x:f>IF(I1813=0,"Sin precio",IF(I1813=1,J1813,ROUND(J1813,2)))</x:f>
        <x:v>304074.45</x:v>
      </x:c>
      <x:c r="L1813" s="11" t="n">
        <x:f>IF(I1813=0,"Sin precio",MIN(E1813:H1813))</x:f>
        <x:v>289800</x:v>
      </x:c>
      <x:c r="M1813" s="11" t="n">
        <x:f>IF(I1813=0,"Sin precio",MAX(E1813:H1813))</x:f>
        <x:v>332407.8</x:v>
      </x:c>
      <x:c r="N1813" s="8" t="str">
        <x:f>IF(I1813=0,"Sin precio numérico",IF(I1813=1,"Único precio de referencia",I1813&amp;" precios; promedio"))</x:f>
        <x:v>4 precios; promedio</x:v>
      </x:c>
      <x:c r="O1813" s="2" t="str">
        <x:v>C165</x:v>
      </x:c>
      <x:c r="P1813" s="2" t="str">
        <x:v>C165</x:v>
      </x:c>
      <x:c r="Q1813" s="2" t="str">
        <x:v>C166</x:v>
      </x:c>
      <x:c r="R1813" s="2" t="str">
        <x:v>C166</x:v>
      </x:c>
      <x:c r="S1813" s="2" t="str"/>
    </x:row>
    <x:row r="1814" ht="42" customHeight="1">
      <x:c r="A1814" s="2" t="n">
        <x:v>152</x:v>
      </x:c>
      <x:c r="B1814" s="8" t="str">
        <x:v>SISTEMA ELECTRICO</x:v>
      </x:c>
      <x:c r="C1814" s="8" t="str">
        <x:v>REGULADOR ALTERNADOR</x:v>
      </x:c>
      <x:c r="D1814" s="8" t="str">
        <x:v>NISSAN FRONTIER DIESEL-2015</x:v>
      </x:c>
      <x:c r="E1814" s="10" t="n">
        <x:v>332407.8</x:v>
      </x:c>
      <x:c r="F1814" s="10" t="n">
        <x:v>289800</x:v>
      </x:c>
      <x:c r="G1814" s="10" t="n">
        <x:v>298494</x:v>
      </x:c>
      <x:c r="H1814" s="10" t="n">
        <x:v>295596</x:v>
      </x:c>
      <x:c r="I1814" s="12" t="n">
        <x:f>COUNT(E1814:H1814)</x:f>
        <x:v>4</x:v>
      </x:c>
      <x:c r="J1814" s="11" t="n">
        <x:f>IF(I1814=0,"Sin precio",AVERAGE(E1814:H1814))</x:f>
        <x:v>304074.45</x:v>
      </x:c>
      <x:c r="K1814" s="11" t="n">
        <x:f>IF(I1814=0,"Sin precio",IF(I1814=1,J1814,ROUND(J1814,2)))</x:f>
        <x:v>304074.45</x:v>
      </x:c>
      <x:c r="L1814" s="11" t="n">
        <x:f>IF(I1814=0,"Sin precio",MIN(E1814:H1814))</x:f>
        <x:v>289800</x:v>
      </x:c>
      <x:c r="M1814" s="11" t="n">
        <x:f>IF(I1814=0,"Sin precio",MAX(E1814:H1814))</x:f>
        <x:v>332407.8</x:v>
      </x:c>
      <x:c r="N1814" s="8" t="str">
        <x:f>IF(I1814=0,"Sin precio numérico",IF(I1814=1,"Único precio de referencia",I1814&amp;" precios; promedio"))</x:f>
        <x:v>4 precios; promedio</x:v>
      </x:c>
      <x:c r="O1814" s="2" t="str">
        <x:v>D165</x:v>
      </x:c>
      <x:c r="P1814" s="2" t="str">
        <x:v>D165</x:v>
      </x:c>
      <x:c r="Q1814" s="2" t="str">
        <x:v>D166</x:v>
      </x:c>
      <x:c r="R1814" s="2" t="str">
        <x:v>D166</x:v>
      </x:c>
      <x:c r="S1814" s="2" t="str"/>
    </x:row>
    <x:row r="1815" ht="42" customHeight="1">
      <x:c r="A1815" s="2" t="n">
        <x:v>152</x:v>
      </x:c>
      <x:c r="B1815" s="8" t="str">
        <x:v>SISTEMA ELECTRICO</x:v>
      </x:c>
      <x:c r="C1815" s="8" t="str">
        <x:v>REGULADOR ALTERNADOR</x:v>
      </x:c>
      <x:c r="D1815" s="8" t="str">
        <x:v>NISSAN FRONTIER GASOLINA</x:v>
      </x:c>
      <x:c r="E1815" s="10" t="n">
        <x:v>332407.8</x:v>
      </x:c>
      <x:c r="F1815" s="10" t="n">
        <x:v>216000</x:v>
      </x:c>
      <x:c r="G1815" s="10" t="n">
        <x:v>222480</x:v>
      </x:c>
      <x:c r="H1815" s="10" t="n">
        <x:v>220320</x:v>
      </x:c>
      <x:c r="I1815" s="12" t="n">
        <x:f>COUNT(E1815:H1815)</x:f>
        <x:v>4</x:v>
      </x:c>
      <x:c r="J1815" s="11" t="n">
        <x:f>IF(I1815=0,"Sin precio",AVERAGE(E1815:H1815))</x:f>
        <x:v>247801.95</x:v>
      </x:c>
      <x:c r="K1815" s="11" t="n">
        <x:f>IF(I1815=0,"Sin precio",IF(I1815=1,J1815,ROUND(J1815,2)))</x:f>
        <x:v>247801.95</x:v>
      </x:c>
      <x:c r="L1815" s="11" t="n">
        <x:f>IF(I1815=0,"Sin precio",MIN(E1815:H1815))</x:f>
        <x:v>216000</x:v>
      </x:c>
      <x:c r="M1815" s="11" t="n">
        <x:f>IF(I1815=0,"Sin precio",MAX(E1815:H1815))</x:f>
        <x:v>332407.8</x:v>
      </x:c>
      <x:c r="N1815" s="8" t="str">
        <x:f>IF(I1815=0,"Sin precio numérico",IF(I1815=1,"Único precio de referencia",I1815&amp;" precios; promedio"))</x:f>
        <x:v>4 precios; promedio</x:v>
      </x:c>
      <x:c r="O1815" s="2" t="str">
        <x:v>E165</x:v>
      </x:c>
      <x:c r="P1815" s="2" t="str">
        <x:v>E165</x:v>
      </x:c>
      <x:c r="Q1815" s="2" t="str">
        <x:v>E166</x:v>
      </x:c>
      <x:c r="R1815" s="2" t="str">
        <x:v>E166</x:v>
      </x:c>
      <x:c r="S1815" s="2" t="str"/>
    </x:row>
    <x:row r="1816" ht="42" customHeight="1">
      <x:c r="A1816" s="2" t="n">
        <x:v>152</x:v>
      </x:c>
      <x:c r="B1816" s="8" t="str">
        <x:v>SISTEMA ELECTRICO</x:v>
      </x:c>
      <x:c r="C1816" s="8" t="str">
        <x:v>REGULADOR ALTERNADOR</x:v>
      </x:c>
      <x:c r="D1816" s="8" t="str">
        <x:v>RENAULT MASTER DIESEL -2017</x:v>
      </x:c>
      <x:c r="E1816" s="10" t="n">
        <x:v>332407.8</x:v>
      </x:c>
      <x:c r="F1816" s="10" t="n">
        <x:v>289800</x:v>
      </x:c>
      <x:c r="G1816" s="10" t="n">
        <x:v>298494</x:v>
      </x:c>
      <x:c r="H1816" s="10" t="n">
        <x:v>295596</x:v>
      </x:c>
      <x:c r="I1816" s="12" t="n">
        <x:f>COUNT(E1816:H1816)</x:f>
        <x:v>4</x:v>
      </x:c>
      <x:c r="J1816" s="11" t="n">
        <x:f>IF(I1816=0,"Sin precio",AVERAGE(E1816:H1816))</x:f>
        <x:v>304074.45</x:v>
      </x:c>
      <x:c r="K1816" s="11" t="n">
        <x:f>IF(I1816=0,"Sin precio",IF(I1816=1,J1816,ROUND(J1816,2)))</x:f>
        <x:v>304074.45</x:v>
      </x:c>
      <x:c r="L1816" s="11" t="n">
        <x:f>IF(I1816=0,"Sin precio",MIN(E1816:H1816))</x:f>
        <x:v>289800</x:v>
      </x:c>
      <x:c r="M1816" s="11" t="n">
        <x:f>IF(I1816=0,"Sin precio",MAX(E1816:H1816))</x:f>
        <x:v>332407.8</x:v>
      </x:c>
      <x:c r="N1816" s="8" t="str">
        <x:f>IF(I1816=0,"Sin precio numérico",IF(I1816=1,"Único precio de referencia",I1816&amp;" precios; promedio"))</x:f>
        <x:v>4 precios; promedio</x:v>
      </x:c>
      <x:c r="O1816" s="2" t="str">
        <x:v>F165</x:v>
      </x:c>
      <x:c r="P1816" s="2" t="str">
        <x:v>F165</x:v>
      </x:c>
      <x:c r="Q1816" s="2" t="str">
        <x:v>F166</x:v>
      </x:c>
      <x:c r="R1816" s="2" t="str">
        <x:v>F166</x:v>
      </x:c>
      <x:c r="S1816" s="2" t="str"/>
    </x:row>
    <x:row r="1817" ht="42" customHeight="1">
      <x:c r="A1817" s="2" t="n">
        <x:v>152</x:v>
      </x:c>
      <x:c r="B1817" s="8" t="str">
        <x:v>SISTEMA ELECTRICO</x:v>
      </x:c>
      <x:c r="C1817" s="8" t="str">
        <x:v>REGULADOR ALTERNADOR</x:v>
      </x:c>
      <x:c r="D1817" s="8" t="str">
        <x:v>CHEVROLET D-MAX-2011</x:v>
      </x:c>
      <x:c r="E1817" s="10" t="n">
        <x:v>332407.8</x:v>
      </x:c>
      <x:c r="F1817" s="10" t="n">
        <x:v>216000</x:v>
      </x:c>
      <x:c r="G1817" s="10" t="n">
        <x:v>222480</x:v>
      </x:c>
      <x:c r="H1817" s="10" t="n">
        <x:v>220320</x:v>
      </x:c>
      <x:c r="I1817" s="12" t="n">
        <x:f>COUNT(E1817:H1817)</x:f>
        <x:v>4</x:v>
      </x:c>
      <x:c r="J1817" s="11" t="n">
        <x:f>IF(I1817=0,"Sin precio",AVERAGE(E1817:H1817))</x:f>
        <x:v>247801.95</x:v>
      </x:c>
      <x:c r="K1817" s="11" t="n">
        <x:f>IF(I1817=0,"Sin precio",IF(I1817=1,J1817,ROUND(J1817,2)))</x:f>
        <x:v>247801.95</x:v>
      </x:c>
      <x:c r="L1817" s="11" t="n">
        <x:f>IF(I1817=0,"Sin precio",MIN(E1817:H1817))</x:f>
        <x:v>216000</x:v>
      </x:c>
      <x:c r="M1817" s="11" t="n">
        <x:f>IF(I1817=0,"Sin precio",MAX(E1817:H1817))</x:f>
        <x:v>332407.8</x:v>
      </x:c>
      <x:c r="N1817" s="8" t="str">
        <x:f>IF(I1817=0,"Sin precio numérico",IF(I1817=1,"Único precio de referencia",I1817&amp;" precios; promedio"))</x:f>
        <x:v>4 precios; promedio</x:v>
      </x:c>
      <x:c r="O1817" s="2" t="str">
        <x:v>G165</x:v>
      </x:c>
      <x:c r="P1817" s="2" t="str">
        <x:v>G165</x:v>
      </x:c>
      <x:c r="Q1817" s="2" t="str">
        <x:v>G166</x:v>
      </x:c>
      <x:c r="R1817" s="2" t="str">
        <x:v>G166</x:v>
      </x:c>
      <x:c r="S1817" s="2" t="str"/>
    </x:row>
    <x:row r="1818" ht="42" customHeight="1">
      <x:c r="A1818" s="2" t="n">
        <x:v>152</x:v>
      </x:c>
      <x:c r="B1818" s="8" t="str">
        <x:v>SISTEMA ELECTRICO</x:v>
      </x:c>
      <x:c r="C1818" s="8" t="str">
        <x:v>REGULADOR ALTERNADOR</x:v>
      </x:c>
      <x:c r="D1818" s="8" t="str">
        <x:v>HYUNDAY HD 65C</x:v>
      </x:c>
      <x:c r="E1818" s="10" t="n">
        <x:v>332407.8</x:v>
      </x:c>
      <x:c r="F1818" s="10" t="n">
        <x:v>289800</x:v>
      </x:c>
      <x:c r="G1818" s="10" t="n">
        <x:v>298494</x:v>
      </x:c>
      <x:c r="H1818" s="10" t="n">
        <x:v>295596</x:v>
      </x:c>
      <x:c r="I1818" s="12" t="n">
        <x:f>COUNT(E1818:H1818)</x:f>
        <x:v>4</x:v>
      </x:c>
      <x:c r="J1818" s="11" t="n">
        <x:f>IF(I1818=0,"Sin precio",AVERAGE(E1818:H1818))</x:f>
        <x:v>304074.45</x:v>
      </x:c>
      <x:c r="K1818" s="11" t="n">
        <x:f>IF(I1818=0,"Sin precio",IF(I1818=1,J1818,ROUND(J1818,2)))</x:f>
        <x:v>304074.45</x:v>
      </x:c>
      <x:c r="L1818" s="11" t="n">
        <x:f>IF(I1818=0,"Sin precio",MIN(E1818:H1818))</x:f>
        <x:v>289800</x:v>
      </x:c>
      <x:c r="M1818" s="11" t="n">
        <x:f>IF(I1818=0,"Sin precio",MAX(E1818:H1818))</x:f>
        <x:v>332407.8</x:v>
      </x:c>
      <x:c r="N1818" s="8" t="str">
        <x:f>IF(I1818=0,"Sin precio numérico",IF(I1818=1,"Único precio de referencia",I1818&amp;" precios; promedio"))</x:f>
        <x:v>4 precios; promedio</x:v>
      </x:c>
      <x:c r="O1818" s="2" t="str">
        <x:v>H165</x:v>
      </x:c>
      <x:c r="P1818" s="2" t="str">
        <x:v>H165</x:v>
      </x:c>
      <x:c r="Q1818" s="2" t="str">
        <x:v>H166</x:v>
      </x:c>
      <x:c r="R1818" s="2" t="str">
        <x:v>H166</x:v>
      </x:c>
      <x:c r="S1818" s="2" t="str"/>
    </x:row>
    <x:row r="1819" ht="42" customHeight="1">
      <x:c r="A1819" s="2" t="n">
        <x:v>152</x:v>
      </x:c>
      <x:c r="B1819" s="8" t="str">
        <x:v>SISTEMA ELECTRICO</x:v>
      </x:c>
      <x:c r="C1819" s="8" t="str">
        <x:v>REGULADOR ALTERNADOR</x:v>
      </x:c>
      <x:c r="D1819" s="8" t="str">
        <x:v>CHEVROLET SAIL. Mod 2019</x:v>
      </x:c>
      <x:c r="E1819" s="10" t="n">
        <x:v>332407.8</x:v>
      </x:c>
      <x:c r="F1819" s="10" t="n">
        <x:v>180000</x:v>
      </x:c>
      <x:c r="G1819" s="10" t="n">
        <x:v>185400</x:v>
      </x:c>
      <x:c r="H1819" s="10" t="n">
        <x:v>183600</x:v>
      </x:c>
      <x:c r="I1819" s="12" t="n">
        <x:f>COUNT(E1819:H1819)</x:f>
        <x:v>4</x:v>
      </x:c>
      <x:c r="J1819" s="11" t="n">
        <x:f>IF(I1819=0,"Sin precio",AVERAGE(E1819:H1819))</x:f>
        <x:v>220351.95</x:v>
      </x:c>
      <x:c r="K1819" s="11" t="n">
        <x:f>IF(I1819=0,"Sin precio",IF(I1819=1,J1819,ROUND(J1819,2)))</x:f>
        <x:v>220351.95</x:v>
      </x:c>
      <x:c r="L1819" s="11" t="n">
        <x:f>IF(I1819=0,"Sin precio",MIN(E1819:H1819))</x:f>
        <x:v>180000</x:v>
      </x:c>
      <x:c r="M1819" s="11" t="n">
        <x:f>IF(I1819=0,"Sin precio",MAX(E1819:H1819))</x:f>
        <x:v>332407.8</x:v>
      </x:c>
      <x:c r="N1819" s="8" t="str">
        <x:f>IF(I1819=0,"Sin precio numérico",IF(I1819=1,"Único precio de referencia",I1819&amp;" precios; promedio"))</x:f>
        <x:v>4 precios; promedio</x:v>
      </x:c>
      <x:c r="O1819" s="2" t="str">
        <x:v>I165</x:v>
      </x:c>
      <x:c r="P1819" s="2" t="str">
        <x:v>I165</x:v>
      </x:c>
      <x:c r="Q1819" s="2" t="str">
        <x:v>I166</x:v>
      </x:c>
      <x:c r="R1819" s="2" t="str">
        <x:v>I166</x:v>
      </x:c>
      <x:c r="S1819" s="2" t="str"/>
    </x:row>
    <x:row r="1820" ht="42" customHeight="1">
      <x:c r="A1820" s="2" t="n">
        <x:v>152</x:v>
      </x:c>
      <x:c r="B1820" s="8" t="str">
        <x:v>SISTEMA ELECTRICO</x:v>
      </x:c>
      <x:c r="C1820" s="8" t="str">
        <x:v>REGULADOR ALTERNADOR</x:v>
      </x:c>
      <x:c r="D1820" s="8" t="str">
        <x:v>CHEVROLET COLORADO. Mod. 2019</x:v>
      </x:c>
      <x:c r="E1820" s="10" t="n">
        <x:v>332407.8</x:v>
      </x:c>
      <x:c r="F1820" s="10" t="n">
        <x:v>252000</x:v>
      </x:c>
      <x:c r="G1820" s="10" t="n">
        <x:v>259560</x:v>
      </x:c>
      <x:c r="H1820" s="10" t="n">
        <x:v>257040</x:v>
      </x:c>
      <x:c r="I1820" s="12" t="n">
        <x:f>COUNT(E1820:H1820)</x:f>
        <x:v>4</x:v>
      </x:c>
      <x:c r="J1820" s="11" t="n">
        <x:f>IF(I1820=0,"Sin precio",AVERAGE(E1820:H1820))</x:f>
        <x:v>275251.95</x:v>
      </x:c>
      <x:c r="K1820" s="11" t="n">
        <x:f>IF(I1820=0,"Sin precio",IF(I1820=1,J1820,ROUND(J1820,2)))</x:f>
        <x:v>275251.95</x:v>
      </x:c>
      <x:c r="L1820" s="11" t="n">
        <x:f>IF(I1820=0,"Sin precio",MIN(E1820:H1820))</x:f>
        <x:v>252000</x:v>
      </x:c>
      <x:c r="M1820" s="11" t="n">
        <x:f>IF(I1820=0,"Sin precio",MAX(E1820:H1820))</x:f>
        <x:v>332407.8</x:v>
      </x:c>
      <x:c r="N1820" s="8" t="str">
        <x:f>IF(I1820=0,"Sin precio numérico",IF(I1820=1,"Único precio de referencia",I1820&amp;" precios; promedio"))</x:f>
        <x:v>4 precios; promedio</x:v>
      </x:c>
      <x:c r="O1820" s="2" t="str">
        <x:v>J165</x:v>
      </x:c>
      <x:c r="P1820" s="2" t="str">
        <x:v>J165</x:v>
      </x:c>
      <x:c r="Q1820" s="2" t="str">
        <x:v>J166</x:v>
      </x:c>
      <x:c r="R1820" s="2" t="str">
        <x:v>J166</x:v>
      </x:c>
      <x:c r="S1820" s="2" t="str"/>
    </x:row>
    <x:row r="1821" ht="42" customHeight="1">
      <x:c r="A1821" s="2" t="n">
        <x:v>152</x:v>
      </x:c>
      <x:c r="B1821" s="8" t="str">
        <x:v>SISTEMA ELECTRICO</x:v>
      </x:c>
      <x:c r="C1821" s="8" t="str">
        <x:v>REGULADOR ALTERNADOR</x:v>
      </x:c>
      <x:c r="D1821" s="8" t="str">
        <x:v>CHEVROLET  TRAILBLAZER-2018</x:v>
      </x:c>
      <x:c r="E1821" s="10" t="n">
        <x:v>332407.8</x:v>
      </x:c>
      <x:c r="F1821" s="10" t="n">
        <x:v>252000</x:v>
      </x:c>
      <x:c r="G1821" s="10" t="n">
        <x:v>259560</x:v>
      </x:c>
      <x:c r="H1821" s="10" t="n">
        <x:v>257040</x:v>
      </x:c>
      <x:c r="I1821" s="12" t="n">
        <x:f>COUNT(E1821:H1821)</x:f>
        <x:v>4</x:v>
      </x:c>
      <x:c r="J1821" s="11" t="n">
        <x:f>IF(I1821=0,"Sin precio",AVERAGE(E1821:H1821))</x:f>
        <x:v>275251.95</x:v>
      </x:c>
      <x:c r="K1821" s="11" t="n">
        <x:f>IF(I1821=0,"Sin precio",IF(I1821=1,J1821,ROUND(J1821,2)))</x:f>
        <x:v>275251.95</x:v>
      </x:c>
      <x:c r="L1821" s="11" t="n">
        <x:f>IF(I1821=0,"Sin precio",MIN(E1821:H1821))</x:f>
        <x:v>252000</x:v>
      </x:c>
      <x:c r="M1821" s="11" t="n">
        <x:f>IF(I1821=0,"Sin precio",MAX(E1821:H1821))</x:f>
        <x:v>332407.8</x:v>
      </x:c>
      <x:c r="N1821" s="8" t="str">
        <x:f>IF(I1821=0,"Sin precio numérico",IF(I1821=1,"Único precio de referencia",I1821&amp;" precios; promedio"))</x:f>
        <x:v>4 precios; promedio</x:v>
      </x:c>
      <x:c r="O1821" s="2" t="str">
        <x:v>K165</x:v>
      </x:c>
      <x:c r="P1821" s="2" t="str">
        <x:v>K165</x:v>
      </x:c>
      <x:c r="Q1821" s="2" t="str">
        <x:v>K166</x:v>
      </x:c>
      <x:c r="R1821" s="2" t="str">
        <x:v>K166</x:v>
      </x:c>
      <x:c r="S1821" s="2" t="str"/>
    </x:row>
    <x:row r="1822" ht="42" customHeight="1">
      <x:c r="A1822" s="2" t="n">
        <x:v>152</x:v>
      </x:c>
      <x:c r="B1822" s="8" t="str">
        <x:v>SISTEMA ELECTRICO</x:v>
      </x:c>
      <x:c r="C1822" s="8" t="str">
        <x:v>REGULADOR ALTERNADOR</x:v>
      </x:c>
      <x:c r="D1822" s="8" t="str">
        <x:v>MITSUBISHI L200-2018</x:v>
      </x:c>
      <x:c r="E1822" s="10" t="n">
        <x:v>332407.8</x:v>
      </x:c>
      <x:c r="F1822" s="10" t="n">
        <x:v>226800</x:v>
      </x:c>
      <x:c r="G1822" s="10" t="n">
        <x:v>233604</x:v>
      </x:c>
      <x:c r="H1822" s="10" t="n">
        <x:v>231336</x:v>
      </x:c>
      <x:c r="I1822" s="12" t="n">
        <x:f>COUNT(E1822:H1822)</x:f>
        <x:v>4</x:v>
      </x:c>
      <x:c r="J1822" s="11" t="n">
        <x:f>IF(I1822=0,"Sin precio",AVERAGE(E1822:H1822))</x:f>
        <x:v>256036.95</x:v>
      </x:c>
      <x:c r="K1822" s="11" t="n">
        <x:f>IF(I1822=0,"Sin precio",IF(I1822=1,J1822,ROUND(J1822,2)))</x:f>
        <x:v>256036.95</x:v>
      </x:c>
      <x:c r="L1822" s="11" t="n">
        <x:f>IF(I1822=0,"Sin precio",MIN(E1822:H1822))</x:f>
        <x:v>226800</x:v>
      </x:c>
      <x:c r="M1822" s="11" t="n">
        <x:f>IF(I1822=0,"Sin precio",MAX(E1822:H1822))</x:f>
        <x:v>332407.8</x:v>
      </x:c>
      <x:c r="N1822" s="8" t="str">
        <x:f>IF(I1822=0,"Sin precio numérico",IF(I1822=1,"Único precio de referencia",I1822&amp;" precios; promedio"))</x:f>
        <x:v>4 precios; promedio</x:v>
      </x:c>
      <x:c r="O1822" s="2" t="str">
        <x:v>L165</x:v>
      </x:c>
      <x:c r="P1822" s="2" t="str">
        <x:v>L165</x:v>
      </x:c>
      <x:c r="Q1822" s="2" t="str">
        <x:v>L166</x:v>
      </x:c>
      <x:c r="R1822" s="2" t="str">
        <x:v>L166</x:v>
      </x:c>
      <x:c r="S1822" s="2" t="str"/>
    </x:row>
    <x:row r="1823" ht="42" customHeight="1">
      <x:c r="A1823" s="2" t="n">
        <x:v>152</x:v>
      </x:c>
      <x:c r="B1823" s="8" t="str">
        <x:v>SISTEMA ELECTRICO</x:v>
      </x:c>
      <x:c r="C1823" s="8" t="str">
        <x:v>REGULADOR ALTERNADOR</x:v>
      </x:c>
      <x:c r="D1823" s="8" t="str">
        <x:v>CHEVROLETH NHR-2019</x:v>
      </x:c>
      <x:c r="E1823" s="10" t="n">
        <x:v>332407.8</x:v>
      </x:c>
      <x:c r="F1823" s="10" t="n">
        <x:v>289800</x:v>
      </x:c>
      <x:c r="G1823" s="10" t="n">
        <x:v>298494</x:v>
      </x:c>
      <x:c r="H1823" s="10" t="n">
        <x:v>295596</x:v>
      </x:c>
      <x:c r="I1823" s="12" t="n">
        <x:f>COUNT(E1823:H1823)</x:f>
        <x:v>4</x:v>
      </x:c>
      <x:c r="J1823" s="11" t="n">
        <x:f>IF(I1823=0,"Sin precio",AVERAGE(E1823:H1823))</x:f>
        <x:v>304074.45</x:v>
      </x:c>
      <x:c r="K1823" s="11" t="n">
        <x:f>IF(I1823=0,"Sin precio",IF(I1823=1,J1823,ROUND(J1823,2)))</x:f>
        <x:v>304074.45</x:v>
      </x:c>
      <x:c r="L1823" s="11" t="n">
        <x:f>IF(I1823=0,"Sin precio",MIN(E1823:H1823))</x:f>
        <x:v>289800</x:v>
      </x:c>
      <x:c r="M1823" s="11" t="n">
        <x:f>IF(I1823=0,"Sin precio",MAX(E1823:H1823))</x:f>
        <x:v>332407.8</x:v>
      </x:c>
      <x:c r="N1823" s="8" t="str">
        <x:f>IF(I1823=0,"Sin precio numérico",IF(I1823=1,"Único precio de referencia",I1823&amp;" precios; promedio"))</x:f>
        <x:v>4 precios; promedio</x:v>
      </x:c>
      <x:c r="O1823" s="2" t="str">
        <x:v>M165</x:v>
      </x:c>
      <x:c r="P1823" s="2" t="str">
        <x:v>M165</x:v>
      </x:c>
      <x:c r="Q1823" s="2" t="str">
        <x:v>M166</x:v>
      </x:c>
      <x:c r="R1823" s="2" t="str">
        <x:v>M166</x:v>
      </x:c>
      <x:c r="S1823" s="2" t="str"/>
    </x:row>
    <x:row r="1824" ht="42" customHeight="1">
      <x:c r="A1824" s="2" t="n">
        <x:v>152</x:v>
      </x:c>
      <x:c r="B1824" s="8" t="str">
        <x:v>SISTEMA ELECTRICO</x:v>
      </x:c>
      <x:c r="C1824" s="8" t="str">
        <x:v>REGULADOR ALTERNADOR</x:v>
      </x:c>
      <x:c r="D1824" s="8" t="str">
        <x:v>CHEVROLET D-MAX-2017</x:v>
      </x:c>
      <x:c r="E1824" s="10" t="n">
        <x:v>332407.8</x:v>
      </x:c>
      <x:c r="F1824" s="10" t="n">
        <x:v>216000</x:v>
      </x:c>
      <x:c r="G1824" s="10" t="n">
        <x:v>222480</x:v>
      </x:c>
      <x:c r="H1824" s="10" t="n">
        <x:v>220320</x:v>
      </x:c>
      <x:c r="I1824" s="12" t="n">
        <x:f>COUNT(E1824:H1824)</x:f>
        <x:v>4</x:v>
      </x:c>
      <x:c r="J1824" s="11" t="n">
        <x:f>IF(I1824=0,"Sin precio",AVERAGE(E1824:H1824))</x:f>
        <x:v>247801.95</x:v>
      </x:c>
      <x:c r="K1824" s="11" t="n">
        <x:f>IF(I1824=0,"Sin precio",IF(I1824=1,J1824,ROUND(J1824,2)))</x:f>
        <x:v>247801.95</x:v>
      </x:c>
      <x:c r="L1824" s="11" t="n">
        <x:f>IF(I1824=0,"Sin precio",MIN(E1824:H1824))</x:f>
        <x:v>216000</x:v>
      </x:c>
      <x:c r="M1824" s="11" t="n">
        <x:f>IF(I1824=0,"Sin precio",MAX(E1824:H1824))</x:f>
        <x:v>332407.8</x:v>
      </x:c>
      <x:c r="N1824" s="8" t="str">
        <x:f>IF(I1824=0,"Sin precio numérico",IF(I1824=1,"Único precio de referencia",I1824&amp;" precios; promedio"))</x:f>
        <x:v>4 precios; promedio</x:v>
      </x:c>
      <x:c r="O1824" s="2" t="str">
        <x:v>N165</x:v>
      </x:c>
      <x:c r="P1824" s="2" t="str">
        <x:v>N165</x:v>
      </x:c>
      <x:c r="Q1824" s="2" t="str">
        <x:v>N166</x:v>
      </x:c>
      <x:c r="R1824" s="2" t="str">
        <x:v>N166</x:v>
      </x:c>
      <x:c r="S1824" s="2" t="str"/>
    </x:row>
    <x:row r="1825" ht="42" customHeight="1">
      <x:c r="A1825" s="2" t="n">
        <x:v>153</x:v>
      </x:c>
      <x:c r="B1825" s="8" t="str">
        <x:v>SISTEMA ELECTRICO</x:v>
      </x:c>
      <x:c r="C1825" s="8" t="str">
        <x:v>RELEVO</x:v>
      </x:c>
      <x:c r="D1825" s="8" t="str">
        <x:v>CHEVROLET  NPR  DIESEL-2009</x:v>
      </x:c>
      <x:c r="E1825" s="10" t="n">
        <x:v>90384.75</x:v>
      </x:c>
      <x:c r="F1825" s="10" t="n">
        <x:v>50000</x:v>
      </x:c>
      <x:c r="G1825" s="10" t="n">
        <x:v>51500</x:v>
      </x:c>
      <x:c r="H1825" s="10" t="n">
        <x:v>51000</x:v>
      </x:c>
      <x:c r="I1825" s="12" t="n">
        <x:f>COUNT(E1825:H1825)</x:f>
        <x:v>4</x:v>
      </x:c>
      <x:c r="J1825" s="11" t="n">
        <x:f>IF(I1825=0,"Sin precio",AVERAGE(E1825:H1825))</x:f>
        <x:v>60721.1875</x:v>
      </x:c>
      <x:c r="K1825" s="11" t="n">
        <x:f>IF(I1825=0,"Sin precio",IF(I1825=1,J1825,ROUND(J1825,2)))</x:f>
        <x:v>60721.19</x:v>
      </x:c>
      <x:c r="L1825" s="11" t="n">
        <x:f>IF(I1825=0,"Sin precio",MIN(E1825:H1825))</x:f>
        <x:v>50000</x:v>
      </x:c>
      <x:c r="M1825" s="11" t="n">
        <x:f>IF(I1825=0,"Sin precio",MAX(E1825:H1825))</x:f>
        <x:v>90384.75</x:v>
      </x:c>
      <x:c r="N1825" s="8" t="str">
        <x:f>IF(I1825=0,"Sin precio numérico",IF(I1825=1,"Único precio de referencia",I1825&amp;" precios; promedio"))</x:f>
        <x:v>4 precios; promedio</x:v>
      </x:c>
      <x:c r="O1825" s="2" t="str">
        <x:v>C166</x:v>
      </x:c>
      <x:c r="P1825" s="2" t="str">
        <x:v>C166</x:v>
      </x:c>
      <x:c r="Q1825" s="2" t="str">
        <x:v>C167</x:v>
      </x:c>
      <x:c r="R1825" s="2" t="str">
        <x:v>C167</x:v>
      </x:c>
      <x:c r="S1825" s="2" t="str"/>
    </x:row>
    <x:row r="1826" ht="42" customHeight="1">
      <x:c r="A1826" s="2" t="n">
        <x:v>153</x:v>
      </x:c>
      <x:c r="B1826" s="8" t="str">
        <x:v>SISTEMA ELECTRICO</x:v>
      </x:c>
      <x:c r="C1826" s="8" t="str">
        <x:v>RELEVO</x:v>
      </x:c>
      <x:c r="D1826" s="8" t="str">
        <x:v>NISSAN FRONTIER DIESEL-2015</x:v>
      </x:c>
      <x:c r="E1826" s="10" t="n">
        <x:v>90384.75</x:v>
      </x:c>
      <x:c r="F1826" s="10" t="n">
        <x:v>50000</x:v>
      </x:c>
      <x:c r="G1826" s="10" t="n">
        <x:v>51500</x:v>
      </x:c>
      <x:c r="H1826" s="10" t="n">
        <x:v>51000</x:v>
      </x:c>
      <x:c r="I1826" s="12" t="n">
        <x:f>COUNT(E1826:H1826)</x:f>
        <x:v>4</x:v>
      </x:c>
      <x:c r="J1826" s="11" t="n">
        <x:f>IF(I1826=0,"Sin precio",AVERAGE(E1826:H1826))</x:f>
        <x:v>60721.1875</x:v>
      </x:c>
      <x:c r="K1826" s="11" t="n">
        <x:f>IF(I1826=0,"Sin precio",IF(I1826=1,J1826,ROUND(J1826,2)))</x:f>
        <x:v>60721.19</x:v>
      </x:c>
      <x:c r="L1826" s="11" t="n">
        <x:f>IF(I1826=0,"Sin precio",MIN(E1826:H1826))</x:f>
        <x:v>50000</x:v>
      </x:c>
      <x:c r="M1826" s="11" t="n">
        <x:f>IF(I1826=0,"Sin precio",MAX(E1826:H1826))</x:f>
        <x:v>90384.75</x:v>
      </x:c>
      <x:c r="N1826" s="8" t="str">
        <x:f>IF(I1826=0,"Sin precio numérico",IF(I1826=1,"Único precio de referencia",I1826&amp;" precios; promedio"))</x:f>
        <x:v>4 precios; promedio</x:v>
      </x:c>
      <x:c r="O1826" s="2" t="str">
        <x:v>D166</x:v>
      </x:c>
      <x:c r="P1826" s="2" t="str">
        <x:v>D166</x:v>
      </x:c>
      <x:c r="Q1826" s="2" t="str">
        <x:v>D167</x:v>
      </x:c>
      <x:c r="R1826" s="2" t="str">
        <x:v>D167</x:v>
      </x:c>
      <x:c r="S1826" s="2" t="str"/>
    </x:row>
    <x:row r="1827" ht="42" customHeight="1">
      <x:c r="A1827" s="2" t="n">
        <x:v>153</x:v>
      </x:c>
      <x:c r="B1827" s="8" t="str">
        <x:v>SISTEMA ELECTRICO</x:v>
      </x:c>
      <x:c r="C1827" s="8" t="str">
        <x:v>RELEVO</x:v>
      </x:c>
      <x:c r="D1827" s="8" t="str">
        <x:v>NISSAN FRONTIER GASOLINA</x:v>
      </x:c>
      <x:c r="E1827" s="10" t="n">
        <x:v>90384.75</x:v>
      </x:c>
      <x:c r="F1827" s="10" t="n">
        <x:v>50000</x:v>
      </x:c>
      <x:c r="G1827" s="10" t="n">
        <x:v>51500</x:v>
      </x:c>
      <x:c r="H1827" s="10" t="n">
        <x:v>51000</x:v>
      </x:c>
      <x:c r="I1827" s="12" t="n">
        <x:f>COUNT(E1827:H1827)</x:f>
        <x:v>4</x:v>
      </x:c>
      <x:c r="J1827" s="11" t="n">
        <x:f>IF(I1827=0,"Sin precio",AVERAGE(E1827:H1827))</x:f>
        <x:v>60721.1875</x:v>
      </x:c>
      <x:c r="K1827" s="11" t="n">
        <x:f>IF(I1827=0,"Sin precio",IF(I1827=1,J1827,ROUND(J1827,2)))</x:f>
        <x:v>60721.19</x:v>
      </x:c>
      <x:c r="L1827" s="11" t="n">
        <x:f>IF(I1827=0,"Sin precio",MIN(E1827:H1827))</x:f>
        <x:v>50000</x:v>
      </x:c>
      <x:c r="M1827" s="11" t="n">
        <x:f>IF(I1827=0,"Sin precio",MAX(E1827:H1827))</x:f>
        <x:v>90384.75</x:v>
      </x:c>
      <x:c r="N1827" s="8" t="str">
        <x:f>IF(I1827=0,"Sin precio numérico",IF(I1827=1,"Único precio de referencia",I1827&amp;" precios; promedio"))</x:f>
        <x:v>4 precios; promedio</x:v>
      </x:c>
      <x:c r="O1827" s="2" t="str">
        <x:v>E166</x:v>
      </x:c>
      <x:c r="P1827" s="2" t="str">
        <x:v>E166</x:v>
      </x:c>
      <x:c r="Q1827" s="2" t="str">
        <x:v>E167</x:v>
      </x:c>
      <x:c r="R1827" s="2" t="str">
        <x:v>E167</x:v>
      </x:c>
      <x:c r="S1827" s="2" t="str"/>
    </x:row>
    <x:row r="1828" ht="42" customHeight="1">
      <x:c r="A1828" s="2" t="n">
        <x:v>153</x:v>
      </x:c>
      <x:c r="B1828" s="8" t="str">
        <x:v>SISTEMA ELECTRICO</x:v>
      </x:c>
      <x:c r="C1828" s="8" t="str">
        <x:v>RELEVO</x:v>
      </x:c>
      <x:c r="D1828" s="8" t="str">
        <x:v>RENAULT MASTER DIESEL -2017</x:v>
      </x:c>
      <x:c r="E1828" s="10" t="n">
        <x:v>90384.75</x:v>
      </x:c>
      <x:c r="F1828" s="10" t="n">
        <x:v>50000</x:v>
      </x:c>
      <x:c r="G1828" s="10" t="n">
        <x:v>51500</x:v>
      </x:c>
      <x:c r="H1828" s="10" t="n">
        <x:v>51000</x:v>
      </x:c>
      <x:c r="I1828" s="12" t="n">
        <x:f>COUNT(E1828:H1828)</x:f>
        <x:v>4</x:v>
      </x:c>
      <x:c r="J1828" s="11" t="n">
        <x:f>IF(I1828=0,"Sin precio",AVERAGE(E1828:H1828))</x:f>
        <x:v>60721.1875</x:v>
      </x:c>
      <x:c r="K1828" s="11" t="n">
        <x:f>IF(I1828=0,"Sin precio",IF(I1828=1,J1828,ROUND(J1828,2)))</x:f>
        <x:v>60721.19</x:v>
      </x:c>
      <x:c r="L1828" s="11" t="n">
        <x:f>IF(I1828=0,"Sin precio",MIN(E1828:H1828))</x:f>
        <x:v>50000</x:v>
      </x:c>
      <x:c r="M1828" s="11" t="n">
        <x:f>IF(I1828=0,"Sin precio",MAX(E1828:H1828))</x:f>
        <x:v>90384.75</x:v>
      </x:c>
      <x:c r="N1828" s="8" t="str">
        <x:f>IF(I1828=0,"Sin precio numérico",IF(I1828=1,"Único precio de referencia",I1828&amp;" precios; promedio"))</x:f>
        <x:v>4 precios; promedio</x:v>
      </x:c>
      <x:c r="O1828" s="2" t="str">
        <x:v>F166</x:v>
      </x:c>
      <x:c r="P1828" s="2" t="str">
        <x:v>F166</x:v>
      </x:c>
      <x:c r="Q1828" s="2" t="str">
        <x:v>F167</x:v>
      </x:c>
      <x:c r="R1828" s="2" t="str">
        <x:v>F167</x:v>
      </x:c>
      <x:c r="S1828" s="2" t="str"/>
    </x:row>
    <x:row r="1829" ht="42" customHeight="1">
      <x:c r="A1829" s="2" t="n">
        <x:v>153</x:v>
      </x:c>
      <x:c r="B1829" s="8" t="str">
        <x:v>SISTEMA ELECTRICO</x:v>
      </x:c>
      <x:c r="C1829" s="8" t="str">
        <x:v>RELEVO</x:v>
      </x:c>
      <x:c r="D1829" s="8" t="str">
        <x:v>CHEVROLET D-MAX-2011</x:v>
      </x:c>
      <x:c r="E1829" s="10" t="n">
        <x:v>90384.75</x:v>
      </x:c>
      <x:c r="F1829" s="10" t="n">
        <x:v>50000</x:v>
      </x:c>
      <x:c r="G1829" s="10" t="n">
        <x:v>51500</x:v>
      </x:c>
      <x:c r="H1829" s="10" t="n">
        <x:v>51000</x:v>
      </x:c>
      <x:c r="I1829" s="12" t="n">
        <x:f>COUNT(E1829:H1829)</x:f>
        <x:v>4</x:v>
      </x:c>
      <x:c r="J1829" s="11" t="n">
        <x:f>IF(I1829=0,"Sin precio",AVERAGE(E1829:H1829))</x:f>
        <x:v>60721.1875</x:v>
      </x:c>
      <x:c r="K1829" s="11" t="n">
        <x:f>IF(I1829=0,"Sin precio",IF(I1829=1,J1829,ROUND(J1829,2)))</x:f>
        <x:v>60721.19</x:v>
      </x:c>
      <x:c r="L1829" s="11" t="n">
        <x:f>IF(I1829=0,"Sin precio",MIN(E1829:H1829))</x:f>
        <x:v>50000</x:v>
      </x:c>
      <x:c r="M1829" s="11" t="n">
        <x:f>IF(I1829=0,"Sin precio",MAX(E1829:H1829))</x:f>
        <x:v>90384.75</x:v>
      </x:c>
      <x:c r="N1829" s="8" t="str">
        <x:f>IF(I1829=0,"Sin precio numérico",IF(I1829=1,"Único precio de referencia",I1829&amp;" precios; promedio"))</x:f>
        <x:v>4 precios; promedio</x:v>
      </x:c>
      <x:c r="O1829" s="2" t="str">
        <x:v>G166</x:v>
      </x:c>
      <x:c r="P1829" s="2" t="str">
        <x:v>G166</x:v>
      </x:c>
      <x:c r="Q1829" s="2" t="str">
        <x:v>G167</x:v>
      </x:c>
      <x:c r="R1829" s="2" t="str">
        <x:v>G167</x:v>
      </x:c>
      <x:c r="S1829" s="2" t="str"/>
    </x:row>
    <x:row r="1830" ht="42" customHeight="1">
      <x:c r="A1830" s="2" t="n">
        <x:v>153</x:v>
      </x:c>
      <x:c r="B1830" s="8" t="str">
        <x:v>SISTEMA ELECTRICO</x:v>
      </x:c>
      <x:c r="C1830" s="8" t="str">
        <x:v>RELEVO</x:v>
      </x:c>
      <x:c r="D1830" s="8" t="str">
        <x:v>HYUNDAY HD 65C</x:v>
      </x:c>
      <x:c r="E1830" s="10" t="n">
        <x:v>90384.75</x:v>
      </x:c>
      <x:c r="F1830" s="10" t="n">
        <x:v>50000</x:v>
      </x:c>
      <x:c r="G1830" s="10" t="n">
        <x:v>51500</x:v>
      </x:c>
      <x:c r="H1830" s="10" t="n">
        <x:v>51000</x:v>
      </x:c>
      <x:c r="I1830" s="12" t="n">
        <x:f>COUNT(E1830:H1830)</x:f>
        <x:v>4</x:v>
      </x:c>
      <x:c r="J1830" s="11" t="n">
        <x:f>IF(I1830=0,"Sin precio",AVERAGE(E1830:H1830))</x:f>
        <x:v>60721.1875</x:v>
      </x:c>
      <x:c r="K1830" s="11" t="n">
        <x:f>IF(I1830=0,"Sin precio",IF(I1830=1,J1830,ROUND(J1830,2)))</x:f>
        <x:v>60721.19</x:v>
      </x:c>
      <x:c r="L1830" s="11" t="n">
        <x:f>IF(I1830=0,"Sin precio",MIN(E1830:H1830))</x:f>
        <x:v>50000</x:v>
      </x:c>
      <x:c r="M1830" s="11" t="n">
        <x:f>IF(I1830=0,"Sin precio",MAX(E1830:H1830))</x:f>
        <x:v>90384.75</x:v>
      </x:c>
      <x:c r="N1830" s="8" t="str">
        <x:f>IF(I1830=0,"Sin precio numérico",IF(I1830=1,"Único precio de referencia",I1830&amp;" precios; promedio"))</x:f>
        <x:v>4 precios; promedio</x:v>
      </x:c>
      <x:c r="O1830" s="2" t="str">
        <x:v>H166</x:v>
      </x:c>
      <x:c r="P1830" s="2" t="str">
        <x:v>H166</x:v>
      </x:c>
      <x:c r="Q1830" s="2" t="str">
        <x:v>H167</x:v>
      </x:c>
      <x:c r="R1830" s="2" t="str">
        <x:v>H167</x:v>
      </x:c>
      <x:c r="S1830" s="2" t="str"/>
    </x:row>
    <x:row r="1831" ht="42" customHeight="1">
      <x:c r="A1831" s="2" t="n">
        <x:v>153</x:v>
      </x:c>
      <x:c r="B1831" s="8" t="str">
        <x:v>SISTEMA ELECTRICO</x:v>
      </x:c>
      <x:c r="C1831" s="8" t="str">
        <x:v>RELEVO</x:v>
      </x:c>
      <x:c r="D1831" s="8" t="str">
        <x:v>CHEVROLET SAIL. Mod 2019</x:v>
      </x:c>
      <x:c r="E1831" s="10" t="n">
        <x:v>90384.75</x:v>
      </x:c>
      <x:c r="F1831" s="10" t="n">
        <x:v>50000</x:v>
      </x:c>
      <x:c r="G1831" s="10" t="n">
        <x:v>51500</x:v>
      </x:c>
      <x:c r="H1831" s="10" t="n">
        <x:v>51000</x:v>
      </x:c>
      <x:c r="I1831" s="12" t="n">
        <x:f>COUNT(E1831:H1831)</x:f>
        <x:v>4</x:v>
      </x:c>
      <x:c r="J1831" s="11" t="n">
        <x:f>IF(I1831=0,"Sin precio",AVERAGE(E1831:H1831))</x:f>
        <x:v>60721.1875</x:v>
      </x:c>
      <x:c r="K1831" s="11" t="n">
        <x:f>IF(I1831=0,"Sin precio",IF(I1831=1,J1831,ROUND(J1831,2)))</x:f>
        <x:v>60721.19</x:v>
      </x:c>
      <x:c r="L1831" s="11" t="n">
        <x:f>IF(I1831=0,"Sin precio",MIN(E1831:H1831))</x:f>
        <x:v>50000</x:v>
      </x:c>
      <x:c r="M1831" s="11" t="n">
        <x:f>IF(I1831=0,"Sin precio",MAX(E1831:H1831))</x:f>
        <x:v>90384.75</x:v>
      </x:c>
      <x:c r="N1831" s="8" t="str">
        <x:f>IF(I1831=0,"Sin precio numérico",IF(I1831=1,"Único precio de referencia",I1831&amp;" precios; promedio"))</x:f>
        <x:v>4 precios; promedio</x:v>
      </x:c>
      <x:c r="O1831" s="2" t="str">
        <x:v>I166</x:v>
      </x:c>
      <x:c r="P1831" s="2" t="str">
        <x:v>I166</x:v>
      </x:c>
      <x:c r="Q1831" s="2" t="str">
        <x:v>I167</x:v>
      </x:c>
      <x:c r="R1831" s="2" t="str">
        <x:v>I167</x:v>
      </x:c>
      <x:c r="S1831" s="2" t="str"/>
    </x:row>
    <x:row r="1832" ht="42" customHeight="1">
      <x:c r="A1832" s="2" t="n">
        <x:v>153</x:v>
      </x:c>
      <x:c r="B1832" s="8" t="str">
        <x:v>SISTEMA ELECTRICO</x:v>
      </x:c>
      <x:c r="C1832" s="8" t="str">
        <x:v>RELEVO</x:v>
      </x:c>
      <x:c r="D1832" s="8" t="str">
        <x:v>CHEVROLET COLORADO. Mod. 2019</x:v>
      </x:c>
      <x:c r="E1832" s="10" t="n">
        <x:v>90384.75</x:v>
      </x:c>
      <x:c r="F1832" s="10" t="n">
        <x:v>50000</x:v>
      </x:c>
      <x:c r="G1832" s="10" t="n">
        <x:v>51500</x:v>
      </x:c>
      <x:c r="H1832" s="10" t="n">
        <x:v>51000</x:v>
      </x:c>
      <x:c r="I1832" s="12" t="n">
        <x:f>COUNT(E1832:H1832)</x:f>
        <x:v>4</x:v>
      </x:c>
      <x:c r="J1832" s="11" t="n">
        <x:f>IF(I1832=0,"Sin precio",AVERAGE(E1832:H1832))</x:f>
        <x:v>60721.1875</x:v>
      </x:c>
      <x:c r="K1832" s="11" t="n">
        <x:f>IF(I1832=0,"Sin precio",IF(I1832=1,J1832,ROUND(J1832,2)))</x:f>
        <x:v>60721.19</x:v>
      </x:c>
      <x:c r="L1832" s="11" t="n">
        <x:f>IF(I1832=0,"Sin precio",MIN(E1832:H1832))</x:f>
        <x:v>50000</x:v>
      </x:c>
      <x:c r="M1832" s="11" t="n">
        <x:f>IF(I1832=0,"Sin precio",MAX(E1832:H1832))</x:f>
        <x:v>90384.75</x:v>
      </x:c>
      <x:c r="N1832" s="8" t="str">
        <x:f>IF(I1832=0,"Sin precio numérico",IF(I1832=1,"Único precio de referencia",I1832&amp;" precios; promedio"))</x:f>
        <x:v>4 precios; promedio</x:v>
      </x:c>
      <x:c r="O1832" s="2" t="str">
        <x:v>J166</x:v>
      </x:c>
      <x:c r="P1832" s="2" t="str">
        <x:v>J166</x:v>
      </x:c>
      <x:c r="Q1832" s="2" t="str">
        <x:v>J167</x:v>
      </x:c>
      <x:c r="R1832" s="2" t="str">
        <x:v>J167</x:v>
      </x:c>
      <x:c r="S1832" s="2" t="str"/>
    </x:row>
    <x:row r="1833" ht="42" customHeight="1">
      <x:c r="A1833" s="2" t="n">
        <x:v>153</x:v>
      </x:c>
      <x:c r="B1833" s="8" t="str">
        <x:v>SISTEMA ELECTRICO</x:v>
      </x:c>
      <x:c r="C1833" s="8" t="str">
        <x:v>RELEVO</x:v>
      </x:c>
      <x:c r="D1833" s="8" t="str">
        <x:v>CHEVROLET  TRAILBLAZER-2018</x:v>
      </x:c>
      <x:c r="E1833" s="10" t="n">
        <x:v>90384.75</x:v>
      </x:c>
      <x:c r="F1833" s="10" t="n">
        <x:v>50000</x:v>
      </x:c>
      <x:c r="G1833" s="10" t="n">
        <x:v>51500</x:v>
      </x:c>
      <x:c r="H1833" s="10" t="n">
        <x:v>51000</x:v>
      </x:c>
      <x:c r="I1833" s="12" t="n">
        <x:f>COUNT(E1833:H1833)</x:f>
        <x:v>4</x:v>
      </x:c>
      <x:c r="J1833" s="11" t="n">
        <x:f>IF(I1833=0,"Sin precio",AVERAGE(E1833:H1833))</x:f>
        <x:v>60721.1875</x:v>
      </x:c>
      <x:c r="K1833" s="11" t="n">
        <x:f>IF(I1833=0,"Sin precio",IF(I1833=1,J1833,ROUND(J1833,2)))</x:f>
        <x:v>60721.19</x:v>
      </x:c>
      <x:c r="L1833" s="11" t="n">
        <x:f>IF(I1833=0,"Sin precio",MIN(E1833:H1833))</x:f>
        <x:v>50000</x:v>
      </x:c>
      <x:c r="M1833" s="11" t="n">
        <x:f>IF(I1833=0,"Sin precio",MAX(E1833:H1833))</x:f>
        <x:v>90384.75</x:v>
      </x:c>
      <x:c r="N1833" s="8" t="str">
        <x:f>IF(I1833=0,"Sin precio numérico",IF(I1833=1,"Único precio de referencia",I1833&amp;" precios; promedio"))</x:f>
        <x:v>4 precios; promedio</x:v>
      </x:c>
      <x:c r="O1833" s="2" t="str">
        <x:v>K166</x:v>
      </x:c>
      <x:c r="P1833" s="2" t="str">
        <x:v>K166</x:v>
      </x:c>
      <x:c r="Q1833" s="2" t="str">
        <x:v>K167</x:v>
      </x:c>
      <x:c r="R1833" s="2" t="str">
        <x:v>K167</x:v>
      </x:c>
      <x:c r="S1833" s="2" t="str"/>
    </x:row>
    <x:row r="1834" ht="42" customHeight="1">
      <x:c r="A1834" s="2" t="n">
        <x:v>153</x:v>
      </x:c>
      <x:c r="B1834" s="8" t="str">
        <x:v>SISTEMA ELECTRICO</x:v>
      </x:c>
      <x:c r="C1834" s="8" t="str">
        <x:v>RELEVO</x:v>
      </x:c>
      <x:c r="D1834" s="8" t="str">
        <x:v>MITSUBISHI L200-2018</x:v>
      </x:c>
      <x:c r="E1834" s="10" t="n">
        <x:v>90384.75</x:v>
      </x:c>
      <x:c r="F1834" s="10" t="n">
        <x:v>50000</x:v>
      </x:c>
      <x:c r="G1834" s="10" t="n">
        <x:v>51500</x:v>
      </x:c>
      <x:c r="H1834" s="10" t="n">
        <x:v>51000</x:v>
      </x:c>
      <x:c r="I1834" s="12" t="n">
        <x:f>COUNT(E1834:H1834)</x:f>
        <x:v>4</x:v>
      </x:c>
      <x:c r="J1834" s="11" t="n">
        <x:f>IF(I1834=0,"Sin precio",AVERAGE(E1834:H1834))</x:f>
        <x:v>60721.1875</x:v>
      </x:c>
      <x:c r="K1834" s="11" t="n">
        <x:f>IF(I1834=0,"Sin precio",IF(I1834=1,J1834,ROUND(J1834,2)))</x:f>
        <x:v>60721.19</x:v>
      </x:c>
      <x:c r="L1834" s="11" t="n">
        <x:f>IF(I1834=0,"Sin precio",MIN(E1834:H1834))</x:f>
        <x:v>50000</x:v>
      </x:c>
      <x:c r="M1834" s="11" t="n">
        <x:f>IF(I1834=0,"Sin precio",MAX(E1834:H1834))</x:f>
        <x:v>90384.75</x:v>
      </x:c>
      <x:c r="N1834" s="8" t="str">
        <x:f>IF(I1834=0,"Sin precio numérico",IF(I1834=1,"Único precio de referencia",I1834&amp;" precios; promedio"))</x:f>
        <x:v>4 precios; promedio</x:v>
      </x:c>
      <x:c r="O1834" s="2" t="str">
        <x:v>L166</x:v>
      </x:c>
      <x:c r="P1834" s="2" t="str">
        <x:v>L166</x:v>
      </x:c>
      <x:c r="Q1834" s="2" t="str">
        <x:v>L167</x:v>
      </x:c>
      <x:c r="R1834" s="2" t="str">
        <x:v>L167</x:v>
      </x:c>
      <x:c r="S1834" s="2" t="str"/>
    </x:row>
    <x:row r="1835" ht="42" customHeight="1">
      <x:c r="A1835" s="2" t="n">
        <x:v>153</x:v>
      </x:c>
      <x:c r="B1835" s="8" t="str">
        <x:v>SISTEMA ELECTRICO</x:v>
      </x:c>
      <x:c r="C1835" s="8" t="str">
        <x:v>RELEVO</x:v>
      </x:c>
      <x:c r="D1835" s="8" t="str">
        <x:v>CHEVROLETH NHR-2019</x:v>
      </x:c>
      <x:c r="E1835" s="10" t="n">
        <x:v>90384.75</x:v>
      </x:c>
      <x:c r="F1835" s="10" t="n">
        <x:v>50000</x:v>
      </x:c>
      <x:c r="G1835" s="10" t="n">
        <x:v>51500</x:v>
      </x:c>
      <x:c r="H1835" s="10" t="n">
        <x:v>51000</x:v>
      </x:c>
      <x:c r="I1835" s="12" t="n">
        <x:f>COUNT(E1835:H1835)</x:f>
        <x:v>4</x:v>
      </x:c>
      <x:c r="J1835" s="11" t="n">
        <x:f>IF(I1835=0,"Sin precio",AVERAGE(E1835:H1835))</x:f>
        <x:v>60721.1875</x:v>
      </x:c>
      <x:c r="K1835" s="11" t="n">
        <x:f>IF(I1835=0,"Sin precio",IF(I1835=1,J1835,ROUND(J1835,2)))</x:f>
        <x:v>60721.19</x:v>
      </x:c>
      <x:c r="L1835" s="11" t="n">
        <x:f>IF(I1835=0,"Sin precio",MIN(E1835:H1835))</x:f>
        <x:v>50000</x:v>
      </x:c>
      <x:c r="M1835" s="11" t="n">
        <x:f>IF(I1835=0,"Sin precio",MAX(E1835:H1835))</x:f>
        <x:v>90384.75</x:v>
      </x:c>
      <x:c r="N1835" s="8" t="str">
        <x:f>IF(I1835=0,"Sin precio numérico",IF(I1835=1,"Único precio de referencia",I1835&amp;" precios; promedio"))</x:f>
        <x:v>4 precios; promedio</x:v>
      </x:c>
      <x:c r="O1835" s="2" t="str">
        <x:v>M166</x:v>
      </x:c>
      <x:c r="P1835" s="2" t="str">
        <x:v>M166</x:v>
      </x:c>
      <x:c r="Q1835" s="2" t="str">
        <x:v>M167</x:v>
      </x:c>
      <x:c r="R1835" s="2" t="str">
        <x:v>M167</x:v>
      </x:c>
      <x:c r="S1835" s="2" t="str"/>
    </x:row>
    <x:row r="1836" ht="42" customHeight="1">
      <x:c r="A1836" s="2" t="n">
        <x:v>153</x:v>
      </x:c>
      <x:c r="B1836" s="8" t="str">
        <x:v>SISTEMA ELECTRICO</x:v>
      </x:c>
      <x:c r="C1836" s="8" t="str">
        <x:v>RELEVO</x:v>
      </x:c>
      <x:c r="D1836" s="8" t="str">
        <x:v>CHEVROLET D-MAX-2017</x:v>
      </x:c>
      <x:c r="E1836" s="10" t="n">
        <x:v>90384.75</x:v>
      </x:c>
      <x:c r="F1836" s="10" t="n">
        <x:v>50000</x:v>
      </x:c>
      <x:c r="G1836" s="10" t="n">
        <x:v>51500</x:v>
      </x:c>
      <x:c r="H1836" s="10" t="n">
        <x:v>51000</x:v>
      </x:c>
      <x:c r="I1836" s="12" t="n">
        <x:f>COUNT(E1836:H1836)</x:f>
        <x:v>4</x:v>
      </x:c>
      <x:c r="J1836" s="11" t="n">
        <x:f>IF(I1836=0,"Sin precio",AVERAGE(E1836:H1836))</x:f>
        <x:v>60721.1875</x:v>
      </x:c>
      <x:c r="K1836" s="11" t="n">
        <x:f>IF(I1836=0,"Sin precio",IF(I1836=1,J1836,ROUND(J1836,2)))</x:f>
        <x:v>60721.19</x:v>
      </x:c>
      <x:c r="L1836" s="11" t="n">
        <x:f>IF(I1836=0,"Sin precio",MIN(E1836:H1836))</x:f>
        <x:v>50000</x:v>
      </x:c>
      <x:c r="M1836" s="11" t="n">
        <x:f>IF(I1836=0,"Sin precio",MAX(E1836:H1836))</x:f>
        <x:v>90384.75</x:v>
      </x:c>
      <x:c r="N1836" s="8" t="str">
        <x:f>IF(I1836=0,"Sin precio numérico",IF(I1836=1,"Único precio de referencia",I1836&amp;" precios; promedio"))</x:f>
        <x:v>4 precios; promedio</x:v>
      </x:c>
      <x:c r="O1836" s="2" t="str">
        <x:v>N166</x:v>
      </x:c>
      <x:c r="P1836" s="2" t="str">
        <x:v>N166</x:v>
      </x:c>
      <x:c r="Q1836" s="2" t="str">
        <x:v>N167</x:v>
      </x:c>
      <x:c r="R1836" s="2" t="str">
        <x:v>N167</x:v>
      </x:c>
      <x:c r="S1836" s="2" t="str"/>
    </x:row>
    <x:row r="1837" ht="42" customHeight="1">
      <x:c r="A1837" s="2" t="n">
        <x:v>154</x:v>
      </x:c>
      <x:c r="B1837" s="8" t="str">
        <x:v>SISTEMA ELECTRICO</x:v>
      </x:c>
      <x:c r="C1837" s="8" t="str">
        <x:v>ROTOR ALTERNADOR</x:v>
      </x:c>
      <x:c r="D1837" s="8" t="str">
        <x:v>CHEVROLET  NPR  DIESEL-2009</x:v>
      </x:c>
      <x:c r="E1837" s="10" t="n">
        <x:v>258149.25</x:v>
      </x:c>
      <x:c r="F1837" s="10" t="n">
        <x:v>289800</x:v>
      </x:c>
      <x:c r="G1837" s="10" t="n">
        <x:v>298494</x:v>
      </x:c>
      <x:c r="H1837" s="10" t="n">
        <x:v>295596</x:v>
      </x:c>
      <x:c r="I1837" s="12" t="n">
        <x:f>COUNT(E1837:H1837)</x:f>
        <x:v>4</x:v>
      </x:c>
      <x:c r="J1837" s="11" t="n">
        <x:f>IF(I1837=0,"Sin precio",AVERAGE(E1837:H1837))</x:f>
        <x:v>285509.8125</x:v>
      </x:c>
      <x:c r="K1837" s="11" t="n">
        <x:f>IF(I1837=0,"Sin precio",IF(I1837=1,J1837,ROUND(J1837,2)))</x:f>
        <x:v>285509.81</x:v>
      </x:c>
      <x:c r="L1837" s="11" t="n">
        <x:f>IF(I1837=0,"Sin precio",MIN(E1837:H1837))</x:f>
        <x:v>258149.25</x:v>
      </x:c>
      <x:c r="M1837" s="11" t="n">
        <x:f>IF(I1837=0,"Sin precio",MAX(E1837:H1837))</x:f>
        <x:v>298494</x:v>
      </x:c>
      <x:c r="N1837" s="8" t="str">
        <x:f>IF(I1837=0,"Sin precio numérico",IF(I1837=1,"Único precio de referencia",I1837&amp;" precios; promedio"))</x:f>
        <x:v>4 precios; promedio</x:v>
      </x:c>
      <x:c r="O1837" s="2" t="str">
        <x:v>C167</x:v>
      </x:c>
      <x:c r="P1837" s="2" t="str">
        <x:v>C167</x:v>
      </x:c>
      <x:c r="Q1837" s="2" t="str">
        <x:v>C168</x:v>
      </x:c>
      <x:c r="R1837" s="2" t="str">
        <x:v>C168</x:v>
      </x:c>
      <x:c r="S1837" s="2" t="str"/>
    </x:row>
    <x:row r="1838" ht="42" customHeight="1">
      <x:c r="A1838" s="2" t="n">
        <x:v>154</x:v>
      </x:c>
      <x:c r="B1838" s="8" t="str">
        <x:v>SISTEMA ELECTRICO</x:v>
      </x:c>
      <x:c r="C1838" s="8" t="str">
        <x:v>ROTOR ALTERNADOR</x:v>
      </x:c>
      <x:c r="D1838" s="8" t="str">
        <x:v>NISSAN FRONTIER DIESEL-2015</x:v>
      </x:c>
      <x:c r="E1838" s="10" t="n">
        <x:v>258149.25</x:v>
      </x:c>
      <x:c r="F1838" s="10" t="n">
        <x:v>289800</x:v>
      </x:c>
      <x:c r="G1838" s="10" t="n">
        <x:v>298494</x:v>
      </x:c>
      <x:c r="H1838" s="10" t="n">
        <x:v>295596</x:v>
      </x:c>
      <x:c r="I1838" s="12" t="n">
        <x:f>COUNT(E1838:H1838)</x:f>
        <x:v>4</x:v>
      </x:c>
      <x:c r="J1838" s="11" t="n">
        <x:f>IF(I1838=0,"Sin precio",AVERAGE(E1838:H1838))</x:f>
        <x:v>285509.8125</x:v>
      </x:c>
      <x:c r="K1838" s="11" t="n">
        <x:f>IF(I1838=0,"Sin precio",IF(I1838=1,J1838,ROUND(J1838,2)))</x:f>
        <x:v>285509.81</x:v>
      </x:c>
      <x:c r="L1838" s="11" t="n">
        <x:f>IF(I1838=0,"Sin precio",MIN(E1838:H1838))</x:f>
        <x:v>258149.25</x:v>
      </x:c>
      <x:c r="M1838" s="11" t="n">
        <x:f>IF(I1838=0,"Sin precio",MAX(E1838:H1838))</x:f>
        <x:v>298494</x:v>
      </x:c>
      <x:c r="N1838" s="8" t="str">
        <x:f>IF(I1838=0,"Sin precio numérico",IF(I1838=1,"Único precio de referencia",I1838&amp;" precios; promedio"))</x:f>
        <x:v>4 precios; promedio</x:v>
      </x:c>
      <x:c r="O1838" s="2" t="str">
        <x:v>D167</x:v>
      </x:c>
      <x:c r="P1838" s="2" t="str">
        <x:v>D167</x:v>
      </x:c>
      <x:c r="Q1838" s="2" t="str">
        <x:v>D168</x:v>
      </x:c>
      <x:c r="R1838" s="2" t="str">
        <x:v>D168</x:v>
      </x:c>
      <x:c r="S1838" s="2" t="str"/>
    </x:row>
    <x:row r="1839" ht="42" customHeight="1">
      <x:c r="A1839" s="2" t="n">
        <x:v>154</x:v>
      </x:c>
      <x:c r="B1839" s="8" t="str">
        <x:v>SISTEMA ELECTRICO</x:v>
      </x:c>
      <x:c r="C1839" s="8" t="str">
        <x:v>ROTOR ALTERNADOR</x:v>
      </x:c>
      <x:c r="D1839" s="8" t="str">
        <x:v>NISSAN FRONTIER GASOLINA</x:v>
      </x:c>
      <x:c r="E1839" s="10" t="n">
        <x:v>258149.25</x:v>
      </x:c>
      <x:c r="F1839" s="10" t="n">
        <x:v>216000</x:v>
      </x:c>
      <x:c r="G1839" s="10" t="n">
        <x:v>222480</x:v>
      </x:c>
      <x:c r="H1839" s="10" t="n">
        <x:v>220320</x:v>
      </x:c>
      <x:c r="I1839" s="12" t="n">
        <x:f>COUNT(E1839:H1839)</x:f>
        <x:v>4</x:v>
      </x:c>
      <x:c r="J1839" s="11" t="n">
        <x:f>IF(I1839=0,"Sin precio",AVERAGE(E1839:H1839))</x:f>
        <x:v>229237.3125</x:v>
      </x:c>
      <x:c r="K1839" s="11" t="n">
        <x:f>IF(I1839=0,"Sin precio",IF(I1839=1,J1839,ROUND(J1839,2)))</x:f>
        <x:v>229237.31</x:v>
      </x:c>
      <x:c r="L1839" s="11" t="n">
        <x:f>IF(I1839=0,"Sin precio",MIN(E1839:H1839))</x:f>
        <x:v>216000</x:v>
      </x:c>
      <x:c r="M1839" s="11" t="n">
        <x:f>IF(I1839=0,"Sin precio",MAX(E1839:H1839))</x:f>
        <x:v>258149.25</x:v>
      </x:c>
      <x:c r="N1839" s="8" t="str">
        <x:f>IF(I1839=0,"Sin precio numérico",IF(I1839=1,"Único precio de referencia",I1839&amp;" precios; promedio"))</x:f>
        <x:v>4 precios; promedio</x:v>
      </x:c>
      <x:c r="O1839" s="2" t="str">
        <x:v>E167</x:v>
      </x:c>
      <x:c r="P1839" s="2" t="str">
        <x:v>E167</x:v>
      </x:c>
      <x:c r="Q1839" s="2" t="str">
        <x:v>E168</x:v>
      </x:c>
      <x:c r="R1839" s="2" t="str">
        <x:v>E168</x:v>
      </x:c>
      <x:c r="S1839" s="2" t="str"/>
    </x:row>
    <x:row r="1840" ht="42" customHeight="1">
      <x:c r="A1840" s="2" t="n">
        <x:v>154</x:v>
      </x:c>
      <x:c r="B1840" s="8" t="str">
        <x:v>SISTEMA ELECTRICO</x:v>
      </x:c>
      <x:c r="C1840" s="8" t="str">
        <x:v>ROTOR ALTERNADOR</x:v>
      </x:c>
      <x:c r="D1840" s="8" t="str">
        <x:v>RENAULT MASTER DIESEL -2017</x:v>
      </x:c>
      <x:c r="E1840" s="10" t="n">
        <x:v>258149.25</x:v>
      </x:c>
      <x:c r="F1840" s="10" t="n">
        <x:v>289800</x:v>
      </x:c>
      <x:c r="G1840" s="10" t="n">
        <x:v>298494</x:v>
      </x:c>
      <x:c r="H1840" s="10" t="n">
        <x:v>295596</x:v>
      </x:c>
      <x:c r="I1840" s="12" t="n">
        <x:f>COUNT(E1840:H1840)</x:f>
        <x:v>4</x:v>
      </x:c>
      <x:c r="J1840" s="11" t="n">
        <x:f>IF(I1840=0,"Sin precio",AVERAGE(E1840:H1840))</x:f>
        <x:v>285509.8125</x:v>
      </x:c>
      <x:c r="K1840" s="11" t="n">
        <x:f>IF(I1840=0,"Sin precio",IF(I1840=1,J1840,ROUND(J1840,2)))</x:f>
        <x:v>285509.81</x:v>
      </x:c>
      <x:c r="L1840" s="11" t="n">
        <x:f>IF(I1840=0,"Sin precio",MIN(E1840:H1840))</x:f>
        <x:v>258149.25</x:v>
      </x:c>
      <x:c r="M1840" s="11" t="n">
        <x:f>IF(I1840=0,"Sin precio",MAX(E1840:H1840))</x:f>
        <x:v>298494</x:v>
      </x:c>
      <x:c r="N1840" s="8" t="str">
        <x:f>IF(I1840=0,"Sin precio numérico",IF(I1840=1,"Único precio de referencia",I1840&amp;" precios; promedio"))</x:f>
        <x:v>4 precios; promedio</x:v>
      </x:c>
      <x:c r="O1840" s="2" t="str">
        <x:v>F167</x:v>
      </x:c>
      <x:c r="P1840" s="2" t="str">
        <x:v>F167</x:v>
      </x:c>
      <x:c r="Q1840" s="2" t="str">
        <x:v>F168</x:v>
      </x:c>
      <x:c r="R1840" s="2" t="str">
        <x:v>F168</x:v>
      </x:c>
      <x:c r="S1840" s="2" t="str"/>
    </x:row>
    <x:row r="1841" ht="42" customHeight="1">
      <x:c r="A1841" s="2" t="n">
        <x:v>154</x:v>
      </x:c>
      <x:c r="B1841" s="8" t="str">
        <x:v>SISTEMA ELECTRICO</x:v>
      </x:c>
      <x:c r="C1841" s="8" t="str">
        <x:v>ROTOR ALTERNADOR</x:v>
      </x:c>
      <x:c r="D1841" s="8" t="str">
        <x:v>CHEVROLET D-MAX-2011</x:v>
      </x:c>
      <x:c r="E1841" s="10" t="n">
        <x:v>258149.25</x:v>
      </x:c>
      <x:c r="F1841" s="10" t="n">
        <x:v>216000</x:v>
      </x:c>
      <x:c r="G1841" s="10" t="n">
        <x:v>222480</x:v>
      </x:c>
      <x:c r="H1841" s="10" t="n">
        <x:v>220320</x:v>
      </x:c>
      <x:c r="I1841" s="12" t="n">
        <x:f>COUNT(E1841:H1841)</x:f>
        <x:v>4</x:v>
      </x:c>
      <x:c r="J1841" s="11" t="n">
        <x:f>IF(I1841=0,"Sin precio",AVERAGE(E1841:H1841))</x:f>
        <x:v>229237.3125</x:v>
      </x:c>
      <x:c r="K1841" s="11" t="n">
        <x:f>IF(I1841=0,"Sin precio",IF(I1841=1,J1841,ROUND(J1841,2)))</x:f>
        <x:v>229237.31</x:v>
      </x:c>
      <x:c r="L1841" s="11" t="n">
        <x:f>IF(I1841=0,"Sin precio",MIN(E1841:H1841))</x:f>
        <x:v>216000</x:v>
      </x:c>
      <x:c r="M1841" s="11" t="n">
        <x:f>IF(I1841=0,"Sin precio",MAX(E1841:H1841))</x:f>
        <x:v>258149.25</x:v>
      </x:c>
      <x:c r="N1841" s="8" t="str">
        <x:f>IF(I1841=0,"Sin precio numérico",IF(I1841=1,"Único precio de referencia",I1841&amp;" precios; promedio"))</x:f>
        <x:v>4 precios; promedio</x:v>
      </x:c>
      <x:c r="O1841" s="2" t="str">
        <x:v>G167</x:v>
      </x:c>
      <x:c r="P1841" s="2" t="str">
        <x:v>G167</x:v>
      </x:c>
      <x:c r="Q1841" s="2" t="str">
        <x:v>G168</x:v>
      </x:c>
      <x:c r="R1841" s="2" t="str">
        <x:v>G168</x:v>
      </x:c>
      <x:c r="S1841" s="2" t="str"/>
    </x:row>
    <x:row r="1842" ht="42" customHeight="1">
      <x:c r="A1842" s="2" t="n">
        <x:v>154</x:v>
      </x:c>
      <x:c r="B1842" s="8" t="str">
        <x:v>SISTEMA ELECTRICO</x:v>
      </x:c>
      <x:c r="C1842" s="8" t="str">
        <x:v>ROTOR ALTERNADOR</x:v>
      </x:c>
      <x:c r="D1842" s="8" t="str">
        <x:v>HYUNDAY HD 65C</x:v>
      </x:c>
      <x:c r="E1842" s="10" t="n">
        <x:v>258149.25</x:v>
      </x:c>
      <x:c r="F1842" s="10" t="n">
        <x:v>289800</x:v>
      </x:c>
      <x:c r="G1842" s="10" t="n">
        <x:v>298494</x:v>
      </x:c>
      <x:c r="H1842" s="10" t="n">
        <x:v>295596</x:v>
      </x:c>
      <x:c r="I1842" s="12" t="n">
        <x:f>COUNT(E1842:H1842)</x:f>
        <x:v>4</x:v>
      </x:c>
      <x:c r="J1842" s="11" t="n">
        <x:f>IF(I1842=0,"Sin precio",AVERAGE(E1842:H1842))</x:f>
        <x:v>285509.8125</x:v>
      </x:c>
      <x:c r="K1842" s="11" t="n">
        <x:f>IF(I1842=0,"Sin precio",IF(I1842=1,J1842,ROUND(J1842,2)))</x:f>
        <x:v>285509.81</x:v>
      </x:c>
      <x:c r="L1842" s="11" t="n">
        <x:f>IF(I1842=0,"Sin precio",MIN(E1842:H1842))</x:f>
        <x:v>258149.25</x:v>
      </x:c>
      <x:c r="M1842" s="11" t="n">
        <x:f>IF(I1842=0,"Sin precio",MAX(E1842:H1842))</x:f>
        <x:v>298494</x:v>
      </x:c>
      <x:c r="N1842" s="8" t="str">
        <x:f>IF(I1842=0,"Sin precio numérico",IF(I1842=1,"Único precio de referencia",I1842&amp;" precios; promedio"))</x:f>
        <x:v>4 precios; promedio</x:v>
      </x:c>
      <x:c r="O1842" s="2" t="str">
        <x:v>H167</x:v>
      </x:c>
      <x:c r="P1842" s="2" t="str">
        <x:v>H167</x:v>
      </x:c>
      <x:c r="Q1842" s="2" t="str">
        <x:v>H168</x:v>
      </x:c>
      <x:c r="R1842" s="2" t="str">
        <x:v>H168</x:v>
      </x:c>
      <x:c r="S1842" s="2" t="str"/>
    </x:row>
    <x:row r="1843" ht="42" customHeight="1">
      <x:c r="A1843" s="2" t="n">
        <x:v>154</x:v>
      </x:c>
      <x:c r="B1843" s="8" t="str">
        <x:v>SISTEMA ELECTRICO</x:v>
      </x:c>
      <x:c r="C1843" s="8" t="str">
        <x:v>ROTOR ALTERNADOR</x:v>
      </x:c>
      <x:c r="D1843" s="8" t="str">
        <x:v>CHEVROLET SAIL. Mod 2019</x:v>
      </x:c>
      <x:c r="E1843" s="10" t="n">
        <x:v>258149.25</x:v>
      </x:c>
      <x:c r="F1843" s="10" t="n">
        <x:v>180000</x:v>
      </x:c>
      <x:c r="G1843" s="10" t="n">
        <x:v>185400</x:v>
      </x:c>
      <x:c r="H1843" s="10" t="n">
        <x:v>183600</x:v>
      </x:c>
      <x:c r="I1843" s="12" t="n">
        <x:f>COUNT(E1843:H1843)</x:f>
        <x:v>4</x:v>
      </x:c>
      <x:c r="J1843" s="11" t="n">
        <x:f>IF(I1843=0,"Sin precio",AVERAGE(E1843:H1843))</x:f>
        <x:v>201787.3125</x:v>
      </x:c>
      <x:c r="K1843" s="11" t="n">
        <x:f>IF(I1843=0,"Sin precio",IF(I1843=1,J1843,ROUND(J1843,2)))</x:f>
        <x:v>201787.31</x:v>
      </x:c>
      <x:c r="L1843" s="11" t="n">
        <x:f>IF(I1843=0,"Sin precio",MIN(E1843:H1843))</x:f>
        <x:v>180000</x:v>
      </x:c>
      <x:c r="M1843" s="11" t="n">
        <x:f>IF(I1843=0,"Sin precio",MAX(E1843:H1843))</x:f>
        <x:v>258149.25</x:v>
      </x:c>
      <x:c r="N1843" s="8" t="str">
        <x:f>IF(I1843=0,"Sin precio numérico",IF(I1843=1,"Único precio de referencia",I1843&amp;" precios; promedio"))</x:f>
        <x:v>4 precios; promedio</x:v>
      </x:c>
      <x:c r="O1843" s="2" t="str">
        <x:v>I167</x:v>
      </x:c>
      <x:c r="P1843" s="2" t="str">
        <x:v>I167</x:v>
      </x:c>
      <x:c r="Q1843" s="2" t="str">
        <x:v>I168</x:v>
      </x:c>
      <x:c r="R1843" s="2" t="str">
        <x:v>I168</x:v>
      </x:c>
      <x:c r="S1843" s="2" t="str"/>
    </x:row>
    <x:row r="1844" ht="42" customHeight="1">
      <x:c r="A1844" s="2" t="n">
        <x:v>154</x:v>
      </x:c>
      <x:c r="B1844" s="8" t="str">
        <x:v>SISTEMA ELECTRICO</x:v>
      </x:c>
      <x:c r="C1844" s="8" t="str">
        <x:v>ROTOR ALTERNADOR</x:v>
      </x:c>
      <x:c r="D1844" s="8" t="str">
        <x:v>CHEVROLET COLORADO. Mod. 2019</x:v>
      </x:c>
      <x:c r="E1844" s="10" t="n">
        <x:v>258149.25</x:v>
      </x:c>
      <x:c r="F1844" s="10" t="n">
        <x:v>252000</x:v>
      </x:c>
      <x:c r="G1844" s="10" t="n">
        <x:v>259560</x:v>
      </x:c>
      <x:c r="H1844" s="10" t="n">
        <x:v>257040</x:v>
      </x:c>
      <x:c r="I1844" s="12" t="n">
        <x:f>COUNT(E1844:H1844)</x:f>
        <x:v>4</x:v>
      </x:c>
      <x:c r="J1844" s="11" t="n">
        <x:f>IF(I1844=0,"Sin precio",AVERAGE(E1844:H1844))</x:f>
        <x:v>256687.3125</x:v>
      </x:c>
      <x:c r="K1844" s="11" t="n">
        <x:f>IF(I1844=0,"Sin precio",IF(I1844=1,J1844,ROUND(J1844,2)))</x:f>
        <x:v>256687.31</x:v>
      </x:c>
      <x:c r="L1844" s="11" t="n">
        <x:f>IF(I1844=0,"Sin precio",MIN(E1844:H1844))</x:f>
        <x:v>252000</x:v>
      </x:c>
      <x:c r="M1844" s="11" t="n">
        <x:f>IF(I1844=0,"Sin precio",MAX(E1844:H1844))</x:f>
        <x:v>259560</x:v>
      </x:c>
      <x:c r="N1844" s="8" t="str">
        <x:f>IF(I1844=0,"Sin precio numérico",IF(I1844=1,"Único precio de referencia",I1844&amp;" precios; promedio"))</x:f>
        <x:v>4 precios; promedio</x:v>
      </x:c>
      <x:c r="O1844" s="2" t="str">
        <x:v>J167</x:v>
      </x:c>
      <x:c r="P1844" s="2" t="str">
        <x:v>J167</x:v>
      </x:c>
      <x:c r="Q1844" s="2" t="str">
        <x:v>J168</x:v>
      </x:c>
      <x:c r="R1844" s="2" t="str">
        <x:v>J168</x:v>
      </x:c>
      <x:c r="S1844" s="2" t="str"/>
    </x:row>
    <x:row r="1845" ht="42" customHeight="1">
      <x:c r="A1845" s="2" t="n">
        <x:v>154</x:v>
      </x:c>
      <x:c r="B1845" s="8" t="str">
        <x:v>SISTEMA ELECTRICO</x:v>
      </x:c>
      <x:c r="C1845" s="8" t="str">
        <x:v>ROTOR ALTERNADOR</x:v>
      </x:c>
      <x:c r="D1845" s="8" t="str">
        <x:v>CHEVROLET  TRAILBLAZER-2018</x:v>
      </x:c>
      <x:c r="E1845" s="10" t="n">
        <x:v>258149.25</x:v>
      </x:c>
      <x:c r="F1845" s="10" t="n">
        <x:v>252000</x:v>
      </x:c>
      <x:c r="G1845" s="10" t="n">
        <x:v>259560</x:v>
      </x:c>
      <x:c r="H1845" s="10" t="n">
        <x:v>257040</x:v>
      </x:c>
      <x:c r="I1845" s="12" t="n">
        <x:f>COUNT(E1845:H1845)</x:f>
        <x:v>4</x:v>
      </x:c>
      <x:c r="J1845" s="11" t="n">
        <x:f>IF(I1845=0,"Sin precio",AVERAGE(E1845:H1845))</x:f>
        <x:v>256687.3125</x:v>
      </x:c>
      <x:c r="K1845" s="11" t="n">
        <x:f>IF(I1845=0,"Sin precio",IF(I1845=1,J1845,ROUND(J1845,2)))</x:f>
        <x:v>256687.31</x:v>
      </x:c>
      <x:c r="L1845" s="11" t="n">
        <x:f>IF(I1845=0,"Sin precio",MIN(E1845:H1845))</x:f>
        <x:v>252000</x:v>
      </x:c>
      <x:c r="M1845" s="11" t="n">
        <x:f>IF(I1845=0,"Sin precio",MAX(E1845:H1845))</x:f>
        <x:v>259560</x:v>
      </x:c>
      <x:c r="N1845" s="8" t="str">
        <x:f>IF(I1845=0,"Sin precio numérico",IF(I1845=1,"Único precio de referencia",I1845&amp;" precios; promedio"))</x:f>
        <x:v>4 precios; promedio</x:v>
      </x:c>
      <x:c r="O1845" s="2" t="str">
        <x:v>K167</x:v>
      </x:c>
      <x:c r="P1845" s="2" t="str">
        <x:v>K167</x:v>
      </x:c>
      <x:c r="Q1845" s="2" t="str">
        <x:v>K168</x:v>
      </x:c>
      <x:c r="R1845" s="2" t="str">
        <x:v>K168</x:v>
      </x:c>
      <x:c r="S1845" s="2" t="str"/>
    </x:row>
    <x:row r="1846" ht="42" customHeight="1">
      <x:c r="A1846" s="2" t="n">
        <x:v>154</x:v>
      </x:c>
      <x:c r="B1846" s="8" t="str">
        <x:v>SISTEMA ELECTRICO</x:v>
      </x:c>
      <x:c r="C1846" s="8" t="str">
        <x:v>ROTOR ALTERNADOR</x:v>
      </x:c>
      <x:c r="D1846" s="8" t="str">
        <x:v>MITSUBISHI L200-2018</x:v>
      </x:c>
      <x:c r="E1846" s="10" t="n">
        <x:v>258149.25</x:v>
      </x:c>
      <x:c r="F1846" s="10" t="n">
        <x:v>226800</x:v>
      </x:c>
      <x:c r="G1846" s="10" t="n">
        <x:v>233604</x:v>
      </x:c>
      <x:c r="H1846" s="10" t="n">
        <x:v>231336</x:v>
      </x:c>
      <x:c r="I1846" s="12" t="n">
        <x:f>COUNT(E1846:H1846)</x:f>
        <x:v>4</x:v>
      </x:c>
      <x:c r="J1846" s="11" t="n">
        <x:f>IF(I1846=0,"Sin precio",AVERAGE(E1846:H1846))</x:f>
        <x:v>237472.3125</x:v>
      </x:c>
      <x:c r="K1846" s="11" t="n">
        <x:f>IF(I1846=0,"Sin precio",IF(I1846=1,J1846,ROUND(J1846,2)))</x:f>
        <x:v>237472.31</x:v>
      </x:c>
      <x:c r="L1846" s="11" t="n">
        <x:f>IF(I1846=0,"Sin precio",MIN(E1846:H1846))</x:f>
        <x:v>226800</x:v>
      </x:c>
      <x:c r="M1846" s="11" t="n">
        <x:f>IF(I1846=0,"Sin precio",MAX(E1846:H1846))</x:f>
        <x:v>258149.25</x:v>
      </x:c>
      <x:c r="N1846" s="8" t="str">
        <x:f>IF(I1846=0,"Sin precio numérico",IF(I1846=1,"Único precio de referencia",I1846&amp;" precios; promedio"))</x:f>
        <x:v>4 precios; promedio</x:v>
      </x:c>
      <x:c r="O1846" s="2" t="str">
        <x:v>L167</x:v>
      </x:c>
      <x:c r="P1846" s="2" t="str">
        <x:v>L167</x:v>
      </x:c>
      <x:c r="Q1846" s="2" t="str">
        <x:v>L168</x:v>
      </x:c>
      <x:c r="R1846" s="2" t="str">
        <x:v>L168</x:v>
      </x:c>
      <x:c r="S1846" s="2" t="str"/>
    </x:row>
    <x:row r="1847" ht="42" customHeight="1">
      <x:c r="A1847" s="2" t="n">
        <x:v>154</x:v>
      </x:c>
      <x:c r="B1847" s="8" t="str">
        <x:v>SISTEMA ELECTRICO</x:v>
      </x:c>
      <x:c r="C1847" s="8" t="str">
        <x:v>ROTOR ALTERNADOR</x:v>
      </x:c>
      <x:c r="D1847" s="8" t="str">
        <x:v>CHEVROLETH NHR-2019</x:v>
      </x:c>
      <x:c r="E1847" s="10" t="n">
        <x:v>258149.25</x:v>
      </x:c>
      <x:c r="F1847" s="10" t="n">
        <x:v>289800</x:v>
      </x:c>
      <x:c r="G1847" s="10" t="n">
        <x:v>298494</x:v>
      </x:c>
      <x:c r="H1847" s="10" t="n">
        <x:v>295596</x:v>
      </x:c>
      <x:c r="I1847" s="12" t="n">
        <x:f>COUNT(E1847:H1847)</x:f>
        <x:v>4</x:v>
      </x:c>
      <x:c r="J1847" s="11" t="n">
        <x:f>IF(I1847=0,"Sin precio",AVERAGE(E1847:H1847))</x:f>
        <x:v>285509.8125</x:v>
      </x:c>
      <x:c r="K1847" s="11" t="n">
        <x:f>IF(I1847=0,"Sin precio",IF(I1847=1,J1847,ROUND(J1847,2)))</x:f>
        <x:v>285509.81</x:v>
      </x:c>
      <x:c r="L1847" s="11" t="n">
        <x:f>IF(I1847=0,"Sin precio",MIN(E1847:H1847))</x:f>
        <x:v>258149.25</x:v>
      </x:c>
      <x:c r="M1847" s="11" t="n">
        <x:f>IF(I1847=0,"Sin precio",MAX(E1847:H1847))</x:f>
        <x:v>298494</x:v>
      </x:c>
      <x:c r="N1847" s="8" t="str">
        <x:f>IF(I1847=0,"Sin precio numérico",IF(I1847=1,"Único precio de referencia",I1847&amp;" precios; promedio"))</x:f>
        <x:v>4 precios; promedio</x:v>
      </x:c>
      <x:c r="O1847" s="2" t="str">
        <x:v>M167</x:v>
      </x:c>
      <x:c r="P1847" s="2" t="str">
        <x:v>M167</x:v>
      </x:c>
      <x:c r="Q1847" s="2" t="str">
        <x:v>M168</x:v>
      </x:c>
      <x:c r="R1847" s="2" t="str">
        <x:v>M168</x:v>
      </x:c>
      <x:c r="S1847" s="2" t="str"/>
    </x:row>
    <x:row r="1848" ht="42" customHeight="1">
      <x:c r="A1848" s="2" t="n">
        <x:v>154</x:v>
      </x:c>
      <x:c r="B1848" s="8" t="str">
        <x:v>SISTEMA ELECTRICO</x:v>
      </x:c>
      <x:c r="C1848" s="8" t="str">
        <x:v>ROTOR ALTERNADOR</x:v>
      </x:c>
      <x:c r="D1848" s="8" t="str">
        <x:v>CHEVROLET D-MAX-2017</x:v>
      </x:c>
      <x:c r="E1848" s="10" t="n">
        <x:v>258149.25</x:v>
      </x:c>
      <x:c r="F1848" s="10" t="n">
        <x:v>216000</x:v>
      </x:c>
      <x:c r="G1848" s="10" t="n">
        <x:v>222480</x:v>
      </x:c>
      <x:c r="H1848" s="10" t="n">
        <x:v>220320</x:v>
      </x:c>
      <x:c r="I1848" s="12" t="n">
        <x:f>COUNT(E1848:H1848)</x:f>
        <x:v>4</x:v>
      </x:c>
      <x:c r="J1848" s="11" t="n">
        <x:f>IF(I1848=0,"Sin precio",AVERAGE(E1848:H1848))</x:f>
        <x:v>229237.3125</x:v>
      </x:c>
      <x:c r="K1848" s="11" t="n">
        <x:f>IF(I1848=0,"Sin precio",IF(I1848=1,J1848,ROUND(J1848,2)))</x:f>
        <x:v>229237.31</x:v>
      </x:c>
      <x:c r="L1848" s="11" t="n">
        <x:f>IF(I1848=0,"Sin precio",MIN(E1848:H1848))</x:f>
        <x:v>216000</x:v>
      </x:c>
      <x:c r="M1848" s="11" t="n">
        <x:f>IF(I1848=0,"Sin precio",MAX(E1848:H1848))</x:f>
        <x:v>258149.25</x:v>
      </x:c>
      <x:c r="N1848" s="8" t="str">
        <x:f>IF(I1848=0,"Sin precio numérico",IF(I1848=1,"Único precio de referencia",I1848&amp;" precios; promedio"))</x:f>
        <x:v>4 precios; promedio</x:v>
      </x:c>
      <x:c r="O1848" s="2" t="str">
        <x:v>N167</x:v>
      </x:c>
      <x:c r="P1848" s="2" t="str">
        <x:v>N167</x:v>
      </x:c>
      <x:c r="Q1848" s="2" t="str">
        <x:v>N168</x:v>
      </x:c>
      <x:c r="R1848" s="2" t="str">
        <x:v>N168</x:v>
      </x:c>
      <x:c r="S1848" s="2" t="str"/>
    </x:row>
    <x:row r="1849" ht="42" customHeight="1">
      <x:c r="A1849" s="2" t="n">
        <x:v>155</x:v>
      </x:c>
      <x:c r="B1849" s="8" t="str">
        <x:v>SISTEMA ELECTRICO</x:v>
      </x:c>
      <x:c r="C1849" s="8" t="str">
        <x:v>ROTOR DE DISTRIBUIDOR</x:v>
      </x:c>
      <x:c r="D1849" s="8" t="str">
        <x:v>CHEVROLET  NPR  DIESEL-2009</x:v>
      </x:c>
      <x:c r="E1849" s="10" t="str">
        <x:v>N/A</x:v>
      </x:c>
      <x:c r="F1849" s="10" t="n">
        <x:v>402500</x:v>
      </x:c>
      <x:c r="G1849" s="10" t="n">
        <x:v>414575</x:v>
      </x:c>
      <x:c r="H1849" s="10" t="n">
        <x:v>410550</x:v>
      </x:c>
      <x:c r="I1849" s="12" t="n">
        <x:f>COUNT(E1849:H1849)</x:f>
        <x:v>3</x:v>
      </x:c>
      <x:c r="J1849" s="11" t="n">
        <x:f>IF(I1849=0,"Sin precio",AVERAGE(E1849:H1849))</x:f>
        <x:v>409208.3333333333</x:v>
      </x:c>
      <x:c r="K1849" s="11" t="n">
        <x:f>IF(I1849=0,"Sin precio",IF(I1849=1,J1849,ROUND(J1849,2)))</x:f>
        <x:v>409208.33</x:v>
      </x:c>
      <x:c r="L1849" s="11" t="n">
        <x:f>IF(I1849=0,"Sin precio",MIN(E1849:H1849))</x:f>
        <x:v>402500</x:v>
      </x:c>
      <x:c r="M1849" s="11" t="n">
        <x:f>IF(I1849=0,"Sin precio",MAX(E1849:H1849))</x:f>
        <x:v>414575</x:v>
      </x:c>
      <x:c r="N1849" s="8" t="str">
        <x:f>IF(I1849=0,"Sin precio numérico",IF(I1849=1,"Único precio de referencia",I1849&amp;" precios; promedio"))</x:f>
        <x:v>3 precios; promedio</x:v>
      </x:c>
      <x:c r="O1849" s="2" t="str">
        <x:v>C168</x:v>
      </x:c>
      <x:c r="P1849" s="2" t="str">
        <x:v>C168</x:v>
      </x:c>
      <x:c r="Q1849" s="2" t="str">
        <x:v>C169</x:v>
      </x:c>
      <x:c r="R1849" s="2" t="str">
        <x:v>C169</x:v>
      </x:c>
      <x:c r="S1849" s="2" t="str"/>
    </x:row>
    <x:row r="1850" ht="42" customHeight="1">
      <x:c r="A1850" s="2" t="n">
        <x:v>155</x:v>
      </x:c>
      <x:c r="B1850" s="8" t="str">
        <x:v>SISTEMA ELECTRICO</x:v>
      </x:c>
      <x:c r="C1850" s="8" t="str">
        <x:v>ROTOR DE DISTRIBUIDOR</x:v>
      </x:c>
      <x:c r="D1850" s="8" t="str">
        <x:v>NISSAN FRONTIER DIESEL-2015</x:v>
      </x:c>
      <x:c r="E1850" s="10" t="str">
        <x:v>N/A</x:v>
      </x:c>
      <x:c r="F1850" s="10" t="n">
        <x:v>402500</x:v>
      </x:c>
      <x:c r="G1850" s="10" t="n">
        <x:v>414575</x:v>
      </x:c>
      <x:c r="H1850" s="10" t="n">
        <x:v>410550</x:v>
      </x:c>
      <x:c r="I1850" s="12" t="n">
        <x:f>COUNT(E1850:H1850)</x:f>
        <x:v>3</x:v>
      </x:c>
      <x:c r="J1850" s="11" t="n">
        <x:f>IF(I1850=0,"Sin precio",AVERAGE(E1850:H1850))</x:f>
        <x:v>409208.3333333333</x:v>
      </x:c>
      <x:c r="K1850" s="11" t="n">
        <x:f>IF(I1850=0,"Sin precio",IF(I1850=1,J1850,ROUND(J1850,2)))</x:f>
        <x:v>409208.33</x:v>
      </x:c>
      <x:c r="L1850" s="11" t="n">
        <x:f>IF(I1850=0,"Sin precio",MIN(E1850:H1850))</x:f>
        <x:v>402500</x:v>
      </x:c>
      <x:c r="M1850" s="11" t="n">
        <x:f>IF(I1850=0,"Sin precio",MAX(E1850:H1850))</x:f>
        <x:v>414575</x:v>
      </x:c>
      <x:c r="N1850" s="8" t="str">
        <x:f>IF(I1850=0,"Sin precio numérico",IF(I1850=1,"Único precio de referencia",I1850&amp;" precios; promedio"))</x:f>
        <x:v>3 precios; promedio</x:v>
      </x:c>
      <x:c r="O1850" s="2" t="str">
        <x:v>D168</x:v>
      </x:c>
      <x:c r="P1850" s="2" t="str">
        <x:v>D168</x:v>
      </x:c>
      <x:c r="Q1850" s="2" t="str">
        <x:v>D169</x:v>
      </x:c>
      <x:c r="R1850" s="2" t="str">
        <x:v>D169</x:v>
      </x:c>
      <x:c r="S1850" s="2" t="str"/>
    </x:row>
    <x:row r="1851" ht="42" customHeight="1">
      <x:c r="A1851" s="2" t="n">
        <x:v>155</x:v>
      </x:c>
      <x:c r="B1851" s="8" t="str">
        <x:v>SISTEMA ELECTRICO</x:v>
      </x:c>
      <x:c r="C1851" s="8" t="str">
        <x:v>ROTOR DE DISTRIBUIDOR</x:v>
      </x:c>
      <x:c r="D1851" s="8" t="str">
        <x:v>NISSAN FRONTIER GASOLINA</x:v>
      </x:c>
      <x:c r="E1851" s="10" t="str">
        <x:v>N/A</x:v>
      </x:c>
      <x:c r="F1851" s="10" t="n">
        <x:v>300000</x:v>
      </x:c>
      <x:c r="G1851" s="10" t="n">
        <x:v>309000</x:v>
      </x:c>
      <x:c r="H1851" s="10" t="n">
        <x:v>306000</x:v>
      </x:c>
      <x:c r="I1851" s="12" t="n">
        <x:f>COUNT(E1851:H1851)</x:f>
        <x:v>3</x:v>
      </x:c>
      <x:c r="J1851" s="11" t="n">
        <x:f>IF(I1851=0,"Sin precio",AVERAGE(E1851:H1851))</x:f>
        <x:v>305000</x:v>
      </x:c>
      <x:c r="K1851" s="11" t="n">
        <x:f>IF(I1851=0,"Sin precio",IF(I1851=1,J1851,ROUND(J1851,2)))</x:f>
        <x:v>305000</x:v>
      </x:c>
      <x:c r="L1851" s="11" t="n">
        <x:f>IF(I1851=0,"Sin precio",MIN(E1851:H1851))</x:f>
        <x:v>300000</x:v>
      </x:c>
      <x:c r="M1851" s="11" t="n">
        <x:f>IF(I1851=0,"Sin precio",MAX(E1851:H1851))</x:f>
        <x:v>309000</x:v>
      </x:c>
      <x:c r="N1851" s="8" t="str">
        <x:f>IF(I1851=0,"Sin precio numérico",IF(I1851=1,"Único precio de referencia",I1851&amp;" precios; promedio"))</x:f>
        <x:v>3 precios; promedio</x:v>
      </x:c>
      <x:c r="O1851" s="2" t="str">
        <x:v>E168</x:v>
      </x:c>
      <x:c r="P1851" s="2" t="str">
        <x:v>E168</x:v>
      </x:c>
      <x:c r="Q1851" s="2" t="str">
        <x:v>E169</x:v>
      </x:c>
      <x:c r="R1851" s="2" t="str">
        <x:v>E169</x:v>
      </x:c>
      <x:c r="S1851" s="2" t="str"/>
    </x:row>
    <x:row r="1852" ht="42" customHeight="1">
      <x:c r="A1852" s="2" t="n">
        <x:v>155</x:v>
      </x:c>
      <x:c r="B1852" s="8" t="str">
        <x:v>SISTEMA ELECTRICO</x:v>
      </x:c>
      <x:c r="C1852" s="8" t="str">
        <x:v>ROTOR DE DISTRIBUIDOR</x:v>
      </x:c>
      <x:c r="D1852" s="8" t="str">
        <x:v>RENAULT MASTER DIESEL -2017</x:v>
      </x:c>
      <x:c r="E1852" s="10" t="str">
        <x:v>N/A</x:v>
      </x:c>
      <x:c r="F1852" s="10" t="n">
        <x:v>402500</x:v>
      </x:c>
      <x:c r="G1852" s="10" t="n">
        <x:v>414575</x:v>
      </x:c>
      <x:c r="H1852" s="10" t="n">
        <x:v>410550</x:v>
      </x:c>
      <x:c r="I1852" s="12" t="n">
        <x:f>COUNT(E1852:H1852)</x:f>
        <x:v>3</x:v>
      </x:c>
      <x:c r="J1852" s="11" t="n">
        <x:f>IF(I1852=0,"Sin precio",AVERAGE(E1852:H1852))</x:f>
        <x:v>409208.3333333333</x:v>
      </x:c>
      <x:c r="K1852" s="11" t="n">
        <x:f>IF(I1852=0,"Sin precio",IF(I1852=1,J1852,ROUND(J1852,2)))</x:f>
        <x:v>409208.33</x:v>
      </x:c>
      <x:c r="L1852" s="11" t="n">
        <x:f>IF(I1852=0,"Sin precio",MIN(E1852:H1852))</x:f>
        <x:v>402500</x:v>
      </x:c>
      <x:c r="M1852" s="11" t="n">
        <x:f>IF(I1852=0,"Sin precio",MAX(E1852:H1852))</x:f>
        <x:v>414575</x:v>
      </x:c>
      <x:c r="N1852" s="8" t="str">
        <x:f>IF(I1852=0,"Sin precio numérico",IF(I1852=1,"Único precio de referencia",I1852&amp;" precios; promedio"))</x:f>
        <x:v>3 precios; promedio</x:v>
      </x:c>
      <x:c r="O1852" s="2" t="str">
        <x:v>F168</x:v>
      </x:c>
      <x:c r="P1852" s="2" t="str">
        <x:v>F168</x:v>
      </x:c>
      <x:c r="Q1852" s="2" t="str">
        <x:v>F169</x:v>
      </x:c>
      <x:c r="R1852" s="2" t="str">
        <x:v>F169</x:v>
      </x:c>
      <x:c r="S1852" s="2" t="str"/>
    </x:row>
    <x:row r="1853" ht="42" customHeight="1">
      <x:c r="A1853" s="2" t="n">
        <x:v>155</x:v>
      </x:c>
      <x:c r="B1853" s="8" t="str">
        <x:v>SISTEMA ELECTRICO</x:v>
      </x:c>
      <x:c r="C1853" s="8" t="str">
        <x:v>ROTOR DE DISTRIBUIDOR</x:v>
      </x:c>
      <x:c r="D1853" s="8" t="str">
        <x:v>CHEVROLET D-MAX-2011</x:v>
      </x:c>
      <x:c r="E1853" s="10" t="str">
        <x:v>N/A</x:v>
      </x:c>
      <x:c r="F1853" s="10" t="n">
        <x:v>300000</x:v>
      </x:c>
      <x:c r="G1853" s="10" t="n">
        <x:v>309000</x:v>
      </x:c>
      <x:c r="H1853" s="10" t="n">
        <x:v>306000</x:v>
      </x:c>
      <x:c r="I1853" s="12" t="n">
        <x:f>COUNT(E1853:H1853)</x:f>
        <x:v>3</x:v>
      </x:c>
      <x:c r="J1853" s="11" t="n">
        <x:f>IF(I1853=0,"Sin precio",AVERAGE(E1853:H1853))</x:f>
        <x:v>305000</x:v>
      </x:c>
      <x:c r="K1853" s="11" t="n">
        <x:f>IF(I1853=0,"Sin precio",IF(I1853=1,J1853,ROUND(J1853,2)))</x:f>
        <x:v>305000</x:v>
      </x:c>
      <x:c r="L1853" s="11" t="n">
        <x:f>IF(I1853=0,"Sin precio",MIN(E1853:H1853))</x:f>
        <x:v>300000</x:v>
      </x:c>
      <x:c r="M1853" s="11" t="n">
        <x:f>IF(I1853=0,"Sin precio",MAX(E1853:H1853))</x:f>
        <x:v>309000</x:v>
      </x:c>
      <x:c r="N1853" s="8" t="str">
        <x:f>IF(I1853=0,"Sin precio numérico",IF(I1853=1,"Único precio de referencia",I1853&amp;" precios; promedio"))</x:f>
        <x:v>3 precios; promedio</x:v>
      </x:c>
      <x:c r="O1853" s="2" t="str">
        <x:v>G168</x:v>
      </x:c>
      <x:c r="P1853" s="2" t="str">
        <x:v>G168</x:v>
      </x:c>
      <x:c r="Q1853" s="2" t="str">
        <x:v>G169</x:v>
      </x:c>
      <x:c r="R1853" s="2" t="str">
        <x:v>G169</x:v>
      </x:c>
      <x:c r="S1853" s="2" t="str"/>
    </x:row>
    <x:row r="1854" ht="42" customHeight="1">
      <x:c r="A1854" s="2" t="n">
        <x:v>155</x:v>
      </x:c>
      <x:c r="B1854" s="8" t="str">
        <x:v>SISTEMA ELECTRICO</x:v>
      </x:c>
      <x:c r="C1854" s="8" t="str">
        <x:v>ROTOR DE DISTRIBUIDOR</x:v>
      </x:c>
      <x:c r="D1854" s="8" t="str">
        <x:v>HYUNDAY HD 65C</x:v>
      </x:c>
      <x:c r="E1854" s="10" t="str">
        <x:v>N/A</x:v>
      </x:c>
      <x:c r="F1854" s="10" t="n">
        <x:v>402500</x:v>
      </x:c>
      <x:c r="G1854" s="10" t="n">
        <x:v>414575</x:v>
      </x:c>
      <x:c r="H1854" s="10" t="n">
        <x:v>410550</x:v>
      </x:c>
      <x:c r="I1854" s="12" t="n">
        <x:f>COUNT(E1854:H1854)</x:f>
        <x:v>3</x:v>
      </x:c>
      <x:c r="J1854" s="11" t="n">
        <x:f>IF(I1854=0,"Sin precio",AVERAGE(E1854:H1854))</x:f>
        <x:v>409208.3333333333</x:v>
      </x:c>
      <x:c r="K1854" s="11" t="n">
        <x:f>IF(I1854=0,"Sin precio",IF(I1854=1,J1854,ROUND(J1854,2)))</x:f>
        <x:v>409208.33</x:v>
      </x:c>
      <x:c r="L1854" s="11" t="n">
        <x:f>IF(I1854=0,"Sin precio",MIN(E1854:H1854))</x:f>
        <x:v>402500</x:v>
      </x:c>
      <x:c r="M1854" s="11" t="n">
        <x:f>IF(I1854=0,"Sin precio",MAX(E1854:H1854))</x:f>
        <x:v>414575</x:v>
      </x:c>
      <x:c r="N1854" s="8" t="str">
        <x:f>IF(I1854=0,"Sin precio numérico",IF(I1854=1,"Único precio de referencia",I1854&amp;" precios; promedio"))</x:f>
        <x:v>3 precios; promedio</x:v>
      </x:c>
      <x:c r="O1854" s="2" t="str">
        <x:v>H168</x:v>
      </x:c>
      <x:c r="P1854" s="2" t="str">
        <x:v>H168</x:v>
      </x:c>
      <x:c r="Q1854" s="2" t="str">
        <x:v>H169</x:v>
      </x:c>
      <x:c r="R1854" s="2" t="str">
        <x:v>H169</x:v>
      </x:c>
      <x:c r="S1854" s="2" t="str"/>
    </x:row>
    <x:row r="1855" ht="42" customHeight="1">
      <x:c r="A1855" s="2" t="n">
        <x:v>155</x:v>
      </x:c>
      <x:c r="B1855" s="8" t="str">
        <x:v>SISTEMA ELECTRICO</x:v>
      </x:c>
      <x:c r="C1855" s="8" t="str">
        <x:v>ROTOR DE DISTRIBUIDOR</x:v>
      </x:c>
      <x:c r="D1855" s="8" t="str">
        <x:v>CHEVROLET SAIL. Mod 2019</x:v>
      </x:c>
      <x:c r="E1855" s="10" t="str">
        <x:v>N/A</x:v>
      </x:c>
      <x:c r="F1855" s="10" t="n">
        <x:v>250000</x:v>
      </x:c>
      <x:c r="G1855" s="10" t="n">
        <x:v>257500</x:v>
      </x:c>
      <x:c r="H1855" s="10" t="n">
        <x:v>255000</x:v>
      </x:c>
      <x:c r="I1855" s="12" t="n">
        <x:f>COUNT(E1855:H1855)</x:f>
        <x:v>3</x:v>
      </x:c>
      <x:c r="J1855" s="11" t="n">
        <x:f>IF(I1855=0,"Sin precio",AVERAGE(E1855:H1855))</x:f>
        <x:v>254166.66666666666</x:v>
      </x:c>
      <x:c r="K1855" s="11" t="n">
        <x:f>IF(I1855=0,"Sin precio",IF(I1855=1,J1855,ROUND(J1855,2)))</x:f>
        <x:v>254166.67</x:v>
      </x:c>
      <x:c r="L1855" s="11" t="n">
        <x:f>IF(I1855=0,"Sin precio",MIN(E1855:H1855))</x:f>
        <x:v>250000</x:v>
      </x:c>
      <x:c r="M1855" s="11" t="n">
        <x:f>IF(I1855=0,"Sin precio",MAX(E1855:H1855))</x:f>
        <x:v>257500</x:v>
      </x:c>
      <x:c r="N1855" s="8" t="str">
        <x:f>IF(I1855=0,"Sin precio numérico",IF(I1855=1,"Único precio de referencia",I1855&amp;" precios; promedio"))</x:f>
        <x:v>3 precios; promedio</x:v>
      </x:c>
      <x:c r="O1855" s="2" t="str">
        <x:v>I168</x:v>
      </x:c>
      <x:c r="P1855" s="2" t="str">
        <x:v>I168</x:v>
      </x:c>
      <x:c r="Q1855" s="2" t="str">
        <x:v>I169</x:v>
      </x:c>
      <x:c r="R1855" s="2" t="str">
        <x:v>I169</x:v>
      </x:c>
      <x:c r="S1855" s="2" t="str"/>
    </x:row>
    <x:row r="1856" ht="42" customHeight="1">
      <x:c r="A1856" s="2" t="n">
        <x:v>155</x:v>
      </x:c>
      <x:c r="B1856" s="8" t="str">
        <x:v>SISTEMA ELECTRICO</x:v>
      </x:c>
      <x:c r="C1856" s="8" t="str">
        <x:v>ROTOR DE DISTRIBUIDOR</x:v>
      </x:c>
      <x:c r="D1856" s="8" t="str">
        <x:v>CHEVROLET COLORADO. Mod. 2019</x:v>
      </x:c>
      <x:c r="E1856" s="10" t="str">
        <x:v>N/A</x:v>
      </x:c>
      <x:c r="F1856" s="10" t="n">
        <x:v>350000</x:v>
      </x:c>
      <x:c r="G1856" s="10" t="n">
        <x:v>360500</x:v>
      </x:c>
      <x:c r="H1856" s="10" t="n">
        <x:v>357000</x:v>
      </x:c>
      <x:c r="I1856" s="12" t="n">
        <x:f>COUNT(E1856:H1856)</x:f>
        <x:v>3</x:v>
      </x:c>
      <x:c r="J1856" s="11" t="n">
        <x:f>IF(I1856=0,"Sin precio",AVERAGE(E1856:H1856))</x:f>
        <x:v>355833.3333333333</x:v>
      </x:c>
      <x:c r="K1856" s="11" t="n">
        <x:f>IF(I1856=0,"Sin precio",IF(I1856=1,J1856,ROUND(J1856,2)))</x:f>
        <x:v>355833.33</x:v>
      </x:c>
      <x:c r="L1856" s="11" t="n">
        <x:f>IF(I1856=0,"Sin precio",MIN(E1856:H1856))</x:f>
        <x:v>350000</x:v>
      </x:c>
      <x:c r="M1856" s="11" t="n">
        <x:f>IF(I1856=0,"Sin precio",MAX(E1856:H1856))</x:f>
        <x:v>360500</x:v>
      </x:c>
      <x:c r="N1856" s="8" t="str">
        <x:f>IF(I1856=0,"Sin precio numérico",IF(I1856=1,"Único precio de referencia",I1856&amp;" precios; promedio"))</x:f>
        <x:v>3 precios; promedio</x:v>
      </x:c>
      <x:c r="O1856" s="2" t="str">
        <x:v>J168</x:v>
      </x:c>
      <x:c r="P1856" s="2" t="str">
        <x:v>J168</x:v>
      </x:c>
      <x:c r="Q1856" s="2" t="str">
        <x:v>J169</x:v>
      </x:c>
      <x:c r="R1856" s="2" t="str">
        <x:v>J169</x:v>
      </x:c>
      <x:c r="S1856" s="2" t="str"/>
    </x:row>
    <x:row r="1857" ht="42" customHeight="1">
      <x:c r="A1857" s="2" t="n">
        <x:v>155</x:v>
      </x:c>
      <x:c r="B1857" s="8" t="str">
        <x:v>SISTEMA ELECTRICO</x:v>
      </x:c>
      <x:c r="C1857" s="8" t="str">
        <x:v>ROTOR DE DISTRIBUIDOR</x:v>
      </x:c>
      <x:c r="D1857" s="8" t="str">
        <x:v>CHEVROLET  TRAILBLAZER-2018</x:v>
      </x:c>
      <x:c r="E1857" s="10" t="str">
        <x:v>N/A</x:v>
      </x:c>
      <x:c r="F1857" s="10" t="n">
        <x:v>350000</x:v>
      </x:c>
      <x:c r="G1857" s="10" t="n">
        <x:v>360500</x:v>
      </x:c>
      <x:c r="H1857" s="10" t="n">
        <x:v>357000</x:v>
      </x:c>
      <x:c r="I1857" s="12" t="n">
        <x:f>COUNT(E1857:H1857)</x:f>
        <x:v>3</x:v>
      </x:c>
      <x:c r="J1857" s="11" t="n">
        <x:f>IF(I1857=0,"Sin precio",AVERAGE(E1857:H1857))</x:f>
        <x:v>355833.3333333333</x:v>
      </x:c>
      <x:c r="K1857" s="11" t="n">
        <x:f>IF(I1857=0,"Sin precio",IF(I1857=1,J1857,ROUND(J1857,2)))</x:f>
        <x:v>355833.33</x:v>
      </x:c>
      <x:c r="L1857" s="11" t="n">
        <x:f>IF(I1857=0,"Sin precio",MIN(E1857:H1857))</x:f>
        <x:v>350000</x:v>
      </x:c>
      <x:c r="M1857" s="11" t="n">
        <x:f>IF(I1857=0,"Sin precio",MAX(E1857:H1857))</x:f>
        <x:v>360500</x:v>
      </x:c>
      <x:c r="N1857" s="8" t="str">
        <x:f>IF(I1857=0,"Sin precio numérico",IF(I1857=1,"Único precio de referencia",I1857&amp;" precios; promedio"))</x:f>
        <x:v>3 precios; promedio</x:v>
      </x:c>
      <x:c r="O1857" s="2" t="str">
        <x:v>K168</x:v>
      </x:c>
      <x:c r="P1857" s="2" t="str">
        <x:v>K168</x:v>
      </x:c>
      <x:c r="Q1857" s="2" t="str">
        <x:v>K169</x:v>
      </x:c>
      <x:c r="R1857" s="2" t="str">
        <x:v>K169</x:v>
      </x:c>
      <x:c r="S1857" s="2" t="str"/>
    </x:row>
    <x:row r="1858" ht="42" customHeight="1">
      <x:c r="A1858" s="2" t="n">
        <x:v>155</x:v>
      </x:c>
      <x:c r="B1858" s="8" t="str">
        <x:v>SISTEMA ELECTRICO</x:v>
      </x:c>
      <x:c r="C1858" s="8" t="str">
        <x:v>ROTOR DE DISTRIBUIDOR</x:v>
      </x:c>
      <x:c r="D1858" s="8" t="str">
        <x:v>MITSUBISHI L200-2018</x:v>
      </x:c>
      <x:c r="E1858" s="10" t="str">
        <x:v>N/A</x:v>
      </x:c>
      <x:c r="F1858" s="10" t="n">
        <x:v>315000</x:v>
      </x:c>
      <x:c r="G1858" s="10" t="n">
        <x:v>324450</x:v>
      </x:c>
      <x:c r="H1858" s="10" t="n">
        <x:v>321300</x:v>
      </x:c>
      <x:c r="I1858" s="12" t="n">
        <x:f>COUNT(E1858:H1858)</x:f>
        <x:v>3</x:v>
      </x:c>
      <x:c r="J1858" s="11" t="n">
        <x:f>IF(I1858=0,"Sin precio",AVERAGE(E1858:H1858))</x:f>
        <x:v>320250</x:v>
      </x:c>
      <x:c r="K1858" s="11" t="n">
        <x:f>IF(I1858=0,"Sin precio",IF(I1858=1,J1858,ROUND(J1858,2)))</x:f>
        <x:v>320250</x:v>
      </x:c>
      <x:c r="L1858" s="11" t="n">
        <x:f>IF(I1858=0,"Sin precio",MIN(E1858:H1858))</x:f>
        <x:v>315000</x:v>
      </x:c>
      <x:c r="M1858" s="11" t="n">
        <x:f>IF(I1858=0,"Sin precio",MAX(E1858:H1858))</x:f>
        <x:v>324450</x:v>
      </x:c>
      <x:c r="N1858" s="8" t="str">
        <x:f>IF(I1858=0,"Sin precio numérico",IF(I1858=1,"Único precio de referencia",I1858&amp;" precios; promedio"))</x:f>
        <x:v>3 precios; promedio</x:v>
      </x:c>
      <x:c r="O1858" s="2" t="str">
        <x:v>L168</x:v>
      </x:c>
      <x:c r="P1858" s="2" t="str">
        <x:v>L168</x:v>
      </x:c>
      <x:c r="Q1858" s="2" t="str">
        <x:v>L169</x:v>
      </x:c>
      <x:c r="R1858" s="2" t="str">
        <x:v>L169</x:v>
      </x:c>
      <x:c r="S1858" s="2" t="str"/>
    </x:row>
    <x:row r="1859" ht="42" customHeight="1">
      <x:c r="A1859" s="2" t="n">
        <x:v>155</x:v>
      </x:c>
      <x:c r="B1859" s="8" t="str">
        <x:v>SISTEMA ELECTRICO</x:v>
      </x:c>
      <x:c r="C1859" s="8" t="str">
        <x:v>ROTOR DE DISTRIBUIDOR</x:v>
      </x:c>
      <x:c r="D1859" s="8" t="str">
        <x:v>CHEVROLETH NHR-2019</x:v>
      </x:c>
      <x:c r="E1859" s="10" t="str">
        <x:v>N/A</x:v>
      </x:c>
      <x:c r="F1859" s="10" t="n">
        <x:v>402500</x:v>
      </x:c>
      <x:c r="G1859" s="10" t="n">
        <x:v>414575</x:v>
      </x:c>
      <x:c r="H1859" s="10" t="n">
        <x:v>410550</x:v>
      </x:c>
      <x:c r="I1859" s="12" t="n">
        <x:f>COUNT(E1859:H1859)</x:f>
        <x:v>3</x:v>
      </x:c>
      <x:c r="J1859" s="11" t="n">
        <x:f>IF(I1859=0,"Sin precio",AVERAGE(E1859:H1859))</x:f>
        <x:v>409208.3333333333</x:v>
      </x:c>
      <x:c r="K1859" s="11" t="n">
        <x:f>IF(I1859=0,"Sin precio",IF(I1859=1,J1859,ROUND(J1859,2)))</x:f>
        <x:v>409208.33</x:v>
      </x:c>
      <x:c r="L1859" s="11" t="n">
        <x:f>IF(I1859=0,"Sin precio",MIN(E1859:H1859))</x:f>
        <x:v>402500</x:v>
      </x:c>
      <x:c r="M1859" s="11" t="n">
        <x:f>IF(I1859=0,"Sin precio",MAX(E1859:H1859))</x:f>
        <x:v>414575</x:v>
      </x:c>
      <x:c r="N1859" s="8" t="str">
        <x:f>IF(I1859=0,"Sin precio numérico",IF(I1859=1,"Único precio de referencia",I1859&amp;" precios; promedio"))</x:f>
        <x:v>3 precios; promedio</x:v>
      </x:c>
      <x:c r="O1859" s="2" t="str">
        <x:v>M168</x:v>
      </x:c>
      <x:c r="P1859" s="2" t="str">
        <x:v>M168</x:v>
      </x:c>
      <x:c r="Q1859" s="2" t="str">
        <x:v>M169</x:v>
      </x:c>
      <x:c r="R1859" s="2" t="str">
        <x:v>M169</x:v>
      </x:c>
      <x:c r="S1859" s="2" t="str"/>
    </x:row>
    <x:row r="1860" ht="42" customHeight="1">
      <x:c r="A1860" s="2" t="n">
        <x:v>155</x:v>
      </x:c>
      <x:c r="B1860" s="8" t="str">
        <x:v>SISTEMA ELECTRICO</x:v>
      </x:c>
      <x:c r="C1860" s="8" t="str">
        <x:v>ROTOR DE DISTRIBUIDOR</x:v>
      </x:c>
      <x:c r="D1860" s="8" t="str">
        <x:v>CHEVROLET D-MAX-2017</x:v>
      </x:c>
      <x:c r="E1860" s="10" t="str">
        <x:v>N/A</x:v>
      </x:c>
      <x:c r="F1860" s="10" t="n">
        <x:v>300000</x:v>
      </x:c>
      <x:c r="G1860" s="10" t="n">
        <x:v>309000</x:v>
      </x:c>
      <x:c r="H1860" s="10" t="n">
        <x:v>306000</x:v>
      </x:c>
      <x:c r="I1860" s="12" t="n">
        <x:f>COUNT(E1860:H1860)</x:f>
        <x:v>3</x:v>
      </x:c>
      <x:c r="J1860" s="11" t="n">
        <x:f>IF(I1860=0,"Sin precio",AVERAGE(E1860:H1860))</x:f>
        <x:v>305000</x:v>
      </x:c>
      <x:c r="K1860" s="11" t="n">
        <x:f>IF(I1860=0,"Sin precio",IF(I1860=1,J1860,ROUND(J1860,2)))</x:f>
        <x:v>305000</x:v>
      </x:c>
      <x:c r="L1860" s="11" t="n">
        <x:f>IF(I1860=0,"Sin precio",MIN(E1860:H1860))</x:f>
        <x:v>300000</x:v>
      </x:c>
      <x:c r="M1860" s="11" t="n">
        <x:f>IF(I1860=0,"Sin precio",MAX(E1860:H1860))</x:f>
        <x:v>309000</x:v>
      </x:c>
      <x:c r="N1860" s="8" t="str">
        <x:f>IF(I1860=0,"Sin precio numérico",IF(I1860=1,"Único precio de referencia",I1860&amp;" precios; promedio"))</x:f>
        <x:v>3 precios; promedio</x:v>
      </x:c>
      <x:c r="O1860" s="2" t="str">
        <x:v>N168</x:v>
      </x:c>
      <x:c r="P1860" s="2" t="str">
        <x:v>N168</x:v>
      </x:c>
      <x:c r="Q1860" s="2" t="str">
        <x:v>N169</x:v>
      </x:c>
      <x:c r="R1860" s="2" t="str">
        <x:v>N169</x:v>
      </x:c>
      <x:c r="S1860" s="2" t="str"/>
    </x:row>
    <x:row r="1861" ht="42" customHeight="1">
      <x:c r="A1861" s="2" t="n">
        <x:v>156</x:v>
      </x:c>
      <x:c r="B1861" s="8" t="str">
        <x:v>SISTEMA ELECTRICO</x:v>
      </x:c>
      <x:c r="C1861" s="8" t="str">
        <x:v>SENSOR DE DETONACION</x:v>
      </x:c>
      <x:c r="D1861" s="8" t="str">
        <x:v>CHEVROLET  NPR  DIESEL-2009</x:v>
      </x:c>
      <x:c r="E1861" s="10" t="n">
        <x:v>715275</x:v>
      </x:c>
      <x:c r="F1861" s="10" t="n">
        <x:v>402500</x:v>
      </x:c>
      <x:c r="G1861" s="10" t="n">
        <x:v>414575</x:v>
      </x:c>
      <x:c r="H1861" s="10" t="n">
        <x:v>410550</x:v>
      </x:c>
      <x:c r="I1861" s="12" t="n">
        <x:f>COUNT(E1861:H1861)</x:f>
        <x:v>4</x:v>
      </x:c>
      <x:c r="J1861" s="11" t="n">
        <x:f>IF(I1861=0,"Sin precio",AVERAGE(E1861:H1861))</x:f>
        <x:v>485725</x:v>
      </x:c>
      <x:c r="K1861" s="11" t="n">
        <x:f>IF(I1861=0,"Sin precio",IF(I1861=1,J1861,ROUND(J1861,2)))</x:f>
        <x:v>485725</x:v>
      </x:c>
      <x:c r="L1861" s="11" t="n">
        <x:f>IF(I1861=0,"Sin precio",MIN(E1861:H1861))</x:f>
        <x:v>402500</x:v>
      </x:c>
      <x:c r="M1861" s="11" t="n">
        <x:f>IF(I1861=0,"Sin precio",MAX(E1861:H1861))</x:f>
        <x:v>715275</x:v>
      </x:c>
      <x:c r="N1861" s="8" t="str">
        <x:f>IF(I1861=0,"Sin precio numérico",IF(I1861=1,"Único precio de referencia",I1861&amp;" precios; promedio"))</x:f>
        <x:v>4 precios; promedio</x:v>
      </x:c>
      <x:c r="O1861" s="2" t="str">
        <x:v>C169</x:v>
      </x:c>
      <x:c r="P1861" s="2" t="str">
        <x:v>C169</x:v>
      </x:c>
      <x:c r="Q1861" s="2" t="str">
        <x:v>C170</x:v>
      </x:c>
      <x:c r="R1861" s="2" t="str">
        <x:v>C170</x:v>
      </x:c>
      <x:c r="S1861" s="2" t="str"/>
    </x:row>
    <x:row r="1862" ht="42" customHeight="1">
      <x:c r="A1862" s="2" t="n">
        <x:v>156</x:v>
      </x:c>
      <x:c r="B1862" s="8" t="str">
        <x:v>SISTEMA ELECTRICO</x:v>
      </x:c>
      <x:c r="C1862" s="8" t="str">
        <x:v>SENSOR DE DETONACION</x:v>
      </x:c>
      <x:c r="D1862" s="8" t="str">
        <x:v>NISSAN FRONTIER DIESEL-2015</x:v>
      </x:c>
      <x:c r="E1862" s="10" t="n">
        <x:v>715275</x:v>
      </x:c>
      <x:c r="F1862" s="10" t="n">
        <x:v>402500</x:v>
      </x:c>
      <x:c r="G1862" s="10" t="n">
        <x:v>414575</x:v>
      </x:c>
      <x:c r="H1862" s="10" t="n">
        <x:v>410550</x:v>
      </x:c>
      <x:c r="I1862" s="12" t="n">
        <x:f>COUNT(E1862:H1862)</x:f>
        <x:v>4</x:v>
      </x:c>
      <x:c r="J1862" s="11" t="n">
        <x:f>IF(I1862=0,"Sin precio",AVERAGE(E1862:H1862))</x:f>
        <x:v>485725</x:v>
      </x:c>
      <x:c r="K1862" s="11" t="n">
        <x:f>IF(I1862=0,"Sin precio",IF(I1862=1,J1862,ROUND(J1862,2)))</x:f>
        <x:v>485725</x:v>
      </x:c>
      <x:c r="L1862" s="11" t="n">
        <x:f>IF(I1862=0,"Sin precio",MIN(E1862:H1862))</x:f>
        <x:v>402500</x:v>
      </x:c>
      <x:c r="M1862" s="11" t="n">
        <x:f>IF(I1862=0,"Sin precio",MAX(E1862:H1862))</x:f>
        <x:v>715275</x:v>
      </x:c>
      <x:c r="N1862" s="8" t="str">
        <x:f>IF(I1862=0,"Sin precio numérico",IF(I1862=1,"Único precio de referencia",I1862&amp;" precios; promedio"))</x:f>
        <x:v>4 precios; promedio</x:v>
      </x:c>
      <x:c r="O1862" s="2" t="str">
        <x:v>D169</x:v>
      </x:c>
      <x:c r="P1862" s="2" t="str">
        <x:v>D169</x:v>
      </x:c>
      <x:c r="Q1862" s="2" t="str">
        <x:v>D170</x:v>
      </x:c>
      <x:c r="R1862" s="2" t="str">
        <x:v>D170</x:v>
      </x:c>
      <x:c r="S1862" s="2" t="str"/>
    </x:row>
    <x:row r="1863" ht="42" customHeight="1">
      <x:c r="A1863" s="2" t="n">
        <x:v>156</x:v>
      </x:c>
      <x:c r="B1863" s="8" t="str">
        <x:v>SISTEMA ELECTRICO</x:v>
      </x:c>
      <x:c r="C1863" s="8" t="str">
        <x:v>SENSOR DE DETONACION</x:v>
      </x:c>
      <x:c r="D1863" s="8" t="str">
        <x:v>NISSAN FRONTIER GASOLINA</x:v>
      </x:c>
      <x:c r="E1863" s="10" t="n">
        <x:v>715275</x:v>
      </x:c>
      <x:c r="F1863" s="10" t="n">
        <x:v>300000</x:v>
      </x:c>
      <x:c r="G1863" s="10" t="n">
        <x:v>309000</x:v>
      </x:c>
      <x:c r="H1863" s="10" t="n">
        <x:v>306000</x:v>
      </x:c>
      <x:c r="I1863" s="12" t="n">
        <x:f>COUNT(E1863:H1863)</x:f>
        <x:v>4</x:v>
      </x:c>
      <x:c r="J1863" s="11" t="n">
        <x:f>IF(I1863=0,"Sin precio",AVERAGE(E1863:H1863))</x:f>
        <x:v>407568.75</x:v>
      </x:c>
      <x:c r="K1863" s="11" t="n">
        <x:f>IF(I1863=0,"Sin precio",IF(I1863=1,J1863,ROUND(J1863,2)))</x:f>
        <x:v>407568.75</x:v>
      </x:c>
      <x:c r="L1863" s="11" t="n">
        <x:f>IF(I1863=0,"Sin precio",MIN(E1863:H1863))</x:f>
        <x:v>300000</x:v>
      </x:c>
      <x:c r="M1863" s="11" t="n">
        <x:f>IF(I1863=0,"Sin precio",MAX(E1863:H1863))</x:f>
        <x:v>715275</x:v>
      </x:c>
      <x:c r="N1863" s="8" t="str">
        <x:f>IF(I1863=0,"Sin precio numérico",IF(I1863=1,"Único precio de referencia",I1863&amp;" precios; promedio"))</x:f>
        <x:v>4 precios; promedio</x:v>
      </x:c>
      <x:c r="O1863" s="2" t="str">
        <x:v>E169</x:v>
      </x:c>
      <x:c r="P1863" s="2" t="str">
        <x:v>E169</x:v>
      </x:c>
      <x:c r="Q1863" s="2" t="str">
        <x:v>E170</x:v>
      </x:c>
      <x:c r="R1863" s="2" t="str">
        <x:v>E170</x:v>
      </x:c>
      <x:c r="S1863" s="2" t="str"/>
    </x:row>
    <x:row r="1864" ht="42" customHeight="1">
      <x:c r="A1864" s="2" t="n">
        <x:v>156</x:v>
      </x:c>
      <x:c r="B1864" s="8" t="str">
        <x:v>SISTEMA ELECTRICO</x:v>
      </x:c>
      <x:c r="C1864" s="8" t="str">
        <x:v>SENSOR DE DETONACION</x:v>
      </x:c>
      <x:c r="D1864" s="8" t="str">
        <x:v>RENAULT MASTER DIESEL -2017</x:v>
      </x:c>
      <x:c r="E1864" s="10" t="n">
        <x:v>810211.5</x:v>
      </x:c>
      <x:c r="F1864" s="10" t="n">
        <x:v>402500</x:v>
      </x:c>
      <x:c r="G1864" s="10" t="n">
        <x:v>414575</x:v>
      </x:c>
      <x:c r="H1864" s="10" t="n">
        <x:v>410550</x:v>
      </x:c>
      <x:c r="I1864" s="12" t="n">
        <x:f>COUNT(E1864:H1864)</x:f>
        <x:v>4</x:v>
      </x:c>
      <x:c r="J1864" s="11" t="n">
        <x:f>IF(I1864=0,"Sin precio",AVERAGE(E1864:H1864))</x:f>
        <x:v>509459.125</x:v>
      </x:c>
      <x:c r="K1864" s="11" t="n">
        <x:f>IF(I1864=0,"Sin precio",IF(I1864=1,J1864,ROUND(J1864,2)))</x:f>
        <x:v>509459.13</x:v>
      </x:c>
      <x:c r="L1864" s="11" t="n">
        <x:f>IF(I1864=0,"Sin precio",MIN(E1864:H1864))</x:f>
        <x:v>402500</x:v>
      </x:c>
      <x:c r="M1864" s="11" t="n">
        <x:f>IF(I1864=0,"Sin precio",MAX(E1864:H1864))</x:f>
        <x:v>810211.5</x:v>
      </x:c>
      <x:c r="N1864" s="8" t="str">
        <x:f>IF(I1864=0,"Sin precio numérico",IF(I1864=1,"Único precio de referencia",I1864&amp;" precios; promedio"))</x:f>
        <x:v>4 precios; promedio</x:v>
      </x:c>
      <x:c r="O1864" s="2" t="str">
        <x:v>F169</x:v>
      </x:c>
      <x:c r="P1864" s="2" t="str">
        <x:v>F169</x:v>
      </x:c>
      <x:c r="Q1864" s="2" t="str">
        <x:v>F170</x:v>
      </x:c>
      <x:c r="R1864" s="2" t="str">
        <x:v>F170</x:v>
      </x:c>
      <x:c r="S1864" s="2" t="str"/>
    </x:row>
    <x:row r="1865" ht="42" customHeight="1">
      <x:c r="A1865" s="2" t="n">
        <x:v>156</x:v>
      </x:c>
      <x:c r="B1865" s="8" t="str">
        <x:v>SISTEMA ELECTRICO</x:v>
      </x:c>
      <x:c r="C1865" s="8" t="str">
        <x:v>SENSOR DE DETONACION</x:v>
      </x:c>
      <x:c r="D1865" s="8" t="str">
        <x:v>CHEVROLET D-MAX-2011</x:v>
      </x:c>
      <x:c r="E1865" s="10" t="n">
        <x:v>715275</x:v>
      </x:c>
      <x:c r="F1865" s="10" t="n">
        <x:v>300000</x:v>
      </x:c>
      <x:c r="G1865" s="10" t="n">
        <x:v>309000</x:v>
      </x:c>
      <x:c r="H1865" s="10" t="n">
        <x:v>306000</x:v>
      </x:c>
      <x:c r="I1865" s="12" t="n">
        <x:f>COUNT(E1865:H1865)</x:f>
        <x:v>4</x:v>
      </x:c>
      <x:c r="J1865" s="11" t="n">
        <x:f>IF(I1865=0,"Sin precio",AVERAGE(E1865:H1865))</x:f>
        <x:v>407568.75</x:v>
      </x:c>
      <x:c r="K1865" s="11" t="n">
        <x:f>IF(I1865=0,"Sin precio",IF(I1865=1,J1865,ROUND(J1865,2)))</x:f>
        <x:v>407568.75</x:v>
      </x:c>
      <x:c r="L1865" s="11" t="n">
        <x:f>IF(I1865=0,"Sin precio",MIN(E1865:H1865))</x:f>
        <x:v>300000</x:v>
      </x:c>
      <x:c r="M1865" s="11" t="n">
        <x:f>IF(I1865=0,"Sin precio",MAX(E1865:H1865))</x:f>
        <x:v>715275</x:v>
      </x:c>
      <x:c r="N1865" s="8" t="str">
        <x:f>IF(I1865=0,"Sin precio numérico",IF(I1865=1,"Único precio de referencia",I1865&amp;" precios; promedio"))</x:f>
        <x:v>4 precios; promedio</x:v>
      </x:c>
      <x:c r="O1865" s="2" t="str">
        <x:v>G169</x:v>
      </x:c>
      <x:c r="P1865" s="2" t="str">
        <x:v>G169</x:v>
      </x:c>
      <x:c r="Q1865" s="2" t="str">
        <x:v>G170</x:v>
      </x:c>
      <x:c r="R1865" s="2" t="str">
        <x:v>G170</x:v>
      </x:c>
      <x:c r="S1865" s="2" t="str"/>
    </x:row>
    <x:row r="1866" ht="42" customHeight="1">
      <x:c r="A1866" s="2" t="n">
        <x:v>156</x:v>
      </x:c>
      <x:c r="B1866" s="8" t="str">
        <x:v>SISTEMA ELECTRICO</x:v>
      </x:c>
      <x:c r="C1866" s="8" t="str">
        <x:v>SENSOR DE DETONACION</x:v>
      </x:c>
      <x:c r="D1866" s="8" t="str">
        <x:v>HYUNDAY HD 65C</x:v>
      </x:c>
      <x:c r="E1866" s="10" t="n">
        <x:v>715275</x:v>
      </x:c>
      <x:c r="F1866" s="10" t="n">
        <x:v>402500</x:v>
      </x:c>
      <x:c r="G1866" s="10" t="n">
        <x:v>414575</x:v>
      </x:c>
      <x:c r="H1866" s="10" t="n">
        <x:v>410550</x:v>
      </x:c>
      <x:c r="I1866" s="12" t="n">
        <x:f>COUNT(E1866:H1866)</x:f>
        <x:v>4</x:v>
      </x:c>
      <x:c r="J1866" s="11" t="n">
        <x:f>IF(I1866=0,"Sin precio",AVERAGE(E1866:H1866))</x:f>
        <x:v>485725</x:v>
      </x:c>
      <x:c r="K1866" s="11" t="n">
        <x:f>IF(I1866=0,"Sin precio",IF(I1866=1,J1866,ROUND(J1866,2)))</x:f>
        <x:v>485725</x:v>
      </x:c>
      <x:c r="L1866" s="11" t="n">
        <x:f>IF(I1866=0,"Sin precio",MIN(E1866:H1866))</x:f>
        <x:v>402500</x:v>
      </x:c>
      <x:c r="M1866" s="11" t="n">
        <x:f>IF(I1866=0,"Sin precio",MAX(E1866:H1866))</x:f>
        <x:v>715275</x:v>
      </x:c>
      <x:c r="N1866" s="8" t="str">
        <x:f>IF(I1866=0,"Sin precio numérico",IF(I1866=1,"Único precio de referencia",I1866&amp;" precios; promedio"))</x:f>
        <x:v>4 precios; promedio</x:v>
      </x:c>
      <x:c r="O1866" s="2" t="str">
        <x:v>H169</x:v>
      </x:c>
      <x:c r="P1866" s="2" t="str">
        <x:v>H169</x:v>
      </x:c>
      <x:c r="Q1866" s="2" t="str">
        <x:v>H170</x:v>
      </x:c>
      <x:c r="R1866" s="2" t="str">
        <x:v>H170</x:v>
      </x:c>
      <x:c r="S1866" s="2" t="str"/>
    </x:row>
    <x:row r="1867" ht="42" customHeight="1">
      <x:c r="A1867" s="2" t="n">
        <x:v>156</x:v>
      </x:c>
      <x:c r="B1867" s="8" t="str">
        <x:v>SISTEMA ELECTRICO</x:v>
      </x:c>
      <x:c r="C1867" s="8" t="str">
        <x:v>SENSOR DE DETONACION</x:v>
      </x:c>
      <x:c r="D1867" s="8" t="str">
        <x:v>CHEVROLET SAIL. Mod 2019</x:v>
      </x:c>
      <x:c r="E1867" s="10" t="n">
        <x:v>715275</x:v>
      </x:c>
      <x:c r="F1867" s="10" t="n">
        <x:v>250000</x:v>
      </x:c>
      <x:c r="G1867" s="10" t="n">
        <x:v>257500</x:v>
      </x:c>
      <x:c r="H1867" s="10" t="n">
        <x:v>255000</x:v>
      </x:c>
      <x:c r="I1867" s="12" t="n">
        <x:f>COUNT(E1867:H1867)</x:f>
        <x:v>4</x:v>
      </x:c>
      <x:c r="J1867" s="11" t="n">
        <x:f>IF(I1867=0,"Sin precio",AVERAGE(E1867:H1867))</x:f>
        <x:v>369443.75</x:v>
      </x:c>
      <x:c r="K1867" s="11" t="n">
        <x:f>IF(I1867=0,"Sin precio",IF(I1867=1,J1867,ROUND(J1867,2)))</x:f>
        <x:v>369443.75</x:v>
      </x:c>
      <x:c r="L1867" s="11" t="n">
        <x:f>IF(I1867=0,"Sin precio",MIN(E1867:H1867))</x:f>
        <x:v>250000</x:v>
      </x:c>
      <x:c r="M1867" s="11" t="n">
        <x:f>IF(I1867=0,"Sin precio",MAX(E1867:H1867))</x:f>
        <x:v>715275</x:v>
      </x:c>
      <x:c r="N1867" s="8" t="str">
        <x:f>IF(I1867=0,"Sin precio numérico",IF(I1867=1,"Único precio de referencia",I1867&amp;" precios; promedio"))</x:f>
        <x:v>4 precios; promedio</x:v>
      </x:c>
      <x:c r="O1867" s="2" t="str">
        <x:v>I169</x:v>
      </x:c>
      <x:c r="P1867" s="2" t="str">
        <x:v>I169</x:v>
      </x:c>
      <x:c r="Q1867" s="2" t="str">
        <x:v>I170</x:v>
      </x:c>
      <x:c r="R1867" s="2" t="str">
        <x:v>I170</x:v>
      </x:c>
      <x:c r="S1867" s="2" t="str"/>
    </x:row>
    <x:row r="1868" ht="42" customHeight="1">
      <x:c r="A1868" s="2" t="n">
        <x:v>156</x:v>
      </x:c>
      <x:c r="B1868" s="8" t="str">
        <x:v>SISTEMA ELECTRICO</x:v>
      </x:c>
      <x:c r="C1868" s="8" t="str">
        <x:v>SENSOR DE DETONACION</x:v>
      </x:c>
      <x:c r="D1868" s="8" t="str">
        <x:v>CHEVROLET COLORADO. Mod. 2019</x:v>
      </x:c>
      <x:c r="E1868" s="10" t="n">
        <x:v>715275</x:v>
      </x:c>
      <x:c r="F1868" s="10" t="n">
        <x:v>350000</x:v>
      </x:c>
      <x:c r="G1868" s="10" t="n">
        <x:v>360500</x:v>
      </x:c>
      <x:c r="H1868" s="10" t="n">
        <x:v>357000</x:v>
      </x:c>
      <x:c r="I1868" s="12" t="n">
        <x:f>COUNT(E1868:H1868)</x:f>
        <x:v>4</x:v>
      </x:c>
      <x:c r="J1868" s="11" t="n">
        <x:f>IF(I1868=0,"Sin precio",AVERAGE(E1868:H1868))</x:f>
        <x:v>445693.75</x:v>
      </x:c>
      <x:c r="K1868" s="11" t="n">
        <x:f>IF(I1868=0,"Sin precio",IF(I1868=1,J1868,ROUND(J1868,2)))</x:f>
        <x:v>445693.75</x:v>
      </x:c>
      <x:c r="L1868" s="11" t="n">
        <x:f>IF(I1868=0,"Sin precio",MIN(E1868:H1868))</x:f>
        <x:v>350000</x:v>
      </x:c>
      <x:c r="M1868" s="11" t="n">
        <x:f>IF(I1868=0,"Sin precio",MAX(E1868:H1868))</x:f>
        <x:v>715275</x:v>
      </x:c>
      <x:c r="N1868" s="8" t="str">
        <x:f>IF(I1868=0,"Sin precio numérico",IF(I1868=1,"Único precio de referencia",I1868&amp;" precios; promedio"))</x:f>
        <x:v>4 precios; promedio</x:v>
      </x:c>
      <x:c r="O1868" s="2" t="str">
        <x:v>J169</x:v>
      </x:c>
      <x:c r="P1868" s="2" t="str">
        <x:v>J169</x:v>
      </x:c>
      <x:c r="Q1868" s="2" t="str">
        <x:v>J170</x:v>
      </x:c>
      <x:c r="R1868" s="2" t="str">
        <x:v>J170</x:v>
      </x:c>
      <x:c r="S1868" s="2" t="str"/>
    </x:row>
    <x:row r="1869" ht="42" customHeight="1">
      <x:c r="A1869" s="2" t="n">
        <x:v>156</x:v>
      </x:c>
      <x:c r="B1869" s="8" t="str">
        <x:v>SISTEMA ELECTRICO</x:v>
      </x:c>
      <x:c r="C1869" s="8" t="str">
        <x:v>SENSOR DE DETONACION</x:v>
      </x:c>
      <x:c r="D1869" s="8" t="str">
        <x:v>CHEVROLET  TRAILBLAZER-2018</x:v>
      </x:c>
      <x:c r="E1869" s="10" t="n">
        <x:v>715275</x:v>
      </x:c>
      <x:c r="F1869" s="10" t="n">
        <x:v>350000</x:v>
      </x:c>
      <x:c r="G1869" s="10" t="n">
        <x:v>360500</x:v>
      </x:c>
      <x:c r="H1869" s="10" t="n">
        <x:v>357000</x:v>
      </x:c>
      <x:c r="I1869" s="12" t="n">
        <x:f>COUNT(E1869:H1869)</x:f>
        <x:v>4</x:v>
      </x:c>
      <x:c r="J1869" s="11" t="n">
        <x:f>IF(I1869=0,"Sin precio",AVERAGE(E1869:H1869))</x:f>
        <x:v>445693.75</x:v>
      </x:c>
      <x:c r="K1869" s="11" t="n">
        <x:f>IF(I1869=0,"Sin precio",IF(I1869=1,J1869,ROUND(J1869,2)))</x:f>
        <x:v>445693.75</x:v>
      </x:c>
      <x:c r="L1869" s="11" t="n">
        <x:f>IF(I1869=0,"Sin precio",MIN(E1869:H1869))</x:f>
        <x:v>350000</x:v>
      </x:c>
      <x:c r="M1869" s="11" t="n">
        <x:f>IF(I1869=0,"Sin precio",MAX(E1869:H1869))</x:f>
        <x:v>715275</x:v>
      </x:c>
      <x:c r="N1869" s="8" t="str">
        <x:f>IF(I1869=0,"Sin precio numérico",IF(I1869=1,"Único precio de referencia",I1869&amp;" precios; promedio"))</x:f>
        <x:v>4 precios; promedio</x:v>
      </x:c>
      <x:c r="O1869" s="2" t="str">
        <x:v>K169</x:v>
      </x:c>
      <x:c r="P1869" s="2" t="str">
        <x:v>K169</x:v>
      </x:c>
      <x:c r="Q1869" s="2" t="str">
        <x:v>K170</x:v>
      </x:c>
      <x:c r="R1869" s="2" t="str">
        <x:v>K170</x:v>
      </x:c>
      <x:c r="S1869" s="2" t="str"/>
    </x:row>
    <x:row r="1870" ht="42" customHeight="1">
      <x:c r="A1870" s="2" t="n">
        <x:v>156</x:v>
      </x:c>
      <x:c r="B1870" s="8" t="str">
        <x:v>SISTEMA ELECTRICO</x:v>
      </x:c>
      <x:c r="C1870" s="8" t="str">
        <x:v>SENSOR DE DETONACION</x:v>
      </x:c>
      <x:c r="D1870" s="8" t="str">
        <x:v>MITSUBISHI L200-2018</x:v>
      </x:c>
      <x:c r="E1870" s="10" t="n">
        <x:v>715275</x:v>
      </x:c>
      <x:c r="F1870" s="10" t="n">
        <x:v>315000</x:v>
      </x:c>
      <x:c r="G1870" s="10" t="n">
        <x:v>324450</x:v>
      </x:c>
      <x:c r="H1870" s="10" t="n">
        <x:v>321300</x:v>
      </x:c>
      <x:c r="I1870" s="12" t="n">
        <x:f>COUNT(E1870:H1870)</x:f>
        <x:v>4</x:v>
      </x:c>
      <x:c r="J1870" s="11" t="n">
        <x:f>IF(I1870=0,"Sin precio",AVERAGE(E1870:H1870))</x:f>
        <x:v>419006.25</x:v>
      </x:c>
      <x:c r="K1870" s="11" t="n">
        <x:f>IF(I1870=0,"Sin precio",IF(I1870=1,J1870,ROUND(J1870,2)))</x:f>
        <x:v>419006.25</x:v>
      </x:c>
      <x:c r="L1870" s="11" t="n">
        <x:f>IF(I1870=0,"Sin precio",MIN(E1870:H1870))</x:f>
        <x:v>315000</x:v>
      </x:c>
      <x:c r="M1870" s="11" t="n">
        <x:f>IF(I1870=0,"Sin precio",MAX(E1870:H1870))</x:f>
        <x:v>715275</x:v>
      </x:c>
      <x:c r="N1870" s="8" t="str">
        <x:f>IF(I1870=0,"Sin precio numérico",IF(I1870=1,"Único precio de referencia",I1870&amp;" precios; promedio"))</x:f>
        <x:v>4 precios; promedio</x:v>
      </x:c>
      <x:c r="O1870" s="2" t="str">
        <x:v>L169</x:v>
      </x:c>
      <x:c r="P1870" s="2" t="str">
        <x:v>L169</x:v>
      </x:c>
      <x:c r="Q1870" s="2" t="str">
        <x:v>L170</x:v>
      </x:c>
      <x:c r="R1870" s="2" t="str">
        <x:v>L170</x:v>
      </x:c>
      <x:c r="S1870" s="2" t="str"/>
    </x:row>
    <x:row r="1871" ht="42" customHeight="1">
      <x:c r="A1871" s="2" t="n">
        <x:v>156</x:v>
      </x:c>
      <x:c r="B1871" s="8" t="str">
        <x:v>SISTEMA ELECTRICO</x:v>
      </x:c>
      <x:c r="C1871" s="8" t="str">
        <x:v>SENSOR DE DETONACION</x:v>
      </x:c>
      <x:c r="D1871" s="8" t="str">
        <x:v>CHEVROLETH NHR-2019</x:v>
      </x:c>
      <x:c r="E1871" s="10" t="n">
        <x:v>715275</x:v>
      </x:c>
      <x:c r="F1871" s="10" t="n">
        <x:v>402500</x:v>
      </x:c>
      <x:c r="G1871" s="10" t="n">
        <x:v>414575</x:v>
      </x:c>
      <x:c r="H1871" s="10" t="n">
        <x:v>410550</x:v>
      </x:c>
      <x:c r="I1871" s="12" t="n">
        <x:f>COUNT(E1871:H1871)</x:f>
        <x:v>4</x:v>
      </x:c>
      <x:c r="J1871" s="11" t="n">
        <x:f>IF(I1871=0,"Sin precio",AVERAGE(E1871:H1871))</x:f>
        <x:v>485725</x:v>
      </x:c>
      <x:c r="K1871" s="11" t="n">
        <x:f>IF(I1871=0,"Sin precio",IF(I1871=1,J1871,ROUND(J1871,2)))</x:f>
        <x:v>485725</x:v>
      </x:c>
      <x:c r="L1871" s="11" t="n">
        <x:f>IF(I1871=0,"Sin precio",MIN(E1871:H1871))</x:f>
        <x:v>402500</x:v>
      </x:c>
      <x:c r="M1871" s="11" t="n">
        <x:f>IF(I1871=0,"Sin precio",MAX(E1871:H1871))</x:f>
        <x:v>715275</x:v>
      </x:c>
      <x:c r="N1871" s="8" t="str">
        <x:f>IF(I1871=0,"Sin precio numérico",IF(I1871=1,"Único precio de referencia",I1871&amp;" precios; promedio"))</x:f>
        <x:v>4 precios; promedio</x:v>
      </x:c>
      <x:c r="O1871" s="2" t="str">
        <x:v>M169</x:v>
      </x:c>
      <x:c r="P1871" s="2" t="str">
        <x:v>M169</x:v>
      </x:c>
      <x:c r="Q1871" s="2" t="str">
        <x:v>M170</x:v>
      </x:c>
      <x:c r="R1871" s="2" t="str">
        <x:v>M170</x:v>
      </x:c>
      <x:c r="S1871" s="2" t="str"/>
    </x:row>
    <x:row r="1872" ht="42" customHeight="1">
      <x:c r="A1872" s="2" t="n">
        <x:v>156</x:v>
      </x:c>
      <x:c r="B1872" s="8" t="str">
        <x:v>SISTEMA ELECTRICO</x:v>
      </x:c>
      <x:c r="C1872" s="8" t="str">
        <x:v>SENSOR DE DETONACION</x:v>
      </x:c>
      <x:c r="D1872" s="8" t="str">
        <x:v>CHEVROLET D-MAX-2017</x:v>
      </x:c>
      <x:c r="E1872" s="10" t="n">
        <x:v>715275</x:v>
      </x:c>
      <x:c r="F1872" s="10" t="n">
        <x:v>300000</x:v>
      </x:c>
      <x:c r="G1872" s="10" t="n">
        <x:v>309000</x:v>
      </x:c>
      <x:c r="H1872" s="10" t="n">
        <x:v>306000</x:v>
      </x:c>
      <x:c r="I1872" s="12" t="n">
        <x:f>COUNT(E1872:H1872)</x:f>
        <x:v>4</x:v>
      </x:c>
      <x:c r="J1872" s="11" t="n">
        <x:f>IF(I1872=0,"Sin precio",AVERAGE(E1872:H1872))</x:f>
        <x:v>407568.75</x:v>
      </x:c>
      <x:c r="K1872" s="11" t="n">
        <x:f>IF(I1872=0,"Sin precio",IF(I1872=1,J1872,ROUND(J1872,2)))</x:f>
        <x:v>407568.75</x:v>
      </x:c>
      <x:c r="L1872" s="11" t="n">
        <x:f>IF(I1872=0,"Sin precio",MIN(E1872:H1872))</x:f>
        <x:v>300000</x:v>
      </x:c>
      <x:c r="M1872" s="11" t="n">
        <x:f>IF(I1872=0,"Sin precio",MAX(E1872:H1872))</x:f>
        <x:v>715275</x:v>
      </x:c>
      <x:c r="N1872" s="8" t="str">
        <x:f>IF(I1872=0,"Sin precio numérico",IF(I1872=1,"Único precio de referencia",I1872&amp;" precios; promedio"))</x:f>
        <x:v>4 precios; promedio</x:v>
      </x:c>
      <x:c r="O1872" s="2" t="str">
        <x:v>N169</x:v>
      </x:c>
      <x:c r="P1872" s="2" t="str">
        <x:v>N169</x:v>
      </x:c>
      <x:c r="Q1872" s="2" t="str">
        <x:v>N170</x:v>
      </x:c>
      <x:c r="R1872" s="2" t="str">
        <x:v>N170</x:v>
      </x:c>
      <x:c r="S1872" s="2" t="str"/>
    </x:row>
    <x:row r="1873" ht="42" customHeight="1">
      <x:c r="A1873" s="2" t="n">
        <x:v>157</x:v>
      </x:c>
      <x:c r="B1873" s="8" t="str">
        <x:v>SISTEMA ELECTRICO</x:v>
      </x:c>
      <x:c r="C1873" s="8" t="str">
        <x:v>SENSOR MAF</x:v>
      </x:c>
      <x:c r="D1873" s="8" t="str">
        <x:v>CHEVROLET  NPR  DIESEL-2009</x:v>
      </x:c>
      <x:c r="E1873" s="10" t="n">
        <x:v>1113228</x:v>
      </x:c>
      <x:c r="F1873" s="10" t="n">
        <x:v>402500</x:v>
      </x:c>
      <x:c r="G1873" s="10" t="n">
        <x:v>414575</x:v>
      </x:c>
      <x:c r="H1873" s="10" t="n">
        <x:v>410550</x:v>
      </x:c>
      <x:c r="I1873" s="12" t="n">
        <x:f>COUNT(E1873:H1873)</x:f>
        <x:v>4</x:v>
      </x:c>
      <x:c r="J1873" s="11" t="n">
        <x:f>IF(I1873=0,"Sin precio",AVERAGE(E1873:H1873))</x:f>
        <x:v>585213.25</x:v>
      </x:c>
      <x:c r="K1873" s="11" t="n">
        <x:f>IF(I1873=0,"Sin precio",IF(I1873=1,J1873,ROUND(J1873,2)))</x:f>
        <x:v>585213.25</x:v>
      </x:c>
      <x:c r="L1873" s="11" t="n">
        <x:f>IF(I1873=0,"Sin precio",MIN(E1873:H1873))</x:f>
        <x:v>402500</x:v>
      </x:c>
      <x:c r="M1873" s="11" t="n">
        <x:f>IF(I1873=0,"Sin precio",MAX(E1873:H1873))</x:f>
        <x:v>1113228</x:v>
      </x:c>
      <x:c r="N1873" s="8" t="str">
        <x:f>IF(I1873=0,"Sin precio numérico",IF(I1873=1,"Único precio de referencia",I1873&amp;" precios; promedio"))</x:f>
        <x:v>4 precios; promedio</x:v>
      </x:c>
      <x:c r="O1873" s="2" t="str">
        <x:v>C170</x:v>
      </x:c>
      <x:c r="P1873" s="2" t="str">
        <x:v>C170</x:v>
      </x:c>
      <x:c r="Q1873" s="2" t="str">
        <x:v>C171</x:v>
      </x:c>
      <x:c r="R1873" s="2" t="str">
        <x:v>C171</x:v>
      </x:c>
      <x:c r="S1873" s="2" t="str"/>
    </x:row>
    <x:row r="1874" ht="42" customHeight="1">
      <x:c r="A1874" s="2" t="n">
        <x:v>157</x:v>
      </x:c>
      <x:c r="B1874" s="8" t="str">
        <x:v>SISTEMA ELECTRICO</x:v>
      </x:c>
      <x:c r="C1874" s="8" t="str">
        <x:v>SENSOR MAF</x:v>
      </x:c>
      <x:c r="D1874" s="8" t="str">
        <x:v>NISSAN FRONTIER DIESEL-2015</x:v>
      </x:c>
      <x:c r="E1874" s="10" t="n">
        <x:v>1113228</x:v>
      </x:c>
      <x:c r="F1874" s="10" t="n">
        <x:v>402500</x:v>
      </x:c>
      <x:c r="G1874" s="10" t="n">
        <x:v>414575</x:v>
      </x:c>
      <x:c r="H1874" s="10" t="n">
        <x:v>410550</x:v>
      </x:c>
      <x:c r="I1874" s="12" t="n">
        <x:f>COUNT(E1874:H1874)</x:f>
        <x:v>4</x:v>
      </x:c>
      <x:c r="J1874" s="11" t="n">
        <x:f>IF(I1874=0,"Sin precio",AVERAGE(E1874:H1874))</x:f>
        <x:v>585213.25</x:v>
      </x:c>
      <x:c r="K1874" s="11" t="n">
        <x:f>IF(I1874=0,"Sin precio",IF(I1874=1,J1874,ROUND(J1874,2)))</x:f>
        <x:v>585213.25</x:v>
      </x:c>
      <x:c r="L1874" s="11" t="n">
        <x:f>IF(I1874=0,"Sin precio",MIN(E1874:H1874))</x:f>
        <x:v>402500</x:v>
      </x:c>
      <x:c r="M1874" s="11" t="n">
        <x:f>IF(I1874=0,"Sin precio",MAX(E1874:H1874))</x:f>
        <x:v>1113228</x:v>
      </x:c>
      <x:c r="N1874" s="8" t="str">
        <x:f>IF(I1874=0,"Sin precio numérico",IF(I1874=1,"Único precio de referencia",I1874&amp;" precios; promedio"))</x:f>
        <x:v>4 precios; promedio</x:v>
      </x:c>
      <x:c r="O1874" s="2" t="str">
        <x:v>D170</x:v>
      </x:c>
      <x:c r="P1874" s="2" t="str">
        <x:v>D170</x:v>
      </x:c>
      <x:c r="Q1874" s="2" t="str">
        <x:v>D171</x:v>
      </x:c>
      <x:c r="R1874" s="2" t="str">
        <x:v>D171</x:v>
      </x:c>
      <x:c r="S1874" s="2" t="str"/>
    </x:row>
    <x:row r="1875" ht="42" customHeight="1">
      <x:c r="A1875" s="2" t="n">
        <x:v>157</x:v>
      </x:c>
      <x:c r="B1875" s="8" t="str">
        <x:v>SISTEMA ELECTRICO</x:v>
      </x:c>
      <x:c r="C1875" s="8" t="str">
        <x:v>SENSOR MAF</x:v>
      </x:c>
      <x:c r="D1875" s="8" t="str">
        <x:v>NISSAN FRONTIER GASOLINA</x:v>
      </x:c>
      <x:c r="E1875" s="10" t="n">
        <x:v>1113228</x:v>
      </x:c>
      <x:c r="F1875" s="10" t="n">
        <x:v>300000</x:v>
      </x:c>
      <x:c r="G1875" s="10" t="n">
        <x:v>309000</x:v>
      </x:c>
      <x:c r="H1875" s="10" t="n">
        <x:v>306000</x:v>
      </x:c>
      <x:c r="I1875" s="12" t="n">
        <x:f>COUNT(E1875:H1875)</x:f>
        <x:v>4</x:v>
      </x:c>
      <x:c r="J1875" s="11" t="n">
        <x:f>IF(I1875=0,"Sin precio",AVERAGE(E1875:H1875))</x:f>
        <x:v>507057</x:v>
      </x:c>
      <x:c r="K1875" s="11" t="n">
        <x:f>IF(I1875=0,"Sin precio",IF(I1875=1,J1875,ROUND(J1875,2)))</x:f>
        <x:v>507057</x:v>
      </x:c>
      <x:c r="L1875" s="11" t="n">
        <x:f>IF(I1875=0,"Sin precio",MIN(E1875:H1875))</x:f>
        <x:v>300000</x:v>
      </x:c>
      <x:c r="M1875" s="11" t="n">
        <x:f>IF(I1875=0,"Sin precio",MAX(E1875:H1875))</x:f>
        <x:v>1113228</x:v>
      </x:c>
      <x:c r="N1875" s="8" t="str">
        <x:f>IF(I1875=0,"Sin precio numérico",IF(I1875=1,"Único precio de referencia",I1875&amp;" precios; promedio"))</x:f>
        <x:v>4 precios; promedio</x:v>
      </x:c>
      <x:c r="O1875" s="2" t="str">
        <x:v>E170</x:v>
      </x:c>
      <x:c r="P1875" s="2" t="str">
        <x:v>E170</x:v>
      </x:c>
      <x:c r="Q1875" s="2" t="str">
        <x:v>E171</x:v>
      </x:c>
      <x:c r="R1875" s="2" t="str">
        <x:v>E171</x:v>
      </x:c>
      <x:c r="S1875" s="2" t="str"/>
    </x:row>
    <x:row r="1876" ht="42" customHeight="1">
      <x:c r="A1876" s="2" t="n">
        <x:v>157</x:v>
      </x:c>
      <x:c r="B1876" s="8" t="str">
        <x:v>SISTEMA ELECTRICO</x:v>
      </x:c>
      <x:c r="C1876" s="8" t="str">
        <x:v>SENSOR MAF</x:v>
      </x:c>
      <x:c r="D1876" s="8" t="str">
        <x:v>RENAULT MASTER DIESEL -2017</x:v>
      </x:c>
      <x:c r="E1876" s="10" t="n">
        <x:v>1286714.7</x:v>
      </x:c>
      <x:c r="F1876" s="10" t="n">
        <x:v>402500</x:v>
      </x:c>
      <x:c r="G1876" s="10" t="n">
        <x:v>414575</x:v>
      </x:c>
      <x:c r="H1876" s="10" t="n">
        <x:v>410550</x:v>
      </x:c>
      <x:c r="I1876" s="12" t="n">
        <x:f>COUNT(E1876:H1876)</x:f>
        <x:v>4</x:v>
      </x:c>
      <x:c r="J1876" s="11" t="n">
        <x:f>IF(I1876=0,"Sin precio",AVERAGE(E1876:H1876))</x:f>
        <x:v>628584.925</x:v>
      </x:c>
      <x:c r="K1876" s="11" t="n">
        <x:f>IF(I1876=0,"Sin precio",IF(I1876=1,J1876,ROUND(J1876,2)))</x:f>
        <x:v>628584.93</x:v>
      </x:c>
      <x:c r="L1876" s="11" t="n">
        <x:f>IF(I1876=0,"Sin precio",MIN(E1876:H1876))</x:f>
        <x:v>402500</x:v>
      </x:c>
      <x:c r="M1876" s="11" t="n">
        <x:f>IF(I1876=0,"Sin precio",MAX(E1876:H1876))</x:f>
        <x:v>1286714.7</x:v>
      </x:c>
      <x:c r="N1876" s="8" t="str">
        <x:f>IF(I1876=0,"Sin precio numérico",IF(I1876=1,"Único precio de referencia",I1876&amp;" precios; promedio"))</x:f>
        <x:v>4 precios; promedio</x:v>
      </x:c>
      <x:c r="O1876" s="2" t="str">
        <x:v>F170</x:v>
      </x:c>
      <x:c r="P1876" s="2" t="str">
        <x:v>F170</x:v>
      </x:c>
      <x:c r="Q1876" s="2" t="str">
        <x:v>F171</x:v>
      </x:c>
      <x:c r="R1876" s="2" t="str">
        <x:v>F171</x:v>
      </x:c>
      <x:c r="S1876" s="2" t="str"/>
    </x:row>
    <x:row r="1877" ht="42" customHeight="1">
      <x:c r="A1877" s="2" t="n">
        <x:v>157</x:v>
      </x:c>
      <x:c r="B1877" s="8" t="str">
        <x:v>SISTEMA ELECTRICO</x:v>
      </x:c>
      <x:c r="C1877" s="8" t="str">
        <x:v>SENSOR MAF</x:v>
      </x:c>
      <x:c r="D1877" s="8" t="str">
        <x:v>CHEVROLET D-MAX-2011</x:v>
      </x:c>
      <x:c r="E1877" s="10" t="n">
        <x:v>1113228</x:v>
      </x:c>
      <x:c r="F1877" s="10" t="n">
        <x:v>300000</x:v>
      </x:c>
      <x:c r="G1877" s="10" t="n">
        <x:v>309000</x:v>
      </x:c>
      <x:c r="H1877" s="10" t="n">
        <x:v>306000</x:v>
      </x:c>
      <x:c r="I1877" s="12" t="n">
        <x:f>COUNT(E1877:H1877)</x:f>
        <x:v>4</x:v>
      </x:c>
      <x:c r="J1877" s="11" t="n">
        <x:f>IF(I1877=0,"Sin precio",AVERAGE(E1877:H1877))</x:f>
        <x:v>507057</x:v>
      </x:c>
      <x:c r="K1877" s="11" t="n">
        <x:f>IF(I1877=0,"Sin precio",IF(I1877=1,J1877,ROUND(J1877,2)))</x:f>
        <x:v>507057</x:v>
      </x:c>
      <x:c r="L1877" s="11" t="n">
        <x:f>IF(I1877=0,"Sin precio",MIN(E1877:H1877))</x:f>
        <x:v>300000</x:v>
      </x:c>
      <x:c r="M1877" s="11" t="n">
        <x:f>IF(I1877=0,"Sin precio",MAX(E1877:H1877))</x:f>
        <x:v>1113228</x:v>
      </x:c>
      <x:c r="N1877" s="8" t="str">
        <x:f>IF(I1877=0,"Sin precio numérico",IF(I1877=1,"Único precio de referencia",I1877&amp;" precios; promedio"))</x:f>
        <x:v>4 precios; promedio</x:v>
      </x:c>
      <x:c r="O1877" s="2" t="str">
        <x:v>G170</x:v>
      </x:c>
      <x:c r="P1877" s="2" t="str">
        <x:v>G170</x:v>
      </x:c>
      <x:c r="Q1877" s="2" t="str">
        <x:v>G171</x:v>
      </x:c>
      <x:c r="R1877" s="2" t="str">
        <x:v>G171</x:v>
      </x:c>
      <x:c r="S1877" s="2" t="str"/>
    </x:row>
    <x:row r="1878" ht="42" customHeight="1">
      <x:c r="A1878" s="2" t="n">
        <x:v>157</x:v>
      </x:c>
      <x:c r="B1878" s="8" t="str">
        <x:v>SISTEMA ELECTRICO</x:v>
      </x:c>
      <x:c r="C1878" s="8" t="str">
        <x:v>SENSOR MAF</x:v>
      </x:c>
      <x:c r="D1878" s="8" t="str">
        <x:v>HYUNDAY HD 65C</x:v>
      </x:c>
      <x:c r="E1878" s="10" t="n">
        <x:v>1113228</x:v>
      </x:c>
      <x:c r="F1878" s="10" t="n">
        <x:v>402500</x:v>
      </x:c>
      <x:c r="G1878" s="10" t="n">
        <x:v>414575</x:v>
      </x:c>
      <x:c r="H1878" s="10" t="n">
        <x:v>410550</x:v>
      </x:c>
      <x:c r="I1878" s="12" t="n">
        <x:f>COUNT(E1878:H1878)</x:f>
        <x:v>4</x:v>
      </x:c>
      <x:c r="J1878" s="11" t="n">
        <x:f>IF(I1878=0,"Sin precio",AVERAGE(E1878:H1878))</x:f>
        <x:v>585213.25</x:v>
      </x:c>
      <x:c r="K1878" s="11" t="n">
        <x:f>IF(I1878=0,"Sin precio",IF(I1878=1,J1878,ROUND(J1878,2)))</x:f>
        <x:v>585213.25</x:v>
      </x:c>
      <x:c r="L1878" s="11" t="n">
        <x:f>IF(I1878=0,"Sin precio",MIN(E1878:H1878))</x:f>
        <x:v>402500</x:v>
      </x:c>
      <x:c r="M1878" s="11" t="n">
        <x:f>IF(I1878=0,"Sin precio",MAX(E1878:H1878))</x:f>
        <x:v>1113228</x:v>
      </x:c>
      <x:c r="N1878" s="8" t="str">
        <x:f>IF(I1878=0,"Sin precio numérico",IF(I1878=1,"Único precio de referencia",I1878&amp;" precios; promedio"))</x:f>
        <x:v>4 precios; promedio</x:v>
      </x:c>
      <x:c r="O1878" s="2" t="str">
        <x:v>H170</x:v>
      </x:c>
      <x:c r="P1878" s="2" t="str">
        <x:v>H170</x:v>
      </x:c>
      <x:c r="Q1878" s="2" t="str">
        <x:v>H171</x:v>
      </x:c>
      <x:c r="R1878" s="2" t="str">
        <x:v>H171</x:v>
      </x:c>
      <x:c r="S1878" s="2" t="str"/>
    </x:row>
    <x:row r="1879" ht="42" customHeight="1">
      <x:c r="A1879" s="2" t="n">
        <x:v>157</x:v>
      </x:c>
      <x:c r="B1879" s="8" t="str">
        <x:v>SISTEMA ELECTRICO</x:v>
      </x:c>
      <x:c r="C1879" s="8" t="str">
        <x:v>SENSOR MAF</x:v>
      </x:c>
      <x:c r="D1879" s="8" t="str">
        <x:v>CHEVROLET SAIL. Mod 2019</x:v>
      </x:c>
      <x:c r="E1879" s="10" t="n">
        <x:v>1113228</x:v>
      </x:c>
      <x:c r="F1879" s="10" t="n">
        <x:v>250000</x:v>
      </x:c>
      <x:c r="G1879" s="10" t="n">
        <x:v>257500</x:v>
      </x:c>
      <x:c r="H1879" s="10" t="n">
        <x:v>255000</x:v>
      </x:c>
      <x:c r="I1879" s="12" t="n">
        <x:f>COUNT(E1879:H1879)</x:f>
        <x:v>4</x:v>
      </x:c>
      <x:c r="J1879" s="11" t="n">
        <x:f>IF(I1879=0,"Sin precio",AVERAGE(E1879:H1879))</x:f>
        <x:v>468932</x:v>
      </x:c>
      <x:c r="K1879" s="11" t="n">
        <x:f>IF(I1879=0,"Sin precio",IF(I1879=1,J1879,ROUND(J1879,2)))</x:f>
        <x:v>468932</x:v>
      </x:c>
      <x:c r="L1879" s="11" t="n">
        <x:f>IF(I1879=0,"Sin precio",MIN(E1879:H1879))</x:f>
        <x:v>250000</x:v>
      </x:c>
      <x:c r="M1879" s="11" t="n">
        <x:f>IF(I1879=0,"Sin precio",MAX(E1879:H1879))</x:f>
        <x:v>1113228</x:v>
      </x:c>
      <x:c r="N1879" s="8" t="str">
        <x:f>IF(I1879=0,"Sin precio numérico",IF(I1879=1,"Único precio de referencia",I1879&amp;" precios; promedio"))</x:f>
        <x:v>4 precios; promedio</x:v>
      </x:c>
      <x:c r="O1879" s="2" t="str">
        <x:v>I170</x:v>
      </x:c>
      <x:c r="P1879" s="2" t="str">
        <x:v>I170</x:v>
      </x:c>
      <x:c r="Q1879" s="2" t="str">
        <x:v>I171</x:v>
      </x:c>
      <x:c r="R1879" s="2" t="str">
        <x:v>I171</x:v>
      </x:c>
      <x:c r="S1879" s="2" t="str"/>
    </x:row>
    <x:row r="1880" ht="42" customHeight="1">
      <x:c r="A1880" s="2" t="n">
        <x:v>157</x:v>
      </x:c>
      <x:c r="B1880" s="8" t="str">
        <x:v>SISTEMA ELECTRICO</x:v>
      </x:c>
      <x:c r="C1880" s="8" t="str">
        <x:v>SENSOR MAF</x:v>
      </x:c>
      <x:c r="D1880" s="8" t="str">
        <x:v>CHEVROLET COLORADO. Mod. 2019</x:v>
      </x:c>
      <x:c r="E1880" s="10" t="n">
        <x:v>1113228</x:v>
      </x:c>
      <x:c r="F1880" s="10" t="n">
        <x:v>350000</x:v>
      </x:c>
      <x:c r="G1880" s="10" t="n">
        <x:v>360500</x:v>
      </x:c>
      <x:c r="H1880" s="10" t="n">
        <x:v>357000</x:v>
      </x:c>
      <x:c r="I1880" s="12" t="n">
        <x:f>COUNT(E1880:H1880)</x:f>
        <x:v>4</x:v>
      </x:c>
      <x:c r="J1880" s="11" t="n">
        <x:f>IF(I1880=0,"Sin precio",AVERAGE(E1880:H1880))</x:f>
        <x:v>545182</x:v>
      </x:c>
      <x:c r="K1880" s="11" t="n">
        <x:f>IF(I1880=0,"Sin precio",IF(I1880=1,J1880,ROUND(J1880,2)))</x:f>
        <x:v>545182</x:v>
      </x:c>
      <x:c r="L1880" s="11" t="n">
        <x:f>IF(I1880=0,"Sin precio",MIN(E1880:H1880))</x:f>
        <x:v>350000</x:v>
      </x:c>
      <x:c r="M1880" s="11" t="n">
        <x:f>IF(I1880=0,"Sin precio",MAX(E1880:H1880))</x:f>
        <x:v>1113228</x:v>
      </x:c>
      <x:c r="N1880" s="8" t="str">
        <x:f>IF(I1880=0,"Sin precio numérico",IF(I1880=1,"Único precio de referencia",I1880&amp;" precios; promedio"))</x:f>
        <x:v>4 precios; promedio</x:v>
      </x:c>
      <x:c r="O1880" s="2" t="str">
        <x:v>J170</x:v>
      </x:c>
      <x:c r="P1880" s="2" t="str">
        <x:v>J170</x:v>
      </x:c>
      <x:c r="Q1880" s="2" t="str">
        <x:v>J171</x:v>
      </x:c>
      <x:c r="R1880" s="2" t="str">
        <x:v>J171</x:v>
      </x:c>
      <x:c r="S1880" s="2" t="str"/>
    </x:row>
    <x:row r="1881" ht="42" customHeight="1">
      <x:c r="A1881" s="2" t="n">
        <x:v>157</x:v>
      </x:c>
      <x:c r="B1881" s="8" t="str">
        <x:v>SISTEMA ELECTRICO</x:v>
      </x:c>
      <x:c r="C1881" s="8" t="str">
        <x:v>SENSOR MAF</x:v>
      </x:c>
      <x:c r="D1881" s="8" t="str">
        <x:v>CHEVROLET  TRAILBLAZER-2018</x:v>
      </x:c>
      <x:c r="E1881" s="10" t="n">
        <x:v>1113228</x:v>
      </x:c>
      <x:c r="F1881" s="10" t="n">
        <x:v>350000</x:v>
      </x:c>
      <x:c r="G1881" s="10" t="n">
        <x:v>360500</x:v>
      </x:c>
      <x:c r="H1881" s="10" t="n">
        <x:v>357000</x:v>
      </x:c>
      <x:c r="I1881" s="12" t="n">
        <x:f>COUNT(E1881:H1881)</x:f>
        <x:v>4</x:v>
      </x:c>
      <x:c r="J1881" s="11" t="n">
        <x:f>IF(I1881=0,"Sin precio",AVERAGE(E1881:H1881))</x:f>
        <x:v>545182</x:v>
      </x:c>
      <x:c r="K1881" s="11" t="n">
        <x:f>IF(I1881=0,"Sin precio",IF(I1881=1,J1881,ROUND(J1881,2)))</x:f>
        <x:v>545182</x:v>
      </x:c>
      <x:c r="L1881" s="11" t="n">
        <x:f>IF(I1881=0,"Sin precio",MIN(E1881:H1881))</x:f>
        <x:v>350000</x:v>
      </x:c>
      <x:c r="M1881" s="11" t="n">
        <x:f>IF(I1881=0,"Sin precio",MAX(E1881:H1881))</x:f>
        <x:v>1113228</x:v>
      </x:c>
      <x:c r="N1881" s="8" t="str">
        <x:f>IF(I1881=0,"Sin precio numérico",IF(I1881=1,"Único precio de referencia",I1881&amp;" precios; promedio"))</x:f>
        <x:v>4 precios; promedio</x:v>
      </x:c>
      <x:c r="O1881" s="2" t="str">
        <x:v>K170</x:v>
      </x:c>
      <x:c r="P1881" s="2" t="str">
        <x:v>K170</x:v>
      </x:c>
      <x:c r="Q1881" s="2" t="str">
        <x:v>K171</x:v>
      </x:c>
      <x:c r="R1881" s="2" t="str">
        <x:v>K171</x:v>
      </x:c>
      <x:c r="S1881" s="2" t="str"/>
    </x:row>
    <x:row r="1882" ht="42" customHeight="1">
      <x:c r="A1882" s="2" t="n">
        <x:v>157</x:v>
      </x:c>
      <x:c r="B1882" s="8" t="str">
        <x:v>SISTEMA ELECTRICO</x:v>
      </x:c>
      <x:c r="C1882" s="8" t="str">
        <x:v>SENSOR MAF</x:v>
      </x:c>
      <x:c r="D1882" s="8" t="str">
        <x:v>MITSUBISHI L200-2018</x:v>
      </x:c>
      <x:c r="E1882" s="10" t="n">
        <x:v>1113228</x:v>
      </x:c>
      <x:c r="F1882" s="10" t="n">
        <x:v>315000</x:v>
      </x:c>
      <x:c r="G1882" s="10" t="n">
        <x:v>324450</x:v>
      </x:c>
      <x:c r="H1882" s="10" t="n">
        <x:v>321300</x:v>
      </x:c>
      <x:c r="I1882" s="12" t="n">
        <x:f>COUNT(E1882:H1882)</x:f>
        <x:v>4</x:v>
      </x:c>
      <x:c r="J1882" s="11" t="n">
        <x:f>IF(I1882=0,"Sin precio",AVERAGE(E1882:H1882))</x:f>
        <x:v>518494.5</x:v>
      </x:c>
      <x:c r="K1882" s="11" t="n">
        <x:f>IF(I1882=0,"Sin precio",IF(I1882=1,J1882,ROUND(J1882,2)))</x:f>
        <x:v>518494.5</x:v>
      </x:c>
      <x:c r="L1882" s="11" t="n">
        <x:f>IF(I1882=0,"Sin precio",MIN(E1882:H1882))</x:f>
        <x:v>315000</x:v>
      </x:c>
      <x:c r="M1882" s="11" t="n">
        <x:f>IF(I1882=0,"Sin precio",MAX(E1882:H1882))</x:f>
        <x:v>1113228</x:v>
      </x:c>
      <x:c r="N1882" s="8" t="str">
        <x:f>IF(I1882=0,"Sin precio numérico",IF(I1882=1,"Único precio de referencia",I1882&amp;" precios; promedio"))</x:f>
        <x:v>4 precios; promedio</x:v>
      </x:c>
      <x:c r="O1882" s="2" t="str">
        <x:v>L170</x:v>
      </x:c>
      <x:c r="P1882" s="2" t="str">
        <x:v>L170</x:v>
      </x:c>
      <x:c r="Q1882" s="2" t="str">
        <x:v>L171</x:v>
      </x:c>
      <x:c r="R1882" s="2" t="str">
        <x:v>L171</x:v>
      </x:c>
      <x:c r="S1882" s="2" t="str"/>
    </x:row>
    <x:row r="1883" ht="42" customHeight="1">
      <x:c r="A1883" s="2" t="n">
        <x:v>157</x:v>
      </x:c>
      <x:c r="B1883" s="8" t="str">
        <x:v>SISTEMA ELECTRICO</x:v>
      </x:c>
      <x:c r="C1883" s="8" t="str">
        <x:v>SENSOR MAF</x:v>
      </x:c>
      <x:c r="D1883" s="8" t="str">
        <x:v>CHEVROLETH NHR-2019</x:v>
      </x:c>
      <x:c r="E1883" s="10" t="n">
        <x:v>1113228</x:v>
      </x:c>
      <x:c r="F1883" s="10" t="n">
        <x:v>402500</x:v>
      </x:c>
      <x:c r="G1883" s="10" t="n">
        <x:v>414575</x:v>
      </x:c>
      <x:c r="H1883" s="10" t="n">
        <x:v>410550</x:v>
      </x:c>
      <x:c r="I1883" s="12" t="n">
        <x:f>COUNT(E1883:H1883)</x:f>
        <x:v>4</x:v>
      </x:c>
      <x:c r="J1883" s="11" t="n">
        <x:f>IF(I1883=0,"Sin precio",AVERAGE(E1883:H1883))</x:f>
        <x:v>585213.25</x:v>
      </x:c>
      <x:c r="K1883" s="11" t="n">
        <x:f>IF(I1883=0,"Sin precio",IF(I1883=1,J1883,ROUND(J1883,2)))</x:f>
        <x:v>585213.25</x:v>
      </x:c>
      <x:c r="L1883" s="11" t="n">
        <x:f>IF(I1883=0,"Sin precio",MIN(E1883:H1883))</x:f>
        <x:v>402500</x:v>
      </x:c>
      <x:c r="M1883" s="11" t="n">
        <x:f>IF(I1883=0,"Sin precio",MAX(E1883:H1883))</x:f>
        <x:v>1113228</x:v>
      </x:c>
      <x:c r="N1883" s="8" t="str">
        <x:f>IF(I1883=0,"Sin precio numérico",IF(I1883=1,"Único precio de referencia",I1883&amp;" precios; promedio"))</x:f>
        <x:v>4 precios; promedio</x:v>
      </x:c>
      <x:c r="O1883" s="2" t="str">
        <x:v>M170</x:v>
      </x:c>
      <x:c r="P1883" s="2" t="str">
        <x:v>M170</x:v>
      </x:c>
      <x:c r="Q1883" s="2" t="str">
        <x:v>M171</x:v>
      </x:c>
      <x:c r="R1883" s="2" t="str">
        <x:v>M171</x:v>
      </x:c>
      <x:c r="S1883" s="2" t="str"/>
    </x:row>
    <x:row r="1884" ht="42" customHeight="1">
      <x:c r="A1884" s="2" t="n">
        <x:v>157</x:v>
      </x:c>
      <x:c r="B1884" s="8" t="str">
        <x:v>SISTEMA ELECTRICO</x:v>
      </x:c>
      <x:c r="C1884" s="8" t="str">
        <x:v>SENSOR MAF</x:v>
      </x:c>
      <x:c r="D1884" s="8" t="str">
        <x:v>CHEVROLET D-MAX-2017</x:v>
      </x:c>
      <x:c r="E1884" s="10" t="n">
        <x:v>1113228</x:v>
      </x:c>
      <x:c r="F1884" s="10" t="n">
        <x:v>300000</x:v>
      </x:c>
      <x:c r="G1884" s="10" t="n">
        <x:v>309000</x:v>
      </x:c>
      <x:c r="H1884" s="10" t="n">
        <x:v>306000</x:v>
      </x:c>
      <x:c r="I1884" s="12" t="n">
        <x:f>COUNT(E1884:H1884)</x:f>
        <x:v>4</x:v>
      </x:c>
      <x:c r="J1884" s="11" t="n">
        <x:f>IF(I1884=0,"Sin precio",AVERAGE(E1884:H1884))</x:f>
        <x:v>507057</x:v>
      </x:c>
      <x:c r="K1884" s="11" t="n">
        <x:f>IF(I1884=0,"Sin precio",IF(I1884=1,J1884,ROUND(J1884,2)))</x:f>
        <x:v>507057</x:v>
      </x:c>
      <x:c r="L1884" s="11" t="n">
        <x:f>IF(I1884=0,"Sin precio",MIN(E1884:H1884))</x:f>
        <x:v>300000</x:v>
      </x:c>
      <x:c r="M1884" s="11" t="n">
        <x:f>IF(I1884=0,"Sin precio",MAX(E1884:H1884))</x:f>
        <x:v>1113228</x:v>
      </x:c>
      <x:c r="N1884" s="8" t="str">
        <x:f>IF(I1884=0,"Sin precio numérico",IF(I1884=1,"Único precio de referencia",I1884&amp;" precios; promedio"))</x:f>
        <x:v>4 precios; promedio</x:v>
      </x:c>
      <x:c r="O1884" s="2" t="str">
        <x:v>N170</x:v>
      </x:c>
      <x:c r="P1884" s="2" t="str">
        <x:v>N170</x:v>
      </x:c>
      <x:c r="Q1884" s="2" t="str">
        <x:v>N171</x:v>
      </x:c>
      <x:c r="R1884" s="2" t="str">
        <x:v>N171</x:v>
      </x:c>
      <x:c r="S1884" s="2" t="str"/>
    </x:row>
    <x:row r="1885" ht="42" customHeight="1">
      <x:c r="A1885" s="2" t="n">
        <x:v>158</x:v>
      </x:c>
      <x:c r="B1885" s="8" t="str">
        <x:v>SISTEMA ELECTRICO</x:v>
      </x:c>
      <x:c r="C1885" s="8" t="str">
        <x:v>SENSOR OXIGENO</x:v>
      </x:c>
      <x:c r="D1885" s="8" t="str">
        <x:v>CHEVROLET  NPR  DIESEL-2009</x:v>
      </x:c>
      <x:c r="E1885" s="10" t="n">
        <x:v>1430550</x:v>
      </x:c>
      <x:c r="F1885" s="10" t="n">
        <x:v>402500</x:v>
      </x:c>
      <x:c r="G1885" s="10" t="n">
        <x:v>414575</x:v>
      </x:c>
      <x:c r="H1885" s="10" t="n">
        <x:v>410550</x:v>
      </x:c>
      <x:c r="I1885" s="12" t="n">
        <x:f>COUNT(E1885:H1885)</x:f>
        <x:v>4</x:v>
      </x:c>
      <x:c r="J1885" s="11" t="n">
        <x:f>IF(I1885=0,"Sin precio",AVERAGE(E1885:H1885))</x:f>
        <x:v>664543.75</x:v>
      </x:c>
      <x:c r="K1885" s="11" t="n">
        <x:f>IF(I1885=0,"Sin precio",IF(I1885=1,J1885,ROUND(J1885,2)))</x:f>
        <x:v>664543.75</x:v>
      </x:c>
      <x:c r="L1885" s="11" t="n">
        <x:f>IF(I1885=0,"Sin precio",MIN(E1885:H1885))</x:f>
        <x:v>402500</x:v>
      </x:c>
      <x:c r="M1885" s="11" t="n">
        <x:f>IF(I1885=0,"Sin precio",MAX(E1885:H1885))</x:f>
        <x:v>1430550</x:v>
      </x:c>
      <x:c r="N1885" s="8" t="str">
        <x:f>IF(I1885=0,"Sin precio numérico",IF(I1885=1,"Único precio de referencia",I1885&amp;" precios; promedio"))</x:f>
        <x:v>4 precios; promedio</x:v>
      </x:c>
      <x:c r="O1885" s="2" t="str">
        <x:v>C171</x:v>
      </x:c>
      <x:c r="P1885" s="2" t="str">
        <x:v>C171</x:v>
      </x:c>
      <x:c r="Q1885" s="2" t="str">
        <x:v>C172</x:v>
      </x:c>
      <x:c r="R1885" s="2" t="str">
        <x:v>C172</x:v>
      </x:c>
      <x:c r="S1885" s="2" t="str"/>
    </x:row>
    <x:row r="1886" ht="42" customHeight="1">
      <x:c r="A1886" s="2" t="n">
        <x:v>158</x:v>
      </x:c>
      <x:c r="B1886" s="8" t="str">
        <x:v>SISTEMA ELECTRICO</x:v>
      </x:c>
      <x:c r="C1886" s="8" t="str">
        <x:v>SENSOR OXIGENO</x:v>
      </x:c>
      <x:c r="D1886" s="8" t="str">
        <x:v>NISSAN FRONTIER DIESEL-2015</x:v>
      </x:c>
      <x:c r="E1886" s="10" t="n">
        <x:v>1430550</x:v>
      </x:c>
      <x:c r="F1886" s="10" t="n">
        <x:v>402500</x:v>
      </x:c>
      <x:c r="G1886" s="10" t="n">
        <x:v>414575</x:v>
      </x:c>
      <x:c r="H1886" s="10" t="n">
        <x:v>410550</x:v>
      </x:c>
      <x:c r="I1886" s="12" t="n">
        <x:f>COUNT(E1886:H1886)</x:f>
        <x:v>4</x:v>
      </x:c>
      <x:c r="J1886" s="11" t="n">
        <x:f>IF(I1886=0,"Sin precio",AVERAGE(E1886:H1886))</x:f>
        <x:v>664543.75</x:v>
      </x:c>
      <x:c r="K1886" s="11" t="n">
        <x:f>IF(I1886=0,"Sin precio",IF(I1886=1,J1886,ROUND(J1886,2)))</x:f>
        <x:v>664543.75</x:v>
      </x:c>
      <x:c r="L1886" s="11" t="n">
        <x:f>IF(I1886=0,"Sin precio",MIN(E1886:H1886))</x:f>
        <x:v>402500</x:v>
      </x:c>
      <x:c r="M1886" s="11" t="n">
        <x:f>IF(I1886=0,"Sin precio",MAX(E1886:H1886))</x:f>
        <x:v>1430550</x:v>
      </x:c>
      <x:c r="N1886" s="8" t="str">
        <x:f>IF(I1886=0,"Sin precio numérico",IF(I1886=1,"Único precio de referencia",I1886&amp;" precios; promedio"))</x:f>
        <x:v>4 precios; promedio</x:v>
      </x:c>
      <x:c r="O1886" s="2" t="str">
        <x:v>D171</x:v>
      </x:c>
      <x:c r="P1886" s="2" t="str">
        <x:v>D171</x:v>
      </x:c>
      <x:c r="Q1886" s="2" t="str">
        <x:v>D172</x:v>
      </x:c>
      <x:c r="R1886" s="2" t="str">
        <x:v>D172</x:v>
      </x:c>
      <x:c r="S1886" s="2" t="str"/>
    </x:row>
    <x:row r="1887" ht="42" customHeight="1">
      <x:c r="A1887" s="2" t="n">
        <x:v>158</x:v>
      </x:c>
      <x:c r="B1887" s="8" t="str">
        <x:v>SISTEMA ELECTRICO</x:v>
      </x:c>
      <x:c r="C1887" s="8" t="str">
        <x:v>SENSOR OXIGENO</x:v>
      </x:c>
      <x:c r="D1887" s="8" t="str">
        <x:v>NISSAN FRONTIER GASOLINA</x:v>
      </x:c>
      <x:c r="E1887" s="10" t="n">
        <x:v>1430550</x:v>
      </x:c>
      <x:c r="F1887" s="10" t="n">
        <x:v>300000</x:v>
      </x:c>
      <x:c r="G1887" s="10" t="n">
        <x:v>309000</x:v>
      </x:c>
      <x:c r="H1887" s="10" t="n">
        <x:v>306000</x:v>
      </x:c>
      <x:c r="I1887" s="12" t="n">
        <x:f>COUNT(E1887:H1887)</x:f>
        <x:v>4</x:v>
      </x:c>
      <x:c r="J1887" s="11" t="n">
        <x:f>IF(I1887=0,"Sin precio",AVERAGE(E1887:H1887))</x:f>
        <x:v>586387.5</x:v>
      </x:c>
      <x:c r="K1887" s="11" t="n">
        <x:f>IF(I1887=0,"Sin precio",IF(I1887=1,J1887,ROUND(J1887,2)))</x:f>
        <x:v>586387.5</x:v>
      </x:c>
      <x:c r="L1887" s="11" t="n">
        <x:f>IF(I1887=0,"Sin precio",MIN(E1887:H1887))</x:f>
        <x:v>300000</x:v>
      </x:c>
      <x:c r="M1887" s="11" t="n">
        <x:f>IF(I1887=0,"Sin precio",MAX(E1887:H1887))</x:f>
        <x:v>1430550</x:v>
      </x:c>
      <x:c r="N1887" s="8" t="str">
        <x:f>IF(I1887=0,"Sin precio numérico",IF(I1887=1,"Único precio de referencia",I1887&amp;" precios; promedio"))</x:f>
        <x:v>4 precios; promedio</x:v>
      </x:c>
      <x:c r="O1887" s="2" t="str">
        <x:v>E171</x:v>
      </x:c>
      <x:c r="P1887" s="2" t="str">
        <x:v>E171</x:v>
      </x:c>
      <x:c r="Q1887" s="2" t="str">
        <x:v>E172</x:v>
      </x:c>
      <x:c r="R1887" s="2" t="str">
        <x:v>E172</x:v>
      </x:c>
      <x:c r="S1887" s="2" t="str"/>
    </x:row>
    <x:row r="1888" ht="42" customHeight="1">
      <x:c r="A1888" s="2" t="n">
        <x:v>158</x:v>
      </x:c>
      <x:c r="B1888" s="8" t="str">
        <x:v>SISTEMA ELECTRICO</x:v>
      </x:c>
      <x:c r="C1888" s="8" t="str">
        <x:v>SENSOR OXIGENO</x:v>
      </x:c>
      <x:c r="D1888" s="8" t="str">
        <x:v>RENAULT MASTER DIESEL -2017</x:v>
      </x:c>
      <x:c r="E1888" s="10" t="n">
        <x:v>1642531.5</x:v>
      </x:c>
      <x:c r="F1888" s="10" t="n">
        <x:v>402500</x:v>
      </x:c>
      <x:c r="G1888" s="10" t="n">
        <x:v>414575</x:v>
      </x:c>
      <x:c r="H1888" s="10" t="n">
        <x:v>410550</x:v>
      </x:c>
      <x:c r="I1888" s="12" t="n">
        <x:f>COUNT(E1888:H1888)</x:f>
        <x:v>4</x:v>
      </x:c>
      <x:c r="J1888" s="11" t="n">
        <x:f>IF(I1888=0,"Sin precio",AVERAGE(E1888:H1888))</x:f>
        <x:v>717539.125</x:v>
      </x:c>
      <x:c r="K1888" s="11" t="n">
        <x:f>IF(I1888=0,"Sin precio",IF(I1888=1,J1888,ROUND(J1888,2)))</x:f>
        <x:v>717539.13</x:v>
      </x:c>
      <x:c r="L1888" s="11" t="n">
        <x:f>IF(I1888=0,"Sin precio",MIN(E1888:H1888))</x:f>
        <x:v>402500</x:v>
      </x:c>
      <x:c r="M1888" s="11" t="n">
        <x:f>IF(I1888=0,"Sin precio",MAX(E1888:H1888))</x:f>
        <x:v>1642531.5</x:v>
      </x:c>
      <x:c r="N1888" s="8" t="str">
        <x:f>IF(I1888=0,"Sin precio numérico",IF(I1888=1,"Único precio de referencia",I1888&amp;" precios; promedio"))</x:f>
        <x:v>4 precios; promedio</x:v>
      </x:c>
      <x:c r="O1888" s="2" t="str">
        <x:v>F171</x:v>
      </x:c>
      <x:c r="P1888" s="2" t="str">
        <x:v>F171</x:v>
      </x:c>
      <x:c r="Q1888" s="2" t="str">
        <x:v>F172</x:v>
      </x:c>
      <x:c r="R1888" s="2" t="str">
        <x:v>F172</x:v>
      </x:c>
      <x:c r="S1888" s="2" t="str"/>
    </x:row>
    <x:row r="1889" ht="42" customHeight="1">
      <x:c r="A1889" s="2" t="n">
        <x:v>158</x:v>
      </x:c>
      <x:c r="B1889" s="8" t="str">
        <x:v>SISTEMA ELECTRICO</x:v>
      </x:c>
      <x:c r="C1889" s="8" t="str">
        <x:v>SENSOR OXIGENO</x:v>
      </x:c>
      <x:c r="D1889" s="8" t="str">
        <x:v>CHEVROLET D-MAX-2011</x:v>
      </x:c>
      <x:c r="E1889" s="10" t="n">
        <x:v>1430550</x:v>
      </x:c>
      <x:c r="F1889" s="10" t="n">
        <x:v>300000</x:v>
      </x:c>
      <x:c r="G1889" s="10" t="n">
        <x:v>309000</x:v>
      </x:c>
      <x:c r="H1889" s="10" t="n">
        <x:v>306000</x:v>
      </x:c>
      <x:c r="I1889" s="12" t="n">
        <x:f>COUNT(E1889:H1889)</x:f>
        <x:v>4</x:v>
      </x:c>
      <x:c r="J1889" s="11" t="n">
        <x:f>IF(I1889=0,"Sin precio",AVERAGE(E1889:H1889))</x:f>
        <x:v>586387.5</x:v>
      </x:c>
      <x:c r="K1889" s="11" t="n">
        <x:f>IF(I1889=0,"Sin precio",IF(I1889=1,J1889,ROUND(J1889,2)))</x:f>
        <x:v>586387.5</x:v>
      </x:c>
      <x:c r="L1889" s="11" t="n">
        <x:f>IF(I1889=0,"Sin precio",MIN(E1889:H1889))</x:f>
        <x:v>300000</x:v>
      </x:c>
      <x:c r="M1889" s="11" t="n">
        <x:f>IF(I1889=0,"Sin precio",MAX(E1889:H1889))</x:f>
        <x:v>1430550</x:v>
      </x:c>
      <x:c r="N1889" s="8" t="str">
        <x:f>IF(I1889=0,"Sin precio numérico",IF(I1889=1,"Único precio de referencia",I1889&amp;" precios; promedio"))</x:f>
        <x:v>4 precios; promedio</x:v>
      </x:c>
      <x:c r="O1889" s="2" t="str">
        <x:v>G171</x:v>
      </x:c>
      <x:c r="P1889" s="2" t="str">
        <x:v>G171</x:v>
      </x:c>
      <x:c r="Q1889" s="2" t="str">
        <x:v>G172</x:v>
      </x:c>
      <x:c r="R1889" s="2" t="str">
        <x:v>G172</x:v>
      </x:c>
      <x:c r="S1889" s="2" t="str"/>
    </x:row>
    <x:row r="1890" ht="42" customHeight="1">
      <x:c r="A1890" s="2" t="n">
        <x:v>158</x:v>
      </x:c>
      <x:c r="B1890" s="8" t="str">
        <x:v>SISTEMA ELECTRICO</x:v>
      </x:c>
      <x:c r="C1890" s="8" t="str">
        <x:v>SENSOR OXIGENO</x:v>
      </x:c>
      <x:c r="D1890" s="8" t="str">
        <x:v>HYUNDAY HD 65C</x:v>
      </x:c>
      <x:c r="E1890" s="10" t="n">
        <x:v>1430550</x:v>
      </x:c>
      <x:c r="F1890" s="10" t="n">
        <x:v>402500</x:v>
      </x:c>
      <x:c r="G1890" s="10" t="n">
        <x:v>414575</x:v>
      </x:c>
      <x:c r="H1890" s="10" t="n">
        <x:v>410550</x:v>
      </x:c>
      <x:c r="I1890" s="12" t="n">
        <x:f>COUNT(E1890:H1890)</x:f>
        <x:v>4</x:v>
      </x:c>
      <x:c r="J1890" s="11" t="n">
        <x:f>IF(I1890=0,"Sin precio",AVERAGE(E1890:H1890))</x:f>
        <x:v>664543.75</x:v>
      </x:c>
      <x:c r="K1890" s="11" t="n">
        <x:f>IF(I1890=0,"Sin precio",IF(I1890=1,J1890,ROUND(J1890,2)))</x:f>
        <x:v>664543.75</x:v>
      </x:c>
      <x:c r="L1890" s="11" t="n">
        <x:f>IF(I1890=0,"Sin precio",MIN(E1890:H1890))</x:f>
        <x:v>402500</x:v>
      </x:c>
      <x:c r="M1890" s="11" t="n">
        <x:f>IF(I1890=0,"Sin precio",MAX(E1890:H1890))</x:f>
        <x:v>1430550</x:v>
      </x:c>
      <x:c r="N1890" s="8" t="str">
        <x:f>IF(I1890=0,"Sin precio numérico",IF(I1890=1,"Único precio de referencia",I1890&amp;" precios; promedio"))</x:f>
        <x:v>4 precios; promedio</x:v>
      </x:c>
      <x:c r="O1890" s="2" t="str">
        <x:v>H171</x:v>
      </x:c>
      <x:c r="P1890" s="2" t="str">
        <x:v>H171</x:v>
      </x:c>
      <x:c r="Q1890" s="2" t="str">
        <x:v>H172</x:v>
      </x:c>
      <x:c r="R1890" s="2" t="str">
        <x:v>H172</x:v>
      </x:c>
      <x:c r="S1890" s="2" t="str"/>
    </x:row>
    <x:row r="1891" ht="42" customHeight="1">
      <x:c r="A1891" s="2" t="n">
        <x:v>158</x:v>
      </x:c>
      <x:c r="B1891" s="8" t="str">
        <x:v>SISTEMA ELECTRICO</x:v>
      </x:c>
      <x:c r="C1891" s="8" t="str">
        <x:v>SENSOR OXIGENO</x:v>
      </x:c>
      <x:c r="D1891" s="8" t="str">
        <x:v>CHEVROLET SAIL. Mod 2019</x:v>
      </x:c>
      <x:c r="E1891" s="10" t="n">
        <x:v>1430550</x:v>
      </x:c>
      <x:c r="F1891" s="10" t="n">
        <x:v>250000</x:v>
      </x:c>
      <x:c r="G1891" s="10" t="n">
        <x:v>257500</x:v>
      </x:c>
      <x:c r="H1891" s="10" t="n">
        <x:v>255000</x:v>
      </x:c>
      <x:c r="I1891" s="12" t="n">
        <x:f>COUNT(E1891:H1891)</x:f>
        <x:v>4</x:v>
      </x:c>
      <x:c r="J1891" s="11" t="n">
        <x:f>IF(I1891=0,"Sin precio",AVERAGE(E1891:H1891))</x:f>
        <x:v>548262.5</x:v>
      </x:c>
      <x:c r="K1891" s="11" t="n">
        <x:f>IF(I1891=0,"Sin precio",IF(I1891=1,J1891,ROUND(J1891,2)))</x:f>
        <x:v>548262.5</x:v>
      </x:c>
      <x:c r="L1891" s="11" t="n">
        <x:f>IF(I1891=0,"Sin precio",MIN(E1891:H1891))</x:f>
        <x:v>250000</x:v>
      </x:c>
      <x:c r="M1891" s="11" t="n">
        <x:f>IF(I1891=0,"Sin precio",MAX(E1891:H1891))</x:f>
        <x:v>1430550</x:v>
      </x:c>
      <x:c r="N1891" s="8" t="str">
        <x:f>IF(I1891=0,"Sin precio numérico",IF(I1891=1,"Único precio de referencia",I1891&amp;" precios; promedio"))</x:f>
        <x:v>4 precios; promedio</x:v>
      </x:c>
      <x:c r="O1891" s="2" t="str">
        <x:v>I171</x:v>
      </x:c>
      <x:c r="P1891" s="2" t="str">
        <x:v>I171</x:v>
      </x:c>
      <x:c r="Q1891" s="2" t="str">
        <x:v>I172</x:v>
      </x:c>
      <x:c r="R1891" s="2" t="str">
        <x:v>I172</x:v>
      </x:c>
      <x:c r="S1891" s="2" t="str"/>
    </x:row>
    <x:row r="1892" ht="42" customHeight="1">
      <x:c r="A1892" s="2" t="n">
        <x:v>158</x:v>
      </x:c>
      <x:c r="B1892" s="8" t="str">
        <x:v>SISTEMA ELECTRICO</x:v>
      </x:c>
      <x:c r="C1892" s="8" t="str">
        <x:v>SENSOR OXIGENO</x:v>
      </x:c>
      <x:c r="D1892" s="8" t="str">
        <x:v>CHEVROLET COLORADO. Mod. 2019</x:v>
      </x:c>
      <x:c r="E1892" s="10" t="n">
        <x:v>1430550</x:v>
      </x:c>
      <x:c r="F1892" s="10" t="n">
        <x:v>350000</x:v>
      </x:c>
      <x:c r="G1892" s="10" t="n">
        <x:v>360500</x:v>
      </x:c>
      <x:c r="H1892" s="10" t="n">
        <x:v>357000</x:v>
      </x:c>
      <x:c r="I1892" s="12" t="n">
        <x:f>COUNT(E1892:H1892)</x:f>
        <x:v>4</x:v>
      </x:c>
      <x:c r="J1892" s="11" t="n">
        <x:f>IF(I1892=0,"Sin precio",AVERAGE(E1892:H1892))</x:f>
        <x:v>624512.5</x:v>
      </x:c>
      <x:c r="K1892" s="11" t="n">
        <x:f>IF(I1892=0,"Sin precio",IF(I1892=1,J1892,ROUND(J1892,2)))</x:f>
        <x:v>624512.5</x:v>
      </x:c>
      <x:c r="L1892" s="11" t="n">
        <x:f>IF(I1892=0,"Sin precio",MIN(E1892:H1892))</x:f>
        <x:v>350000</x:v>
      </x:c>
      <x:c r="M1892" s="11" t="n">
        <x:f>IF(I1892=0,"Sin precio",MAX(E1892:H1892))</x:f>
        <x:v>1430550</x:v>
      </x:c>
      <x:c r="N1892" s="8" t="str">
        <x:f>IF(I1892=0,"Sin precio numérico",IF(I1892=1,"Único precio de referencia",I1892&amp;" precios; promedio"))</x:f>
        <x:v>4 precios; promedio</x:v>
      </x:c>
      <x:c r="O1892" s="2" t="str">
        <x:v>J171</x:v>
      </x:c>
      <x:c r="P1892" s="2" t="str">
        <x:v>J171</x:v>
      </x:c>
      <x:c r="Q1892" s="2" t="str">
        <x:v>J172</x:v>
      </x:c>
      <x:c r="R1892" s="2" t="str">
        <x:v>J172</x:v>
      </x:c>
      <x:c r="S1892" s="2" t="str"/>
    </x:row>
    <x:row r="1893" ht="42" customHeight="1">
      <x:c r="A1893" s="2" t="n">
        <x:v>158</x:v>
      </x:c>
      <x:c r="B1893" s="8" t="str">
        <x:v>SISTEMA ELECTRICO</x:v>
      </x:c>
      <x:c r="C1893" s="8" t="str">
        <x:v>SENSOR OXIGENO</x:v>
      </x:c>
      <x:c r="D1893" s="8" t="str">
        <x:v>CHEVROLET  TRAILBLAZER-2018</x:v>
      </x:c>
      <x:c r="E1893" s="10" t="n">
        <x:v>1430550</x:v>
      </x:c>
      <x:c r="F1893" s="10" t="n">
        <x:v>350000</x:v>
      </x:c>
      <x:c r="G1893" s="10" t="n">
        <x:v>360500</x:v>
      </x:c>
      <x:c r="H1893" s="10" t="n">
        <x:v>357000</x:v>
      </x:c>
      <x:c r="I1893" s="12" t="n">
        <x:f>COUNT(E1893:H1893)</x:f>
        <x:v>4</x:v>
      </x:c>
      <x:c r="J1893" s="11" t="n">
        <x:f>IF(I1893=0,"Sin precio",AVERAGE(E1893:H1893))</x:f>
        <x:v>624512.5</x:v>
      </x:c>
      <x:c r="K1893" s="11" t="n">
        <x:f>IF(I1893=0,"Sin precio",IF(I1893=1,J1893,ROUND(J1893,2)))</x:f>
        <x:v>624512.5</x:v>
      </x:c>
      <x:c r="L1893" s="11" t="n">
        <x:f>IF(I1893=0,"Sin precio",MIN(E1893:H1893))</x:f>
        <x:v>350000</x:v>
      </x:c>
      <x:c r="M1893" s="11" t="n">
        <x:f>IF(I1893=0,"Sin precio",MAX(E1893:H1893))</x:f>
        <x:v>1430550</x:v>
      </x:c>
      <x:c r="N1893" s="8" t="str">
        <x:f>IF(I1893=0,"Sin precio numérico",IF(I1893=1,"Único precio de referencia",I1893&amp;" precios; promedio"))</x:f>
        <x:v>4 precios; promedio</x:v>
      </x:c>
      <x:c r="O1893" s="2" t="str">
        <x:v>K171</x:v>
      </x:c>
      <x:c r="P1893" s="2" t="str">
        <x:v>K171</x:v>
      </x:c>
      <x:c r="Q1893" s="2" t="str">
        <x:v>K172</x:v>
      </x:c>
      <x:c r="R1893" s="2" t="str">
        <x:v>K172</x:v>
      </x:c>
      <x:c r="S1893" s="2" t="str"/>
    </x:row>
    <x:row r="1894" ht="42" customHeight="1">
      <x:c r="A1894" s="2" t="n">
        <x:v>158</x:v>
      </x:c>
      <x:c r="B1894" s="8" t="str">
        <x:v>SISTEMA ELECTRICO</x:v>
      </x:c>
      <x:c r="C1894" s="8" t="str">
        <x:v>SENSOR OXIGENO</x:v>
      </x:c>
      <x:c r="D1894" s="8" t="str">
        <x:v>MITSUBISHI L200-2018</x:v>
      </x:c>
      <x:c r="E1894" s="10" t="n">
        <x:v>1430550</x:v>
      </x:c>
      <x:c r="F1894" s="10" t="n">
        <x:v>315000</x:v>
      </x:c>
      <x:c r="G1894" s="10" t="n">
        <x:v>324450</x:v>
      </x:c>
      <x:c r="H1894" s="10" t="n">
        <x:v>321300</x:v>
      </x:c>
      <x:c r="I1894" s="12" t="n">
        <x:f>COUNT(E1894:H1894)</x:f>
        <x:v>4</x:v>
      </x:c>
      <x:c r="J1894" s="11" t="n">
        <x:f>IF(I1894=0,"Sin precio",AVERAGE(E1894:H1894))</x:f>
        <x:v>597825</x:v>
      </x:c>
      <x:c r="K1894" s="11" t="n">
        <x:f>IF(I1894=0,"Sin precio",IF(I1894=1,J1894,ROUND(J1894,2)))</x:f>
        <x:v>597825</x:v>
      </x:c>
      <x:c r="L1894" s="11" t="n">
        <x:f>IF(I1894=0,"Sin precio",MIN(E1894:H1894))</x:f>
        <x:v>315000</x:v>
      </x:c>
      <x:c r="M1894" s="11" t="n">
        <x:f>IF(I1894=0,"Sin precio",MAX(E1894:H1894))</x:f>
        <x:v>1430550</x:v>
      </x:c>
      <x:c r="N1894" s="8" t="str">
        <x:f>IF(I1894=0,"Sin precio numérico",IF(I1894=1,"Único precio de referencia",I1894&amp;" precios; promedio"))</x:f>
        <x:v>4 precios; promedio</x:v>
      </x:c>
      <x:c r="O1894" s="2" t="str">
        <x:v>L171</x:v>
      </x:c>
      <x:c r="P1894" s="2" t="str">
        <x:v>L171</x:v>
      </x:c>
      <x:c r="Q1894" s="2" t="str">
        <x:v>L172</x:v>
      </x:c>
      <x:c r="R1894" s="2" t="str">
        <x:v>L172</x:v>
      </x:c>
      <x:c r="S1894" s="2" t="str"/>
    </x:row>
    <x:row r="1895" ht="42" customHeight="1">
      <x:c r="A1895" s="2" t="n">
        <x:v>158</x:v>
      </x:c>
      <x:c r="B1895" s="8" t="str">
        <x:v>SISTEMA ELECTRICO</x:v>
      </x:c>
      <x:c r="C1895" s="8" t="str">
        <x:v>SENSOR OXIGENO</x:v>
      </x:c>
      <x:c r="D1895" s="8" t="str">
        <x:v>CHEVROLETH NHR-2019</x:v>
      </x:c>
      <x:c r="E1895" s="10" t="n">
        <x:v>1430550</x:v>
      </x:c>
      <x:c r="F1895" s="10" t="n">
        <x:v>402500</x:v>
      </x:c>
      <x:c r="G1895" s="10" t="n">
        <x:v>414575</x:v>
      </x:c>
      <x:c r="H1895" s="10" t="n">
        <x:v>410550</x:v>
      </x:c>
      <x:c r="I1895" s="12" t="n">
        <x:f>COUNT(E1895:H1895)</x:f>
        <x:v>4</x:v>
      </x:c>
      <x:c r="J1895" s="11" t="n">
        <x:f>IF(I1895=0,"Sin precio",AVERAGE(E1895:H1895))</x:f>
        <x:v>664543.75</x:v>
      </x:c>
      <x:c r="K1895" s="11" t="n">
        <x:f>IF(I1895=0,"Sin precio",IF(I1895=1,J1895,ROUND(J1895,2)))</x:f>
        <x:v>664543.75</x:v>
      </x:c>
      <x:c r="L1895" s="11" t="n">
        <x:f>IF(I1895=0,"Sin precio",MIN(E1895:H1895))</x:f>
        <x:v>402500</x:v>
      </x:c>
      <x:c r="M1895" s="11" t="n">
        <x:f>IF(I1895=0,"Sin precio",MAX(E1895:H1895))</x:f>
        <x:v>1430550</x:v>
      </x:c>
      <x:c r="N1895" s="8" t="str">
        <x:f>IF(I1895=0,"Sin precio numérico",IF(I1895=1,"Único precio de referencia",I1895&amp;" precios; promedio"))</x:f>
        <x:v>4 precios; promedio</x:v>
      </x:c>
      <x:c r="O1895" s="2" t="str">
        <x:v>M171</x:v>
      </x:c>
      <x:c r="P1895" s="2" t="str">
        <x:v>M171</x:v>
      </x:c>
      <x:c r="Q1895" s="2" t="str">
        <x:v>M172</x:v>
      </x:c>
      <x:c r="R1895" s="2" t="str">
        <x:v>M172</x:v>
      </x:c>
      <x:c r="S1895" s="2" t="str"/>
    </x:row>
    <x:row r="1896" ht="42" customHeight="1">
      <x:c r="A1896" s="2" t="n">
        <x:v>158</x:v>
      </x:c>
      <x:c r="B1896" s="8" t="str">
        <x:v>SISTEMA ELECTRICO</x:v>
      </x:c>
      <x:c r="C1896" s="8" t="str">
        <x:v>SENSOR OXIGENO</x:v>
      </x:c>
      <x:c r="D1896" s="8" t="str">
        <x:v>CHEVROLET D-MAX-2017</x:v>
      </x:c>
      <x:c r="E1896" s="10" t="n">
        <x:v>1430550</x:v>
      </x:c>
      <x:c r="F1896" s="10" t="n">
        <x:v>300000</x:v>
      </x:c>
      <x:c r="G1896" s="10" t="n">
        <x:v>309000</x:v>
      </x:c>
      <x:c r="H1896" s="10" t="n">
        <x:v>306000</x:v>
      </x:c>
      <x:c r="I1896" s="12" t="n">
        <x:f>COUNT(E1896:H1896)</x:f>
        <x:v>4</x:v>
      </x:c>
      <x:c r="J1896" s="11" t="n">
        <x:f>IF(I1896=0,"Sin precio",AVERAGE(E1896:H1896))</x:f>
        <x:v>586387.5</x:v>
      </x:c>
      <x:c r="K1896" s="11" t="n">
        <x:f>IF(I1896=0,"Sin precio",IF(I1896=1,J1896,ROUND(J1896,2)))</x:f>
        <x:v>586387.5</x:v>
      </x:c>
      <x:c r="L1896" s="11" t="n">
        <x:f>IF(I1896=0,"Sin precio",MIN(E1896:H1896))</x:f>
        <x:v>300000</x:v>
      </x:c>
      <x:c r="M1896" s="11" t="n">
        <x:f>IF(I1896=0,"Sin precio",MAX(E1896:H1896))</x:f>
        <x:v>1430550</x:v>
      </x:c>
      <x:c r="N1896" s="8" t="str">
        <x:f>IF(I1896=0,"Sin precio numérico",IF(I1896=1,"Único precio de referencia",I1896&amp;" precios; promedio"))</x:f>
        <x:v>4 precios; promedio</x:v>
      </x:c>
      <x:c r="O1896" s="2" t="str">
        <x:v>N171</x:v>
      </x:c>
      <x:c r="P1896" s="2" t="str">
        <x:v>N171</x:v>
      </x:c>
      <x:c r="Q1896" s="2" t="str">
        <x:v>N172</x:v>
      </x:c>
      <x:c r="R1896" s="2" t="str">
        <x:v>N172</x:v>
      </x:c>
      <x:c r="S1896" s="2" t="str"/>
    </x:row>
    <x:row r="1897" ht="42" customHeight="1">
      <x:c r="A1897" s="2" t="n">
        <x:v>159</x:v>
      </x:c>
      <x:c r="B1897" s="8" t="str">
        <x:v>SISTEMA ELECTRICO</x:v>
      </x:c>
      <x:c r="C1897" s="8" t="str">
        <x:v>SENSOR POSICION ACELERADOR-TPS</x:v>
      </x:c>
      <x:c r="D1897" s="8" t="str">
        <x:v>CHEVROLET  NPR  DIESEL-2009</x:v>
      </x:c>
      <x:c r="E1897" s="10" t="n">
        <x:v>1547595</x:v>
      </x:c>
      <x:c r="F1897" s="10" t="n">
        <x:v>402500</x:v>
      </x:c>
      <x:c r="G1897" s="10" t="n">
        <x:v>414575</x:v>
      </x:c>
      <x:c r="H1897" s="10" t="n">
        <x:v>410550</x:v>
      </x:c>
      <x:c r="I1897" s="12" t="n">
        <x:f>COUNT(E1897:H1897)</x:f>
        <x:v>4</x:v>
      </x:c>
      <x:c r="J1897" s="11" t="n">
        <x:f>IF(I1897=0,"Sin precio",AVERAGE(E1897:H1897))</x:f>
        <x:v>693805</x:v>
      </x:c>
      <x:c r="K1897" s="11" t="n">
        <x:f>IF(I1897=0,"Sin precio",IF(I1897=1,J1897,ROUND(J1897,2)))</x:f>
        <x:v>693805</x:v>
      </x:c>
      <x:c r="L1897" s="11" t="n">
        <x:f>IF(I1897=0,"Sin precio",MIN(E1897:H1897))</x:f>
        <x:v>402500</x:v>
      </x:c>
      <x:c r="M1897" s="11" t="n">
        <x:f>IF(I1897=0,"Sin precio",MAX(E1897:H1897))</x:f>
        <x:v>1547595</x:v>
      </x:c>
      <x:c r="N1897" s="8" t="str">
        <x:f>IF(I1897=0,"Sin precio numérico",IF(I1897=1,"Único precio de referencia",I1897&amp;" precios; promedio"))</x:f>
        <x:v>4 precios; promedio</x:v>
      </x:c>
      <x:c r="O1897" s="2" t="str">
        <x:v>C172</x:v>
      </x:c>
      <x:c r="P1897" s="2" t="str">
        <x:v>C172</x:v>
      </x:c>
      <x:c r="Q1897" s="2" t="str">
        <x:v>C173</x:v>
      </x:c>
      <x:c r="R1897" s="2" t="str">
        <x:v>C173</x:v>
      </x:c>
      <x:c r="S1897" s="2" t="str"/>
    </x:row>
    <x:row r="1898" ht="42" customHeight="1">
      <x:c r="A1898" s="2" t="n">
        <x:v>159</x:v>
      </x:c>
      <x:c r="B1898" s="8" t="str">
        <x:v>SISTEMA ELECTRICO</x:v>
      </x:c>
      <x:c r="C1898" s="8" t="str">
        <x:v>SENSOR POSICION ACELERADOR-TPS</x:v>
      </x:c>
      <x:c r="D1898" s="8" t="str">
        <x:v>NISSAN FRONTIER DIESEL-2015</x:v>
      </x:c>
      <x:c r="E1898" s="10" t="n">
        <x:v>1547595</x:v>
      </x:c>
      <x:c r="F1898" s="10" t="n">
        <x:v>402500</x:v>
      </x:c>
      <x:c r="G1898" s="10" t="n">
        <x:v>414575</x:v>
      </x:c>
      <x:c r="H1898" s="10" t="n">
        <x:v>410550</x:v>
      </x:c>
      <x:c r="I1898" s="12" t="n">
        <x:f>COUNT(E1898:H1898)</x:f>
        <x:v>4</x:v>
      </x:c>
      <x:c r="J1898" s="11" t="n">
        <x:f>IF(I1898=0,"Sin precio",AVERAGE(E1898:H1898))</x:f>
        <x:v>693805</x:v>
      </x:c>
      <x:c r="K1898" s="11" t="n">
        <x:f>IF(I1898=0,"Sin precio",IF(I1898=1,J1898,ROUND(J1898,2)))</x:f>
        <x:v>693805</x:v>
      </x:c>
      <x:c r="L1898" s="11" t="n">
        <x:f>IF(I1898=0,"Sin precio",MIN(E1898:H1898))</x:f>
        <x:v>402500</x:v>
      </x:c>
      <x:c r="M1898" s="11" t="n">
        <x:f>IF(I1898=0,"Sin precio",MAX(E1898:H1898))</x:f>
        <x:v>1547595</x:v>
      </x:c>
      <x:c r="N1898" s="8" t="str">
        <x:f>IF(I1898=0,"Sin precio numérico",IF(I1898=1,"Único precio de referencia",I1898&amp;" precios; promedio"))</x:f>
        <x:v>4 precios; promedio</x:v>
      </x:c>
      <x:c r="O1898" s="2" t="str">
        <x:v>D172</x:v>
      </x:c>
      <x:c r="P1898" s="2" t="str">
        <x:v>D172</x:v>
      </x:c>
      <x:c r="Q1898" s="2" t="str">
        <x:v>D173</x:v>
      </x:c>
      <x:c r="R1898" s="2" t="str">
        <x:v>D173</x:v>
      </x:c>
      <x:c r="S1898" s="2" t="str"/>
    </x:row>
    <x:row r="1899" ht="42" customHeight="1">
      <x:c r="A1899" s="2" t="n">
        <x:v>159</x:v>
      </x:c>
      <x:c r="B1899" s="8" t="str">
        <x:v>SISTEMA ELECTRICO</x:v>
      </x:c>
      <x:c r="C1899" s="8" t="str">
        <x:v>SENSOR POSICION ACELERADOR-TPS</x:v>
      </x:c>
      <x:c r="D1899" s="8" t="str">
        <x:v>NISSAN FRONTIER GASOLINA</x:v>
      </x:c>
      <x:c r="E1899" s="10" t="n">
        <x:v>1547595</x:v>
      </x:c>
      <x:c r="F1899" s="10" t="n">
        <x:v>300000</x:v>
      </x:c>
      <x:c r="G1899" s="10" t="n">
        <x:v>309000</x:v>
      </x:c>
      <x:c r="H1899" s="10" t="n">
        <x:v>306000</x:v>
      </x:c>
      <x:c r="I1899" s="12" t="n">
        <x:f>COUNT(E1899:H1899)</x:f>
        <x:v>4</x:v>
      </x:c>
      <x:c r="J1899" s="11" t="n">
        <x:f>IF(I1899=0,"Sin precio",AVERAGE(E1899:H1899))</x:f>
        <x:v>615648.75</x:v>
      </x:c>
      <x:c r="K1899" s="11" t="n">
        <x:f>IF(I1899=0,"Sin precio",IF(I1899=1,J1899,ROUND(J1899,2)))</x:f>
        <x:v>615648.75</x:v>
      </x:c>
      <x:c r="L1899" s="11" t="n">
        <x:f>IF(I1899=0,"Sin precio",MIN(E1899:H1899))</x:f>
        <x:v>300000</x:v>
      </x:c>
      <x:c r="M1899" s="11" t="n">
        <x:f>IF(I1899=0,"Sin precio",MAX(E1899:H1899))</x:f>
        <x:v>1547595</x:v>
      </x:c>
      <x:c r="N1899" s="8" t="str">
        <x:f>IF(I1899=0,"Sin precio numérico",IF(I1899=1,"Único precio de referencia",I1899&amp;" precios; promedio"))</x:f>
        <x:v>4 precios; promedio</x:v>
      </x:c>
      <x:c r="O1899" s="2" t="str">
        <x:v>E172</x:v>
      </x:c>
      <x:c r="P1899" s="2" t="str">
        <x:v>E172</x:v>
      </x:c>
      <x:c r="Q1899" s="2" t="str">
        <x:v>E173</x:v>
      </x:c>
      <x:c r="R1899" s="2" t="str">
        <x:v>E173</x:v>
      </x:c>
      <x:c r="S1899" s="2" t="str"/>
    </x:row>
    <x:row r="1900" ht="42" customHeight="1">
      <x:c r="A1900" s="2" t="n">
        <x:v>159</x:v>
      </x:c>
      <x:c r="B1900" s="8" t="str">
        <x:v>SISTEMA ELECTRICO</x:v>
      </x:c>
      <x:c r="C1900" s="8" t="str">
        <x:v>SENSOR POSICION ACELERADOR-TPS</x:v>
      </x:c>
      <x:c r="D1900" s="8" t="str">
        <x:v>RENAULT MASTER DIESEL -2017</x:v>
      </x:c>
      <x:c r="E1900" s="10" t="n">
        <x:v>1801192.5</x:v>
      </x:c>
      <x:c r="F1900" s="10" t="n">
        <x:v>402500</x:v>
      </x:c>
      <x:c r="G1900" s="10" t="n">
        <x:v>414575</x:v>
      </x:c>
      <x:c r="H1900" s="10" t="n">
        <x:v>410550</x:v>
      </x:c>
      <x:c r="I1900" s="12" t="n">
        <x:f>COUNT(E1900:H1900)</x:f>
        <x:v>4</x:v>
      </x:c>
      <x:c r="J1900" s="11" t="n">
        <x:f>IF(I1900=0,"Sin precio",AVERAGE(E1900:H1900))</x:f>
        <x:v>757204.375</x:v>
      </x:c>
      <x:c r="K1900" s="11" t="n">
        <x:f>IF(I1900=0,"Sin precio",IF(I1900=1,J1900,ROUND(J1900,2)))</x:f>
        <x:v>757204.38</x:v>
      </x:c>
      <x:c r="L1900" s="11" t="n">
        <x:f>IF(I1900=0,"Sin precio",MIN(E1900:H1900))</x:f>
        <x:v>402500</x:v>
      </x:c>
      <x:c r="M1900" s="11" t="n">
        <x:f>IF(I1900=0,"Sin precio",MAX(E1900:H1900))</x:f>
        <x:v>1801192.5</x:v>
      </x:c>
      <x:c r="N1900" s="8" t="str">
        <x:f>IF(I1900=0,"Sin precio numérico",IF(I1900=1,"Único precio de referencia",I1900&amp;" precios; promedio"))</x:f>
        <x:v>4 precios; promedio</x:v>
      </x:c>
      <x:c r="O1900" s="2" t="str">
        <x:v>F172</x:v>
      </x:c>
      <x:c r="P1900" s="2" t="str">
        <x:v>F172</x:v>
      </x:c>
      <x:c r="Q1900" s="2" t="str">
        <x:v>F173</x:v>
      </x:c>
      <x:c r="R1900" s="2" t="str">
        <x:v>F173</x:v>
      </x:c>
      <x:c r="S1900" s="2" t="str"/>
    </x:row>
    <x:row r="1901" ht="42" customHeight="1">
      <x:c r="A1901" s="2" t="n">
        <x:v>159</x:v>
      </x:c>
      <x:c r="B1901" s="8" t="str">
        <x:v>SISTEMA ELECTRICO</x:v>
      </x:c>
      <x:c r="C1901" s="8" t="str">
        <x:v>SENSOR POSICION ACELERADOR-TPS</x:v>
      </x:c>
      <x:c r="D1901" s="8" t="str">
        <x:v>CHEVROLET D-MAX-2011</x:v>
      </x:c>
      <x:c r="E1901" s="10" t="n">
        <x:v>1547595</x:v>
      </x:c>
      <x:c r="F1901" s="10" t="n">
        <x:v>300000</x:v>
      </x:c>
      <x:c r="G1901" s="10" t="n">
        <x:v>309000</x:v>
      </x:c>
      <x:c r="H1901" s="10" t="n">
        <x:v>306000</x:v>
      </x:c>
      <x:c r="I1901" s="12" t="n">
        <x:f>COUNT(E1901:H1901)</x:f>
        <x:v>4</x:v>
      </x:c>
      <x:c r="J1901" s="11" t="n">
        <x:f>IF(I1901=0,"Sin precio",AVERAGE(E1901:H1901))</x:f>
        <x:v>615648.75</x:v>
      </x:c>
      <x:c r="K1901" s="11" t="n">
        <x:f>IF(I1901=0,"Sin precio",IF(I1901=1,J1901,ROUND(J1901,2)))</x:f>
        <x:v>615648.75</x:v>
      </x:c>
      <x:c r="L1901" s="11" t="n">
        <x:f>IF(I1901=0,"Sin precio",MIN(E1901:H1901))</x:f>
        <x:v>300000</x:v>
      </x:c>
      <x:c r="M1901" s="11" t="n">
        <x:f>IF(I1901=0,"Sin precio",MAX(E1901:H1901))</x:f>
        <x:v>1547595</x:v>
      </x:c>
      <x:c r="N1901" s="8" t="str">
        <x:f>IF(I1901=0,"Sin precio numérico",IF(I1901=1,"Único precio de referencia",I1901&amp;" precios; promedio"))</x:f>
        <x:v>4 precios; promedio</x:v>
      </x:c>
      <x:c r="O1901" s="2" t="str">
        <x:v>G172</x:v>
      </x:c>
      <x:c r="P1901" s="2" t="str">
        <x:v>G172</x:v>
      </x:c>
      <x:c r="Q1901" s="2" t="str">
        <x:v>G173</x:v>
      </x:c>
      <x:c r="R1901" s="2" t="str">
        <x:v>G173</x:v>
      </x:c>
      <x:c r="S1901" s="2" t="str"/>
    </x:row>
    <x:row r="1902" ht="42" customHeight="1">
      <x:c r="A1902" s="2" t="n">
        <x:v>159</x:v>
      </x:c>
      <x:c r="B1902" s="8" t="str">
        <x:v>SISTEMA ELECTRICO</x:v>
      </x:c>
      <x:c r="C1902" s="8" t="str">
        <x:v>SENSOR POSICION ACELERADOR-TPS</x:v>
      </x:c>
      <x:c r="D1902" s="8" t="str">
        <x:v>HYUNDAY HD 65C</x:v>
      </x:c>
      <x:c r="E1902" s="10" t="n">
        <x:v>1547595</x:v>
      </x:c>
      <x:c r="F1902" s="10" t="n">
        <x:v>402500</x:v>
      </x:c>
      <x:c r="G1902" s="10" t="n">
        <x:v>414575</x:v>
      </x:c>
      <x:c r="H1902" s="10" t="n">
        <x:v>410550</x:v>
      </x:c>
      <x:c r="I1902" s="12" t="n">
        <x:f>COUNT(E1902:H1902)</x:f>
        <x:v>4</x:v>
      </x:c>
      <x:c r="J1902" s="11" t="n">
        <x:f>IF(I1902=0,"Sin precio",AVERAGE(E1902:H1902))</x:f>
        <x:v>693805</x:v>
      </x:c>
      <x:c r="K1902" s="11" t="n">
        <x:f>IF(I1902=0,"Sin precio",IF(I1902=1,J1902,ROUND(J1902,2)))</x:f>
        <x:v>693805</x:v>
      </x:c>
      <x:c r="L1902" s="11" t="n">
        <x:f>IF(I1902=0,"Sin precio",MIN(E1902:H1902))</x:f>
        <x:v>402500</x:v>
      </x:c>
      <x:c r="M1902" s="11" t="n">
        <x:f>IF(I1902=0,"Sin precio",MAX(E1902:H1902))</x:f>
        <x:v>1547595</x:v>
      </x:c>
      <x:c r="N1902" s="8" t="str">
        <x:f>IF(I1902=0,"Sin precio numérico",IF(I1902=1,"Único precio de referencia",I1902&amp;" precios; promedio"))</x:f>
        <x:v>4 precios; promedio</x:v>
      </x:c>
      <x:c r="O1902" s="2" t="str">
        <x:v>H172</x:v>
      </x:c>
      <x:c r="P1902" s="2" t="str">
        <x:v>H172</x:v>
      </x:c>
      <x:c r="Q1902" s="2" t="str">
        <x:v>H173</x:v>
      </x:c>
      <x:c r="R1902" s="2" t="str">
        <x:v>H173</x:v>
      </x:c>
      <x:c r="S1902" s="2" t="str"/>
    </x:row>
    <x:row r="1903" ht="42" customHeight="1">
      <x:c r="A1903" s="2" t="n">
        <x:v>159</x:v>
      </x:c>
      <x:c r="B1903" s="8" t="str">
        <x:v>SISTEMA ELECTRICO</x:v>
      </x:c>
      <x:c r="C1903" s="8" t="str">
        <x:v>SENSOR POSICION ACELERADOR-TPS</x:v>
      </x:c>
      <x:c r="D1903" s="8" t="str">
        <x:v>CHEVROLET SAIL. Mod 2019</x:v>
      </x:c>
      <x:c r="E1903" s="10" t="n">
        <x:v>1547595</x:v>
      </x:c>
      <x:c r="F1903" s="10" t="n">
        <x:v>250000</x:v>
      </x:c>
      <x:c r="G1903" s="10" t="n">
        <x:v>257500</x:v>
      </x:c>
      <x:c r="H1903" s="10" t="n">
        <x:v>255000</x:v>
      </x:c>
      <x:c r="I1903" s="12" t="n">
        <x:f>COUNT(E1903:H1903)</x:f>
        <x:v>4</x:v>
      </x:c>
      <x:c r="J1903" s="11" t="n">
        <x:f>IF(I1903=0,"Sin precio",AVERAGE(E1903:H1903))</x:f>
        <x:v>577523.75</x:v>
      </x:c>
      <x:c r="K1903" s="11" t="n">
        <x:f>IF(I1903=0,"Sin precio",IF(I1903=1,J1903,ROUND(J1903,2)))</x:f>
        <x:v>577523.75</x:v>
      </x:c>
      <x:c r="L1903" s="11" t="n">
        <x:f>IF(I1903=0,"Sin precio",MIN(E1903:H1903))</x:f>
        <x:v>250000</x:v>
      </x:c>
      <x:c r="M1903" s="11" t="n">
        <x:f>IF(I1903=0,"Sin precio",MAX(E1903:H1903))</x:f>
        <x:v>1547595</x:v>
      </x:c>
      <x:c r="N1903" s="8" t="str">
        <x:f>IF(I1903=0,"Sin precio numérico",IF(I1903=1,"Único precio de referencia",I1903&amp;" precios; promedio"))</x:f>
        <x:v>4 precios; promedio</x:v>
      </x:c>
      <x:c r="O1903" s="2" t="str">
        <x:v>I172</x:v>
      </x:c>
      <x:c r="P1903" s="2" t="str">
        <x:v>I172</x:v>
      </x:c>
      <x:c r="Q1903" s="2" t="str">
        <x:v>I173</x:v>
      </x:c>
      <x:c r="R1903" s="2" t="str">
        <x:v>I173</x:v>
      </x:c>
      <x:c r="S1903" s="2" t="str"/>
    </x:row>
    <x:row r="1904" ht="42" customHeight="1">
      <x:c r="A1904" s="2" t="n">
        <x:v>159</x:v>
      </x:c>
      <x:c r="B1904" s="8" t="str">
        <x:v>SISTEMA ELECTRICO</x:v>
      </x:c>
      <x:c r="C1904" s="8" t="str">
        <x:v>SENSOR POSICION ACELERADOR-TPS</x:v>
      </x:c>
      <x:c r="D1904" s="8" t="str">
        <x:v>CHEVROLET COLORADO. Mod. 2019</x:v>
      </x:c>
      <x:c r="E1904" s="10" t="n">
        <x:v>1547595</x:v>
      </x:c>
      <x:c r="F1904" s="10" t="n">
        <x:v>350000</x:v>
      </x:c>
      <x:c r="G1904" s="10" t="n">
        <x:v>360500</x:v>
      </x:c>
      <x:c r="H1904" s="10" t="n">
        <x:v>357000</x:v>
      </x:c>
      <x:c r="I1904" s="12" t="n">
        <x:f>COUNT(E1904:H1904)</x:f>
        <x:v>4</x:v>
      </x:c>
      <x:c r="J1904" s="11" t="n">
        <x:f>IF(I1904=0,"Sin precio",AVERAGE(E1904:H1904))</x:f>
        <x:v>653773.75</x:v>
      </x:c>
      <x:c r="K1904" s="11" t="n">
        <x:f>IF(I1904=0,"Sin precio",IF(I1904=1,J1904,ROUND(J1904,2)))</x:f>
        <x:v>653773.75</x:v>
      </x:c>
      <x:c r="L1904" s="11" t="n">
        <x:f>IF(I1904=0,"Sin precio",MIN(E1904:H1904))</x:f>
        <x:v>350000</x:v>
      </x:c>
      <x:c r="M1904" s="11" t="n">
        <x:f>IF(I1904=0,"Sin precio",MAX(E1904:H1904))</x:f>
        <x:v>1547595</x:v>
      </x:c>
      <x:c r="N1904" s="8" t="str">
        <x:f>IF(I1904=0,"Sin precio numérico",IF(I1904=1,"Único precio de referencia",I1904&amp;" precios; promedio"))</x:f>
        <x:v>4 precios; promedio</x:v>
      </x:c>
      <x:c r="O1904" s="2" t="str">
        <x:v>J172</x:v>
      </x:c>
      <x:c r="P1904" s="2" t="str">
        <x:v>J172</x:v>
      </x:c>
      <x:c r="Q1904" s="2" t="str">
        <x:v>J173</x:v>
      </x:c>
      <x:c r="R1904" s="2" t="str">
        <x:v>J173</x:v>
      </x:c>
      <x:c r="S1904" s="2" t="str"/>
    </x:row>
    <x:row r="1905" ht="42" customHeight="1">
      <x:c r="A1905" s="2" t="n">
        <x:v>159</x:v>
      </x:c>
      <x:c r="B1905" s="8" t="str">
        <x:v>SISTEMA ELECTRICO</x:v>
      </x:c>
      <x:c r="C1905" s="8" t="str">
        <x:v>SENSOR POSICION ACELERADOR-TPS</x:v>
      </x:c>
      <x:c r="D1905" s="8" t="str">
        <x:v>CHEVROLET  TRAILBLAZER-2018</x:v>
      </x:c>
      <x:c r="E1905" s="10" t="n">
        <x:v>1547595</x:v>
      </x:c>
      <x:c r="F1905" s="10" t="n">
        <x:v>350000</x:v>
      </x:c>
      <x:c r="G1905" s="10" t="n">
        <x:v>360500</x:v>
      </x:c>
      <x:c r="H1905" s="10" t="n">
        <x:v>357000</x:v>
      </x:c>
      <x:c r="I1905" s="12" t="n">
        <x:f>COUNT(E1905:H1905)</x:f>
        <x:v>4</x:v>
      </x:c>
      <x:c r="J1905" s="11" t="n">
        <x:f>IF(I1905=0,"Sin precio",AVERAGE(E1905:H1905))</x:f>
        <x:v>653773.75</x:v>
      </x:c>
      <x:c r="K1905" s="11" t="n">
        <x:f>IF(I1905=0,"Sin precio",IF(I1905=1,J1905,ROUND(J1905,2)))</x:f>
        <x:v>653773.75</x:v>
      </x:c>
      <x:c r="L1905" s="11" t="n">
        <x:f>IF(I1905=0,"Sin precio",MIN(E1905:H1905))</x:f>
        <x:v>350000</x:v>
      </x:c>
      <x:c r="M1905" s="11" t="n">
        <x:f>IF(I1905=0,"Sin precio",MAX(E1905:H1905))</x:f>
        <x:v>1547595</x:v>
      </x:c>
      <x:c r="N1905" s="8" t="str">
        <x:f>IF(I1905=0,"Sin precio numérico",IF(I1905=1,"Único precio de referencia",I1905&amp;" precios; promedio"))</x:f>
        <x:v>4 precios; promedio</x:v>
      </x:c>
      <x:c r="O1905" s="2" t="str">
        <x:v>K172</x:v>
      </x:c>
      <x:c r="P1905" s="2" t="str">
        <x:v>K172</x:v>
      </x:c>
      <x:c r="Q1905" s="2" t="str">
        <x:v>K173</x:v>
      </x:c>
      <x:c r="R1905" s="2" t="str">
        <x:v>K173</x:v>
      </x:c>
      <x:c r="S1905" s="2" t="str"/>
    </x:row>
    <x:row r="1906" ht="42" customHeight="1">
      <x:c r="A1906" s="2" t="n">
        <x:v>159</x:v>
      </x:c>
      <x:c r="B1906" s="8" t="str">
        <x:v>SISTEMA ELECTRICO</x:v>
      </x:c>
      <x:c r="C1906" s="8" t="str">
        <x:v>SENSOR POSICION ACELERADOR-TPS</x:v>
      </x:c>
      <x:c r="D1906" s="8" t="str">
        <x:v>MITSUBISHI L200-2018</x:v>
      </x:c>
      <x:c r="E1906" s="10" t="n">
        <x:v>1547595</x:v>
      </x:c>
      <x:c r="F1906" s="10" t="n">
        <x:v>315000</x:v>
      </x:c>
      <x:c r="G1906" s="10" t="n">
        <x:v>324450</x:v>
      </x:c>
      <x:c r="H1906" s="10" t="n">
        <x:v>321300</x:v>
      </x:c>
      <x:c r="I1906" s="12" t="n">
        <x:f>COUNT(E1906:H1906)</x:f>
        <x:v>4</x:v>
      </x:c>
      <x:c r="J1906" s="11" t="n">
        <x:f>IF(I1906=0,"Sin precio",AVERAGE(E1906:H1906))</x:f>
        <x:v>627086.25</x:v>
      </x:c>
      <x:c r="K1906" s="11" t="n">
        <x:f>IF(I1906=0,"Sin precio",IF(I1906=1,J1906,ROUND(J1906,2)))</x:f>
        <x:v>627086.25</x:v>
      </x:c>
      <x:c r="L1906" s="11" t="n">
        <x:f>IF(I1906=0,"Sin precio",MIN(E1906:H1906))</x:f>
        <x:v>315000</x:v>
      </x:c>
      <x:c r="M1906" s="11" t="n">
        <x:f>IF(I1906=0,"Sin precio",MAX(E1906:H1906))</x:f>
        <x:v>1547595</x:v>
      </x:c>
      <x:c r="N1906" s="8" t="str">
        <x:f>IF(I1906=0,"Sin precio numérico",IF(I1906=1,"Único precio de referencia",I1906&amp;" precios; promedio"))</x:f>
        <x:v>4 precios; promedio</x:v>
      </x:c>
      <x:c r="O1906" s="2" t="str">
        <x:v>L172</x:v>
      </x:c>
      <x:c r="P1906" s="2" t="str">
        <x:v>L172</x:v>
      </x:c>
      <x:c r="Q1906" s="2" t="str">
        <x:v>L173</x:v>
      </x:c>
      <x:c r="R1906" s="2" t="str">
        <x:v>L173</x:v>
      </x:c>
      <x:c r="S1906" s="2" t="str"/>
    </x:row>
    <x:row r="1907" ht="42" customHeight="1">
      <x:c r="A1907" s="2" t="n">
        <x:v>159</x:v>
      </x:c>
      <x:c r="B1907" s="8" t="str">
        <x:v>SISTEMA ELECTRICO</x:v>
      </x:c>
      <x:c r="C1907" s="8" t="str">
        <x:v>SENSOR POSICION ACELERADOR-TPS</x:v>
      </x:c>
      <x:c r="D1907" s="8" t="str">
        <x:v>CHEVROLETH NHR-2019</x:v>
      </x:c>
      <x:c r="E1907" s="10" t="n">
        <x:v>1547595</x:v>
      </x:c>
      <x:c r="F1907" s="10" t="n">
        <x:v>402500</x:v>
      </x:c>
      <x:c r="G1907" s="10" t="n">
        <x:v>414575</x:v>
      </x:c>
      <x:c r="H1907" s="10" t="n">
        <x:v>410550</x:v>
      </x:c>
      <x:c r="I1907" s="12" t="n">
        <x:f>COUNT(E1907:H1907)</x:f>
        <x:v>4</x:v>
      </x:c>
      <x:c r="J1907" s="11" t="n">
        <x:f>IF(I1907=0,"Sin precio",AVERAGE(E1907:H1907))</x:f>
        <x:v>693805</x:v>
      </x:c>
      <x:c r="K1907" s="11" t="n">
        <x:f>IF(I1907=0,"Sin precio",IF(I1907=1,J1907,ROUND(J1907,2)))</x:f>
        <x:v>693805</x:v>
      </x:c>
      <x:c r="L1907" s="11" t="n">
        <x:f>IF(I1907=0,"Sin precio",MIN(E1907:H1907))</x:f>
        <x:v>402500</x:v>
      </x:c>
      <x:c r="M1907" s="11" t="n">
        <x:f>IF(I1907=0,"Sin precio",MAX(E1907:H1907))</x:f>
        <x:v>1547595</x:v>
      </x:c>
      <x:c r="N1907" s="8" t="str">
        <x:f>IF(I1907=0,"Sin precio numérico",IF(I1907=1,"Único precio de referencia",I1907&amp;" precios; promedio"))</x:f>
        <x:v>4 precios; promedio</x:v>
      </x:c>
      <x:c r="O1907" s="2" t="str">
        <x:v>M172</x:v>
      </x:c>
      <x:c r="P1907" s="2" t="str">
        <x:v>M172</x:v>
      </x:c>
      <x:c r="Q1907" s="2" t="str">
        <x:v>M173</x:v>
      </x:c>
      <x:c r="R1907" s="2" t="str">
        <x:v>M173</x:v>
      </x:c>
      <x:c r="S1907" s="2" t="str"/>
    </x:row>
    <x:row r="1908" ht="42" customHeight="1">
      <x:c r="A1908" s="2" t="n">
        <x:v>159</x:v>
      </x:c>
      <x:c r="B1908" s="8" t="str">
        <x:v>SISTEMA ELECTRICO</x:v>
      </x:c>
      <x:c r="C1908" s="8" t="str">
        <x:v>SENSOR POSICION ACELERADOR-TPS</x:v>
      </x:c>
      <x:c r="D1908" s="8" t="str">
        <x:v>CHEVROLET D-MAX-2017</x:v>
      </x:c>
      <x:c r="E1908" s="10" t="n">
        <x:v>1547595</x:v>
      </x:c>
      <x:c r="F1908" s="10" t="n">
        <x:v>300000</x:v>
      </x:c>
      <x:c r="G1908" s="10" t="n">
        <x:v>309000</x:v>
      </x:c>
      <x:c r="H1908" s="10" t="n">
        <x:v>306000</x:v>
      </x:c>
      <x:c r="I1908" s="12" t="n">
        <x:f>COUNT(E1908:H1908)</x:f>
        <x:v>4</x:v>
      </x:c>
      <x:c r="J1908" s="11" t="n">
        <x:f>IF(I1908=0,"Sin precio",AVERAGE(E1908:H1908))</x:f>
        <x:v>615648.75</x:v>
      </x:c>
      <x:c r="K1908" s="11" t="n">
        <x:f>IF(I1908=0,"Sin precio",IF(I1908=1,J1908,ROUND(J1908,2)))</x:f>
        <x:v>615648.75</x:v>
      </x:c>
      <x:c r="L1908" s="11" t="n">
        <x:f>IF(I1908=0,"Sin precio",MIN(E1908:H1908))</x:f>
        <x:v>300000</x:v>
      </x:c>
      <x:c r="M1908" s="11" t="n">
        <x:f>IF(I1908=0,"Sin precio",MAX(E1908:H1908))</x:f>
        <x:v>1547595</x:v>
      </x:c>
      <x:c r="N1908" s="8" t="str">
        <x:f>IF(I1908=0,"Sin precio numérico",IF(I1908=1,"Único precio de referencia",I1908&amp;" precios; promedio"))</x:f>
        <x:v>4 precios; promedio</x:v>
      </x:c>
      <x:c r="O1908" s="2" t="str">
        <x:v>N172</x:v>
      </x:c>
      <x:c r="P1908" s="2" t="str">
        <x:v>N172</x:v>
      </x:c>
      <x:c r="Q1908" s="2" t="str">
        <x:v>N173</x:v>
      </x:c>
      <x:c r="R1908" s="2" t="str">
        <x:v>N173</x:v>
      </x:c>
      <x:c r="S1908" s="2" t="str"/>
    </x:row>
    <x:row r="1909" ht="42" customHeight="1">
      <x:c r="A1909" s="2" t="n">
        <x:v>160</x:v>
      </x:c>
      <x:c r="B1909" s="8" t="str">
        <x:v>SISTEMA ELECTRICO</x:v>
      </x:c>
      <x:c r="C1909" s="8" t="str">
        <x:v>SENSOR POSICION ARBOL DE LEVAS-CMP</x:v>
      </x:c>
      <x:c r="D1909" s="8" t="str">
        <x:v>CHEVROLET  NPR  DIESEL-2009</x:v>
      </x:c>
      <x:c r="E1909" s="10" t="n">
        <x:v>1137417.3</x:v>
      </x:c>
      <x:c r="F1909" s="10" t="n">
        <x:v>402500</x:v>
      </x:c>
      <x:c r="G1909" s="10" t="n">
        <x:v>414575</x:v>
      </x:c>
      <x:c r="H1909" s="10" t="n">
        <x:v>410550</x:v>
      </x:c>
      <x:c r="I1909" s="12" t="n">
        <x:f>COUNT(E1909:H1909)</x:f>
        <x:v>4</x:v>
      </x:c>
      <x:c r="J1909" s="11" t="n">
        <x:f>IF(I1909=0,"Sin precio",AVERAGE(E1909:H1909))</x:f>
        <x:v>591260.575</x:v>
      </x:c>
      <x:c r="K1909" s="11" t="n">
        <x:f>IF(I1909=0,"Sin precio",IF(I1909=1,J1909,ROUND(J1909,2)))</x:f>
        <x:v>591260.57</x:v>
      </x:c>
      <x:c r="L1909" s="11" t="n">
        <x:f>IF(I1909=0,"Sin precio",MIN(E1909:H1909))</x:f>
        <x:v>402500</x:v>
      </x:c>
      <x:c r="M1909" s="11" t="n">
        <x:f>IF(I1909=0,"Sin precio",MAX(E1909:H1909))</x:f>
        <x:v>1137417.3</x:v>
      </x:c>
      <x:c r="N1909" s="8" t="str">
        <x:f>IF(I1909=0,"Sin precio numérico",IF(I1909=1,"Único precio de referencia",I1909&amp;" precios; promedio"))</x:f>
        <x:v>4 precios; promedio</x:v>
      </x:c>
      <x:c r="O1909" s="2" t="str">
        <x:v>C173</x:v>
      </x:c>
      <x:c r="P1909" s="2" t="str">
        <x:v>C173</x:v>
      </x:c>
      <x:c r="Q1909" s="2" t="str">
        <x:v>C174</x:v>
      </x:c>
      <x:c r="R1909" s="2" t="str">
        <x:v>C174</x:v>
      </x:c>
      <x:c r="S1909" s="2" t="str"/>
    </x:row>
    <x:row r="1910" ht="42" customHeight="1">
      <x:c r="A1910" s="2" t="n">
        <x:v>160</x:v>
      </x:c>
      <x:c r="B1910" s="8" t="str">
        <x:v>SISTEMA ELECTRICO</x:v>
      </x:c>
      <x:c r="C1910" s="8" t="str">
        <x:v>SENSOR POSICION ARBOL DE LEVAS-CMP</x:v>
      </x:c>
      <x:c r="D1910" s="8" t="str">
        <x:v>NISSAN FRONTIER DIESEL-2015</x:v>
      </x:c>
      <x:c r="E1910" s="10" t="n">
        <x:v>1137417.3</x:v>
      </x:c>
      <x:c r="F1910" s="10" t="n">
        <x:v>402500</x:v>
      </x:c>
      <x:c r="G1910" s="10" t="n">
        <x:v>414575</x:v>
      </x:c>
      <x:c r="H1910" s="10" t="n">
        <x:v>410550</x:v>
      </x:c>
      <x:c r="I1910" s="12" t="n">
        <x:f>COUNT(E1910:H1910)</x:f>
        <x:v>4</x:v>
      </x:c>
      <x:c r="J1910" s="11" t="n">
        <x:f>IF(I1910=0,"Sin precio",AVERAGE(E1910:H1910))</x:f>
        <x:v>591260.575</x:v>
      </x:c>
      <x:c r="K1910" s="11" t="n">
        <x:f>IF(I1910=0,"Sin precio",IF(I1910=1,J1910,ROUND(J1910,2)))</x:f>
        <x:v>591260.57</x:v>
      </x:c>
      <x:c r="L1910" s="11" t="n">
        <x:f>IF(I1910=0,"Sin precio",MIN(E1910:H1910))</x:f>
        <x:v>402500</x:v>
      </x:c>
      <x:c r="M1910" s="11" t="n">
        <x:f>IF(I1910=0,"Sin precio",MAX(E1910:H1910))</x:f>
        <x:v>1137417.3</x:v>
      </x:c>
      <x:c r="N1910" s="8" t="str">
        <x:f>IF(I1910=0,"Sin precio numérico",IF(I1910=1,"Único precio de referencia",I1910&amp;" precios; promedio"))</x:f>
        <x:v>4 precios; promedio</x:v>
      </x:c>
      <x:c r="O1910" s="2" t="str">
        <x:v>D173</x:v>
      </x:c>
      <x:c r="P1910" s="2" t="str">
        <x:v>D173</x:v>
      </x:c>
      <x:c r="Q1910" s="2" t="str">
        <x:v>D174</x:v>
      </x:c>
      <x:c r="R1910" s="2" t="str">
        <x:v>D174</x:v>
      </x:c>
      <x:c r="S1910" s="2" t="str"/>
    </x:row>
    <x:row r="1911" ht="42" customHeight="1">
      <x:c r="A1911" s="2" t="n">
        <x:v>160</x:v>
      </x:c>
      <x:c r="B1911" s="8" t="str">
        <x:v>SISTEMA ELECTRICO</x:v>
      </x:c>
      <x:c r="C1911" s="8" t="str">
        <x:v>SENSOR POSICION ARBOL DE LEVAS-CMP</x:v>
      </x:c>
      <x:c r="D1911" s="8" t="str">
        <x:v>NISSAN FRONTIER GASOLINA</x:v>
      </x:c>
      <x:c r="E1911" s="10" t="n">
        <x:v>1137417.3</x:v>
      </x:c>
      <x:c r="F1911" s="10" t="n">
        <x:v>300000</x:v>
      </x:c>
      <x:c r="G1911" s="10" t="n">
        <x:v>309000</x:v>
      </x:c>
      <x:c r="H1911" s="10" t="n">
        <x:v>306000</x:v>
      </x:c>
      <x:c r="I1911" s="12" t="n">
        <x:f>COUNT(E1911:H1911)</x:f>
        <x:v>4</x:v>
      </x:c>
      <x:c r="J1911" s="11" t="n">
        <x:f>IF(I1911=0,"Sin precio",AVERAGE(E1911:H1911))</x:f>
        <x:v>513104.325</x:v>
      </x:c>
      <x:c r="K1911" s="11" t="n">
        <x:f>IF(I1911=0,"Sin precio",IF(I1911=1,J1911,ROUND(J1911,2)))</x:f>
        <x:v>513104.33</x:v>
      </x:c>
      <x:c r="L1911" s="11" t="n">
        <x:f>IF(I1911=0,"Sin precio",MIN(E1911:H1911))</x:f>
        <x:v>300000</x:v>
      </x:c>
      <x:c r="M1911" s="11" t="n">
        <x:f>IF(I1911=0,"Sin precio",MAX(E1911:H1911))</x:f>
        <x:v>1137417.3</x:v>
      </x:c>
      <x:c r="N1911" s="8" t="str">
        <x:f>IF(I1911=0,"Sin precio numérico",IF(I1911=1,"Único precio de referencia",I1911&amp;" precios; promedio"))</x:f>
        <x:v>4 precios; promedio</x:v>
      </x:c>
      <x:c r="O1911" s="2" t="str">
        <x:v>E173</x:v>
      </x:c>
      <x:c r="P1911" s="2" t="str">
        <x:v>E173</x:v>
      </x:c>
      <x:c r="Q1911" s="2" t="str">
        <x:v>E174</x:v>
      </x:c>
      <x:c r="R1911" s="2" t="str">
        <x:v>E174</x:v>
      </x:c>
      <x:c r="S1911" s="2" t="str"/>
    </x:row>
    <x:row r="1912" ht="42" customHeight="1">
      <x:c r="A1912" s="2" t="n">
        <x:v>160</x:v>
      </x:c>
      <x:c r="B1912" s="8" t="str">
        <x:v>SISTEMA ELECTRICO</x:v>
      </x:c>
      <x:c r="C1912" s="8" t="str">
        <x:v>SENSOR POSICION ARBOL DE LEVAS-CMP</x:v>
      </x:c>
      <x:c r="D1912" s="8" t="str">
        <x:v>RENAULT MASTER DIESEL -2017</x:v>
      </x:c>
      <x:c r="E1912" s="10" t="n">
        <x:v>1163947.5</x:v>
      </x:c>
      <x:c r="F1912" s="10" t="n">
        <x:v>402500</x:v>
      </x:c>
      <x:c r="G1912" s="10" t="n">
        <x:v>414575</x:v>
      </x:c>
      <x:c r="H1912" s="10" t="n">
        <x:v>410550</x:v>
      </x:c>
      <x:c r="I1912" s="12" t="n">
        <x:f>COUNT(E1912:H1912)</x:f>
        <x:v>4</x:v>
      </x:c>
      <x:c r="J1912" s="11" t="n">
        <x:f>IF(I1912=0,"Sin precio",AVERAGE(E1912:H1912))</x:f>
        <x:v>597893.125</x:v>
      </x:c>
      <x:c r="K1912" s="11" t="n">
        <x:f>IF(I1912=0,"Sin precio",IF(I1912=1,J1912,ROUND(J1912,2)))</x:f>
        <x:v>597893.13</x:v>
      </x:c>
      <x:c r="L1912" s="11" t="n">
        <x:f>IF(I1912=0,"Sin precio",MIN(E1912:H1912))</x:f>
        <x:v>402500</x:v>
      </x:c>
      <x:c r="M1912" s="11" t="n">
        <x:f>IF(I1912=0,"Sin precio",MAX(E1912:H1912))</x:f>
        <x:v>1163947.5</x:v>
      </x:c>
      <x:c r="N1912" s="8" t="str">
        <x:f>IF(I1912=0,"Sin precio numérico",IF(I1912=1,"Único precio de referencia",I1912&amp;" precios; promedio"))</x:f>
        <x:v>4 precios; promedio</x:v>
      </x:c>
      <x:c r="O1912" s="2" t="str">
        <x:v>F173</x:v>
      </x:c>
      <x:c r="P1912" s="2" t="str">
        <x:v>F173</x:v>
      </x:c>
      <x:c r="Q1912" s="2" t="str">
        <x:v>F174</x:v>
      </x:c>
      <x:c r="R1912" s="2" t="str">
        <x:v>F174</x:v>
      </x:c>
      <x:c r="S1912" s="2" t="str"/>
    </x:row>
    <x:row r="1913" ht="42" customHeight="1">
      <x:c r="A1913" s="2" t="n">
        <x:v>160</x:v>
      </x:c>
      <x:c r="B1913" s="8" t="str">
        <x:v>SISTEMA ELECTRICO</x:v>
      </x:c>
      <x:c r="C1913" s="8" t="str">
        <x:v>SENSOR POSICION ARBOL DE LEVAS-CMP</x:v>
      </x:c>
      <x:c r="D1913" s="8" t="str">
        <x:v>CHEVROLET D-MAX-2011</x:v>
      </x:c>
      <x:c r="E1913" s="10" t="n">
        <x:v>1137417.3</x:v>
      </x:c>
      <x:c r="F1913" s="10" t="n">
        <x:v>300000</x:v>
      </x:c>
      <x:c r="G1913" s="10" t="n">
        <x:v>309000</x:v>
      </x:c>
      <x:c r="H1913" s="10" t="n">
        <x:v>306000</x:v>
      </x:c>
      <x:c r="I1913" s="12" t="n">
        <x:f>COUNT(E1913:H1913)</x:f>
        <x:v>4</x:v>
      </x:c>
      <x:c r="J1913" s="11" t="n">
        <x:f>IF(I1913=0,"Sin precio",AVERAGE(E1913:H1913))</x:f>
        <x:v>513104.325</x:v>
      </x:c>
      <x:c r="K1913" s="11" t="n">
        <x:f>IF(I1913=0,"Sin precio",IF(I1913=1,J1913,ROUND(J1913,2)))</x:f>
        <x:v>513104.33</x:v>
      </x:c>
      <x:c r="L1913" s="11" t="n">
        <x:f>IF(I1913=0,"Sin precio",MIN(E1913:H1913))</x:f>
        <x:v>300000</x:v>
      </x:c>
      <x:c r="M1913" s="11" t="n">
        <x:f>IF(I1913=0,"Sin precio",MAX(E1913:H1913))</x:f>
        <x:v>1137417.3</x:v>
      </x:c>
      <x:c r="N1913" s="8" t="str">
        <x:f>IF(I1913=0,"Sin precio numérico",IF(I1913=1,"Único precio de referencia",I1913&amp;" precios; promedio"))</x:f>
        <x:v>4 precios; promedio</x:v>
      </x:c>
      <x:c r="O1913" s="2" t="str">
        <x:v>G173</x:v>
      </x:c>
      <x:c r="P1913" s="2" t="str">
        <x:v>G173</x:v>
      </x:c>
      <x:c r="Q1913" s="2" t="str">
        <x:v>G174</x:v>
      </x:c>
      <x:c r="R1913" s="2" t="str">
        <x:v>G174</x:v>
      </x:c>
      <x:c r="S1913" s="2" t="str"/>
    </x:row>
    <x:row r="1914" ht="42" customHeight="1">
      <x:c r="A1914" s="2" t="n">
        <x:v>160</x:v>
      </x:c>
      <x:c r="B1914" s="8" t="str">
        <x:v>SISTEMA ELECTRICO</x:v>
      </x:c>
      <x:c r="C1914" s="8" t="str">
        <x:v>SENSOR POSICION ARBOL DE LEVAS-CMP</x:v>
      </x:c>
      <x:c r="D1914" s="8" t="str">
        <x:v>HYUNDAY HD 65C</x:v>
      </x:c>
      <x:c r="E1914" s="10" t="n">
        <x:v>1137417.3</x:v>
      </x:c>
      <x:c r="F1914" s="10" t="n">
        <x:v>402500</x:v>
      </x:c>
      <x:c r="G1914" s="10" t="n">
        <x:v>414575</x:v>
      </x:c>
      <x:c r="H1914" s="10" t="n">
        <x:v>410550</x:v>
      </x:c>
      <x:c r="I1914" s="12" t="n">
        <x:f>COUNT(E1914:H1914)</x:f>
        <x:v>4</x:v>
      </x:c>
      <x:c r="J1914" s="11" t="n">
        <x:f>IF(I1914=0,"Sin precio",AVERAGE(E1914:H1914))</x:f>
        <x:v>591260.575</x:v>
      </x:c>
      <x:c r="K1914" s="11" t="n">
        <x:f>IF(I1914=0,"Sin precio",IF(I1914=1,J1914,ROUND(J1914,2)))</x:f>
        <x:v>591260.57</x:v>
      </x:c>
      <x:c r="L1914" s="11" t="n">
        <x:f>IF(I1914=0,"Sin precio",MIN(E1914:H1914))</x:f>
        <x:v>402500</x:v>
      </x:c>
      <x:c r="M1914" s="11" t="n">
        <x:f>IF(I1914=0,"Sin precio",MAX(E1914:H1914))</x:f>
        <x:v>1137417.3</x:v>
      </x:c>
      <x:c r="N1914" s="8" t="str">
        <x:f>IF(I1914=0,"Sin precio numérico",IF(I1914=1,"Único precio de referencia",I1914&amp;" precios; promedio"))</x:f>
        <x:v>4 precios; promedio</x:v>
      </x:c>
      <x:c r="O1914" s="2" t="str">
        <x:v>H173</x:v>
      </x:c>
      <x:c r="P1914" s="2" t="str">
        <x:v>H173</x:v>
      </x:c>
      <x:c r="Q1914" s="2" t="str">
        <x:v>H174</x:v>
      </x:c>
      <x:c r="R1914" s="2" t="str">
        <x:v>H174</x:v>
      </x:c>
      <x:c r="S1914" s="2" t="str"/>
    </x:row>
    <x:row r="1915" ht="42" customHeight="1">
      <x:c r="A1915" s="2" t="n">
        <x:v>160</x:v>
      </x:c>
      <x:c r="B1915" s="8" t="str">
        <x:v>SISTEMA ELECTRICO</x:v>
      </x:c>
      <x:c r="C1915" s="8" t="str">
        <x:v>SENSOR POSICION ARBOL DE LEVAS-CMP</x:v>
      </x:c>
      <x:c r="D1915" s="8" t="str">
        <x:v>CHEVROLET SAIL. Mod 2019</x:v>
      </x:c>
      <x:c r="E1915" s="10" t="n">
        <x:v>1137417.3</x:v>
      </x:c>
      <x:c r="F1915" s="10" t="n">
        <x:v>250000</x:v>
      </x:c>
      <x:c r="G1915" s="10" t="n">
        <x:v>257500</x:v>
      </x:c>
      <x:c r="H1915" s="10" t="n">
        <x:v>255000</x:v>
      </x:c>
      <x:c r="I1915" s="12" t="n">
        <x:f>COUNT(E1915:H1915)</x:f>
        <x:v>4</x:v>
      </x:c>
      <x:c r="J1915" s="11" t="n">
        <x:f>IF(I1915=0,"Sin precio",AVERAGE(E1915:H1915))</x:f>
        <x:v>474979.325</x:v>
      </x:c>
      <x:c r="K1915" s="11" t="n">
        <x:f>IF(I1915=0,"Sin precio",IF(I1915=1,J1915,ROUND(J1915,2)))</x:f>
        <x:v>474979.33</x:v>
      </x:c>
      <x:c r="L1915" s="11" t="n">
        <x:f>IF(I1915=0,"Sin precio",MIN(E1915:H1915))</x:f>
        <x:v>250000</x:v>
      </x:c>
      <x:c r="M1915" s="11" t="n">
        <x:f>IF(I1915=0,"Sin precio",MAX(E1915:H1915))</x:f>
        <x:v>1137417.3</x:v>
      </x:c>
      <x:c r="N1915" s="8" t="str">
        <x:f>IF(I1915=0,"Sin precio numérico",IF(I1915=1,"Único precio de referencia",I1915&amp;" precios; promedio"))</x:f>
        <x:v>4 precios; promedio</x:v>
      </x:c>
      <x:c r="O1915" s="2" t="str">
        <x:v>I173</x:v>
      </x:c>
      <x:c r="P1915" s="2" t="str">
        <x:v>I173</x:v>
      </x:c>
      <x:c r="Q1915" s="2" t="str">
        <x:v>I174</x:v>
      </x:c>
      <x:c r="R1915" s="2" t="str">
        <x:v>I174</x:v>
      </x:c>
      <x:c r="S1915" s="2" t="str"/>
    </x:row>
    <x:row r="1916" ht="42" customHeight="1">
      <x:c r="A1916" s="2" t="n">
        <x:v>160</x:v>
      </x:c>
      <x:c r="B1916" s="8" t="str">
        <x:v>SISTEMA ELECTRICO</x:v>
      </x:c>
      <x:c r="C1916" s="8" t="str">
        <x:v>SENSOR POSICION ARBOL DE LEVAS-CMP</x:v>
      </x:c>
      <x:c r="D1916" s="8" t="str">
        <x:v>CHEVROLET COLORADO. Mod. 2019</x:v>
      </x:c>
      <x:c r="E1916" s="10" t="n">
        <x:v>1137417.3</x:v>
      </x:c>
      <x:c r="F1916" s="10" t="n">
        <x:v>350000</x:v>
      </x:c>
      <x:c r="G1916" s="10" t="n">
        <x:v>360500</x:v>
      </x:c>
      <x:c r="H1916" s="10" t="n">
        <x:v>357000</x:v>
      </x:c>
      <x:c r="I1916" s="12" t="n">
        <x:f>COUNT(E1916:H1916)</x:f>
        <x:v>4</x:v>
      </x:c>
      <x:c r="J1916" s="11" t="n">
        <x:f>IF(I1916=0,"Sin precio",AVERAGE(E1916:H1916))</x:f>
        <x:v>551229.325</x:v>
      </x:c>
      <x:c r="K1916" s="11" t="n">
        <x:f>IF(I1916=0,"Sin precio",IF(I1916=1,J1916,ROUND(J1916,2)))</x:f>
        <x:v>551229.32</x:v>
      </x:c>
      <x:c r="L1916" s="11" t="n">
        <x:f>IF(I1916=0,"Sin precio",MIN(E1916:H1916))</x:f>
        <x:v>350000</x:v>
      </x:c>
      <x:c r="M1916" s="11" t="n">
        <x:f>IF(I1916=0,"Sin precio",MAX(E1916:H1916))</x:f>
        <x:v>1137417.3</x:v>
      </x:c>
      <x:c r="N1916" s="8" t="str">
        <x:f>IF(I1916=0,"Sin precio numérico",IF(I1916=1,"Único precio de referencia",I1916&amp;" precios; promedio"))</x:f>
        <x:v>4 precios; promedio</x:v>
      </x:c>
      <x:c r="O1916" s="2" t="str">
        <x:v>J173</x:v>
      </x:c>
      <x:c r="P1916" s="2" t="str">
        <x:v>J173</x:v>
      </x:c>
      <x:c r="Q1916" s="2" t="str">
        <x:v>J174</x:v>
      </x:c>
      <x:c r="R1916" s="2" t="str">
        <x:v>J174</x:v>
      </x:c>
      <x:c r="S1916" s="2" t="str"/>
    </x:row>
    <x:row r="1917" ht="42" customHeight="1">
      <x:c r="A1917" s="2" t="n">
        <x:v>160</x:v>
      </x:c>
      <x:c r="B1917" s="8" t="str">
        <x:v>SISTEMA ELECTRICO</x:v>
      </x:c>
      <x:c r="C1917" s="8" t="str">
        <x:v>SENSOR POSICION ARBOL DE LEVAS-CMP</x:v>
      </x:c>
      <x:c r="D1917" s="8" t="str">
        <x:v>CHEVROLET  TRAILBLAZER-2018</x:v>
      </x:c>
      <x:c r="E1917" s="10" t="n">
        <x:v>1137417.3</x:v>
      </x:c>
      <x:c r="F1917" s="10" t="n">
        <x:v>350000</x:v>
      </x:c>
      <x:c r="G1917" s="10" t="n">
        <x:v>360500</x:v>
      </x:c>
      <x:c r="H1917" s="10" t="n">
        <x:v>357000</x:v>
      </x:c>
      <x:c r="I1917" s="12" t="n">
        <x:f>COUNT(E1917:H1917)</x:f>
        <x:v>4</x:v>
      </x:c>
      <x:c r="J1917" s="11" t="n">
        <x:f>IF(I1917=0,"Sin precio",AVERAGE(E1917:H1917))</x:f>
        <x:v>551229.325</x:v>
      </x:c>
      <x:c r="K1917" s="11" t="n">
        <x:f>IF(I1917=0,"Sin precio",IF(I1917=1,J1917,ROUND(J1917,2)))</x:f>
        <x:v>551229.32</x:v>
      </x:c>
      <x:c r="L1917" s="11" t="n">
        <x:f>IF(I1917=0,"Sin precio",MIN(E1917:H1917))</x:f>
        <x:v>350000</x:v>
      </x:c>
      <x:c r="M1917" s="11" t="n">
        <x:f>IF(I1917=0,"Sin precio",MAX(E1917:H1917))</x:f>
        <x:v>1137417.3</x:v>
      </x:c>
      <x:c r="N1917" s="8" t="str">
        <x:f>IF(I1917=0,"Sin precio numérico",IF(I1917=1,"Único precio de referencia",I1917&amp;" precios; promedio"))</x:f>
        <x:v>4 precios; promedio</x:v>
      </x:c>
      <x:c r="O1917" s="2" t="str">
        <x:v>K173</x:v>
      </x:c>
      <x:c r="P1917" s="2" t="str">
        <x:v>K173</x:v>
      </x:c>
      <x:c r="Q1917" s="2" t="str">
        <x:v>K174</x:v>
      </x:c>
      <x:c r="R1917" s="2" t="str">
        <x:v>K174</x:v>
      </x:c>
      <x:c r="S1917" s="2" t="str"/>
    </x:row>
    <x:row r="1918" ht="42" customHeight="1">
      <x:c r="A1918" s="2" t="n">
        <x:v>160</x:v>
      </x:c>
      <x:c r="B1918" s="8" t="str">
        <x:v>SISTEMA ELECTRICO</x:v>
      </x:c>
      <x:c r="C1918" s="8" t="str">
        <x:v>SENSOR POSICION ARBOL DE LEVAS-CMP</x:v>
      </x:c>
      <x:c r="D1918" s="8" t="str">
        <x:v>MITSUBISHI L200-2018</x:v>
      </x:c>
      <x:c r="E1918" s="10" t="n">
        <x:v>1137417.3</x:v>
      </x:c>
      <x:c r="F1918" s="10" t="n">
        <x:v>315000</x:v>
      </x:c>
      <x:c r="G1918" s="10" t="n">
        <x:v>324450</x:v>
      </x:c>
      <x:c r="H1918" s="10" t="n">
        <x:v>321300</x:v>
      </x:c>
      <x:c r="I1918" s="12" t="n">
        <x:f>COUNT(E1918:H1918)</x:f>
        <x:v>4</x:v>
      </x:c>
      <x:c r="J1918" s="11" t="n">
        <x:f>IF(I1918=0,"Sin precio",AVERAGE(E1918:H1918))</x:f>
        <x:v>524541.825</x:v>
      </x:c>
      <x:c r="K1918" s="11" t="n">
        <x:f>IF(I1918=0,"Sin precio",IF(I1918=1,J1918,ROUND(J1918,2)))</x:f>
        <x:v>524541.82</x:v>
      </x:c>
      <x:c r="L1918" s="11" t="n">
        <x:f>IF(I1918=0,"Sin precio",MIN(E1918:H1918))</x:f>
        <x:v>315000</x:v>
      </x:c>
      <x:c r="M1918" s="11" t="n">
        <x:f>IF(I1918=0,"Sin precio",MAX(E1918:H1918))</x:f>
        <x:v>1137417.3</x:v>
      </x:c>
      <x:c r="N1918" s="8" t="str">
        <x:f>IF(I1918=0,"Sin precio numérico",IF(I1918=1,"Único precio de referencia",I1918&amp;" precios; promedio"))</x:f>
        <x:v>4 precios; promedio</x:v>
      </x:c>
      <x:c r="O1918" s="2" t="str">
        <x:v>L173</x:v>
      </x:c>
      <x:c r="P1918" s="2" t="str">
        <x:v>L173</x:v>
      </x:c>
      <x:c r="Q1918" s="2" t="str">
        <x:v>L174</x:v>
      </x:c>
      <x:c r="R1918" s="2" t="str">
        <x:v>L174</x:v>
      </x:c>
      <x:c r="S1918" s="2" t="str"/>
    </x:row>
    <x:row r="1919" ht="42" customHeight="1">
      <x:c r="A1919" s="2" t="n">
        <x:v>160</x:v>
      </x:c>
      <x:c r="B1919" s="8" t="str">
        <x:v>SISTEMA ELECTRICO</x:v>
      </x:c>
      <x:c r="C1919" s="8" t="str">
        <x:v>SENSOR POSICION ARBOL DE LEVAS-CMP</x:v>
      </x:c>
      <x:c r="D1919" s="8" t="str">
        <x:v>CHEVROLETH NHR-2019</x:v>
      </x:c>
      <x:c r="E1919" s="10" t="n">
        <x:v>1137417.3</x:v>
      </x:c>
      <x:c r="F1919" s="10" t="n">
        <x:v>402500</x:v>
      </x:c>
      <x:c r="G1919" s="10" t="n">
        <x:v>414575</x:v>
      </x:c>
      <x:c r="H1919" s="10" t="n">
        <x:v>410550</x:v>
      </x:c>
      <x:c r="I1919" s="12" t="n">
        <x:f>COUNT(E1919:H1919)</x:f>
        <x:v>4</x:v>
      </x:c>
      <x:c r="J1919" s="11" t="n">
        <x:f>IF(I1919=0,"Sin precio",AVERAGE(E1919:H1919))</x:f>
        <x:v>591260.575</x:v>
      </x:c>
      <x:c r="K1919" s="11" t="n">
        <x:f>IF(I1919=0,"Sin precio",IF(I1919=1,J1919,ROUND(J1919,2)))</x:f>
        <x:v>591260.57</x:v>
      </x:c>
      <x:c r="L1919" s="11" t="n">
        <x:f>IF(I1919=0,"Sin precio",MIN(E1919:H1919))</x:f>
        <x:v>402500</x:v>
      </x:c>
      <x:c r="M1919" s="11" t="n">
        <x:f>IF(I1919=0,"Sin precio",MAX(E1919:H1919))</x:f>
        <x:v>1137417.3</x:v>
      </x:c>
      <x:c r="N1919" s="8" t="str">
        <x:f>IF(I1919=0,"Sin precio numérico",IF(I1919=1,"Único precio de referencia",I1919&amp;" precios; promedio"))</x:f>
        <x:v>4 precios; promedio</x:v>
      </x:c>
      <x:c r="O1919" s="2" t="str">
        <x:v>M173</x:v>
      </x:c>
      <x:c r="P1919" s="2" t="str">
        <x:v>M173</x:v>
      </x:c>
      <x:c r="Q1919" s="2" t="str">
        <x:v>M174</x:v>
      </x:c>
      <x:c r="R1919" s="2" t="str">
        <x:v>M174</x:v>
      </x:c>
      <x:c r="S1919" s="2" t="str"/>
    </x:row>
    <x:row r="1920" ht="42" customHeight="1">
      <x:c r="A1920" s="2" t="n">
        <x:v>160</x:v>
      </x:c>
      <x:c r="B1920" s="8" t="str">
        <x:v>SISTEMA ELECTRICO</x:v>
      </x:c>
      <x:c r="C1920" s="8" t="str">
        <x:v>SENSOR POSICION ARBOL DE LEVAS-CMP</x:v>
      </x:c>
      <x:c r="D1920" s="8" t="str">
        <x:v>CHEVROLET D-MAX-2017</x:v>
      </x:c>
      <x:c r="E1920" s="10" t="n">
        <x:v>1137417.3</x:v>
      </x:c>
      <x:c r="F1920" s="10" t="n">
        <x:v>300000</x:v>
      </x:c>
      <x:c r="G1920" s="10" t="n">
        <x:v>309000</x:v>
      </x:c>
      <x:c r="H1920" s="10" t="n">
        <x:v>306000</x:v>
      </x:c>
      <x:c r="I1920" s="12" t="n">
        <x:f>COUNT(E1920:H1920)</x:f>
        <x:v>4</x:v>
      </x:c>
      <x:c r="J1920" s="11" t="n">
        <x:f>IF(I1920=0,"Sin precio",AVERAGE(E1920:H1920))</x:f>
        <x:v>513104.325</x:v>
      </x:c>
      <x:c r="K1920" s="11" t="n">
        <x:f>IF(I1920=0,"Sin precio",IF(I1920=1,J1920,ROUND(J1920,2)))</x:f>
        <x:v>513104.33</x:v>
      </x:c>
      <x:c r="L1920" s="11" t="n">
        <x:f>IF(I1920=0,"Sin precio",MIN(E1920:H1920))</x:f>
        <x:v>300000</x:v>
      </x:c>
      <x:c r="M1920" s="11" t="n">
        <x:f>IF(I1920=0,"Sin precio",MAX(E1920:H1920))</x:f>
        <x:v>1137417.3</x:v>
      </x:c>
      <x:c r="N1920" s="8" t="str">
        <x:f>IF(I1920=0,"Sin precio numérico",IF(I1920=1,"Único precio de referencia",I1920&amp;" precios; promedio"))</x:f>
        <x:v>4 precios; promedio</x:v>
      </x:c>
      <x:c r="O1920" s="2" t="str">
        <x:v>N173</x:v>
      </x:c>
      <x:c r="P1920" s="2" t="str">
        <x:v>N173</x:v>
      </x:c>
      <x:c r="Q1920" s="2" t="str">
        <x:v>N174</x:v>
      </x:c>
      <x:c r="R1920" s="2" t="str">
        <x:v>N174</x:v>
      </x:c>
      <x:c r="S1920" s="2" t="str"/>
    </x:row>
    <x:row r="1921" ht="42" customHeight="1">
      <x:c r="A1921" s="2" t="n">
        <x:v>161</x:v>
      </x:c>
      <x:c r="B1921" s="8" t="str">
        <x:v>SISTEMA ELECTRICO</x:v>
      </x:c>
      <x:c r="C1921" s="8" t="str">
        <x:v>SENSOR POSICION CIGÛEÑAL - CKP</x:v>
      </x:c>
      <x:c r="D1921" s="8" t="str">
        <x:v>CHEVROLET  NPR  DIESEL-2009</x:v>
      </x:c>
      <x:c r="E1921" s="10" t="n">
        <x:v>1141708.95</x:v>
      </x:c>
      <x:c r="F1921" s="10" t="n">
        <x:v>402500</x:v>
      </x:c>
      <x:c r="G1921" s="10" t="n">
        <x:v>414575</x:v>
      </x:c>
      <x:c r="H1921" s="10" t="n">
        <x:v>410550</x:v>
      </x:c>
      <x:c r="I1921" s="12" t="n">
        <x:f>COUNT(E1921:H1921)</x:f>
        <x:v>4</x:v>
      </x:c>
      <x:c r="J1921" s="11" t="n">
        <x:f>IF(I1921=0,"Sin precio",AVERAGE(E1921:H1921))</x:f>
        <x:v>592333.4875</x:v>
      </x:c>
      <x:c r="K1921" s="11" t="n">
        <x:f>IF(I1921=0,"Sin precio",IF(I1921=1,J1921,ROUND(J1921,2)))</x:f>
        <x:v>592333.49</x:v>
      </x:c>
      <x:c r="L1921" s="11" t="n">
        <x:f>IF(I1921=0,"Sin precio",MIN(E1921:H1921))</x:f>
        <x:v>402500</x:v>
      </x:c>
      <x:c r="M1921" s="11" t="n">
        <x:f>IF(I1921=0,"Sin precio",MAX(E1921:H1921))</x:f>
        <x:v>1141708.95</x:v>
      </x:c>
      <x:c r="N1921" s="8" t="str">
        <x:f>IF(I1921=0,"Sin precio numérico",IF(I1921=1,"Único precio de referencia",I1921&amp;" precios; promedio"))</x:f>
        <x:v>4 precios; promedio</x:v>
      </x:c>
      <x:c r="O1921" s="2" t="str">
        <x:v>C174</x:v>
      </x:c>
      <x:c r="P1921" s="2" t="str">
        <x:v>C174</x:v>
      </x:c>
      <x:c r="Q1921" s="2" t="str">
        <x:v>C175</x:v>
      </x:c>
      <x:c r="R1921" s="2" t="str">
        <x:v>C175</x:v>
      </x:c>
      <x:c r="S1921" s="2" t="str"/>
    </x:row>
    <x:row r="1922" ht="42" customHeight="1">
      <x:c r="A1922" s="2" t="n">
        <x:v>161</x:v>
      </x:c>
      <x:c r="B1922" s="8" t="str">
        <x:v>SISTEMA ELECTRICO</x:v>
      </x:c>
      <x:c r="C1922" s="8" t="str">
        <x:v>SENSOR POSICION CIGÛEÑAL - CKP</x:v>
      </x:c>
      <x:c r="D1922" s="8" t="str">
        <x:v>NISSAN FRONTIER DIESEL-2015</x:v>
      </x:c>
      <x:c r="E1922" s="10" t="n">
        <x:v>1141708.95</x:v>
      </x:c>
      <x:c r="F1922" s="10" t="n">
        <x:v>402500</x:v>
      </x:c>
      <x:c r="G1922" s="10" t="n">
        <x:v>414575</x:v>
      </x:c>
      <x:c r="H1922" s="10" t="n">
        <x:v>410550</x:v>
      </x:c>
      <x:c r="I1922" s="12" t="n">
        <x:f>COUNT(E1922:H1922)</x:f>
        <x:v>4</x:v>
      </x:c>
      <x:c r="J1922" s="11" t="n">
        <x:f>IF(I1922=0,"Sin precio",AVERAGE(E1922:H1922))</x:f>
        <x:v>592333.4875</x:v>
      </x:c>
      <x:c r="K1922" s="11" t="n">
        <x:f>IF(I1922=0,"Sin precio",IF(I1922=1,J1922,ROUND(J1922,2)))</x:f>
        <x:v>592333.49</x:v>
      </x:c>
      <x:c r="L1922" s="11" t="n">
        <x:f>IF(I1922=0,"Sin precio",MIN(E1922:H1922))</x:f>
        <x:v>402500</x:v>
      </x:c>
      <x:c r="M1922" s="11" t="n">
        <x:f>IF(I1922=0,"Sin precio",MAX(E1922:H1922))</x:f>
        <x:v>1141708.95</x:v>
      </x:c>
      <x:c r="N1922" s="8" t="str">
        <x:f>IF(I1922=0,"Sin precio numérico",IF(I1922=1,"Único precio de referencia",I1922&amp;" precios; promedio"))</x:f>
        <x:v>4 precios; promedio</x:v>
      </x:c>
      <x:c r="O1922" s="2" t="str">
        <x:v>D174</x:v>
      </x:c>
      <x:c r="P1922" s="2" t="str">
        <x:v>D174</x:v>
      </x:c>
      <x:c r="Q1922" s="2" t="str">
        <x:v>D175</x:v>
      </x:c>
      <x:c r="R1922" s="2" t="str">
        <x:v>D175</x:v>
      </x:c>
      <x:c r="S1922" s="2" t="str"/>
    </x:row>
    <x:row r="1923" ht="42" customHeight="1">
      <x:c r="A1923" s="2" t="n">
        <x:v>161</x:v>
      </x:c>
      <x:c r="B1923" s="8" t="str">
        <x:v>SISTEMA ELECTRICO</x:v>
      </x:c>
      <x:c r="C1923" s="8" t="str">
        <x:v>SENSOR POSICION CIGÛEÑAL - CKP</x:v>
      </x:c>
      <x:c r="D1923" s="8" t="str">
        <x:v>NISSAN FRONTIER GASOLINA</x:v>
      </x:c>
      <x:c r="E1923" s="10" t="n">
        <x:v>1141708.95</x:v>
      </x:c>
      <x:c r="F1923" s="10" t="n">
        <x:v>300000</x:v>
      </x:c>
      <x:c r="G1923" s="10" t="n">
        <x:v>309000</x:v>
      </x:c>
      <x:c r="H1923" s="10" t="n">
        <x:v>306000</x:v>
      </x:c>
      <x:c r="I1923" s="12" t="n">
        <x:f>COUNT(E1923:H1923)</x:f>
        <x:v>4</x:v>
      </x:c>
      <x:c r="J1923" s="11" t="n">
        <x:f>IF(I1923=0,"Sin precio",AVERAGE(E1923:H1923))</x:f>
        <x:v>514177.2375</x:v>
      </x:c>
      <x:c r="K1923" s="11" t="n">
        <x:f>IF(I1923=0,"Sin precio",IF(I1923=1,J1923,ROUND(J1923,2)))</x:f>
        <x:v>514177.24</x:v>
      </x:c>
      <x:c r="L1923" s="11" t="n">
        <x:f>IF(I1923=0,"Sin precio",MIN(E1923:H1923))</x:f>
        <x:v>300000</x:v>
      </x:c>
      <x:c r="M1923" s="11" t="n">
        <x:f>IF(I1923=0,"Sin precio",MAX(E1923:H1923))</x:f>
        <x:v>1141708.95</x:v>
      </x:c>
      <x:c r="N1923" s="8" t="str">
        <x:f>IF(I1923=0,"Sin precio numérico",IF(I1923=1,"Único precio de referencia",I1923&amp;" precios; promedio"))</x:f>
        <x:v>4 precios; promedio</x:v>
      </x:c>
      <x:c r="O1923" s="2" t="str">
        <x:v>E174</x:v>
      </x:c>
      <x:c r="P1923" s="2" t="str">
        <x:v>E174</x:v>
      </x:c>
      <x:c r="Q1923" s="2" t="str">
        <x:v>E175</x:v>
      </x:c>
      <x:c r="R1923" s="2" t="str">
        <x:v>E175</x:v>
      </x:c>
      <x:c r="S1923" s="2" t="str"/>
    </x:row>
    <x:row r="1924" ht="42" customHeight="1">
      <x:c r="A1924" s="2" t="n">
        <x:v>161</x:v>
      </x:c>
      <x:c r="B1924" s="8" t="str">
        <x:v>SISTEMA ELECTRICO</x:v>
      </x:c>
      <x:c r="C1924" s="8" t="str">
        <x:v>SENSOR POSICION CIGÛEÑAL - CKP</x:v>
      </x:c>
      <x:c r="D1924" s="8" t="str">
        <x:v>RENAULT MASTER DIESEL -2017</x:v>
      </x:c>
      <x:c r="E1924" s="10" t="n">
        <x:v>1155104.0999999999</x:v>
      </x:c>
      <x:c r="F1924" s="10" t="n">
        <x:v>402500</x:v>
      </x:c>
      <x:c r="G1924" s="10" t="n">
        <x:v>414575</x:v>
      </x:c>
      <x:c r="H1924" s="10" t="n">
        <x:v>410550</x:v>
      </x:c>
      <x:c r="I1924" s="12" t="n">
        <x:f>COUNT(E1924:H1924)</x:f>
        <x:v>4</x:v>
      </x:c>
      <x:c r="J1924" s="11" t="n">
        <x:f>IF(I1924=0,"Sin precio",AVERAGE(E1924:H1924))</x:f>
        <x:v>595682.2749999999</x:v>
      </x:c>
      <x:c r="K1924" s="11" t="n">
        <x:f>IF(I1924=0,"Sin precio",IF(I1924=1,J1924,ROUND(J1924,2)))</x:f>
        <x:v>595682.27</x:v>
      </x:c>
      <x:c r="L1924" s="11" t="n">
        <x:f>IF(I1924=0,"Sin precio",MIN(E1924:H1924))</x:f>
        <x:v>402500</x:v>
      </x:c>
      <x:c r="M1924" s="11" t="n">
        <x:f>IF(I1924=0,"Sin precio",MAX(E1924:H1924))</x:f>
        <x:v>1155104.0999999999</x:v>
      </x:c>
      <x:c r="N1924" s="8" t="str">
        <x:f>IF(I1924=0,"Sin precio numérico",IF(I1924=1,"Único precio de referencia",I1924&amp;" precios; promedio"))</x:f>
        <x:v>4 precios; promedio</x:v>
      </x:c>
      <x:c r="O1924" s="2" t="str">
        <x:v>F174</x:v>
      </x:c>
      <x:c r="P1924" s="2" t="str">
        <x:v>F174</x:v>
      </x:c>
      <x:c r="Q1924" s="2" t="str">
        <x:v>F175</x:v>
      </x:c>
      <x:c r="R1924" s="2" t="str">
        <x:v>F175</x:v>
      </x:c>
      <x:c r="S1924" s="2" t="str"/>
    </x:row>
    <x:row r="1925" ht="42" customHeight="1">
      <x:c r="A1925" s="2" t="n">
        <x:v>161</x:v>
      </x:c>
      <x:c r="B1925" s="8" t="str">
        <x:v>SISTEMA ELECTRICO</x:v>
      </x:c>
      <x:c r="C1925" s="8" t="str">
        <x:v>SENSOR POSICION CIGÛEÑAL - CKP</x:v>
      </x:c>
      <x:c r="D1925" s="8" t="str">
        <x:v>CHEVROLET D-MAX-2011</x:v>
      </x:c>
      <x:c r="E1925" s="10" t="n">
        <x:v>1141708.95</x:v>
      </x:c>
      <x:c r="F1925" s="10" t="n">
        <x:v>300000</x:v>
      </x:c>
      <x:c r="G1925" s="10" t="n">
        <x:v>309000</x:v>
      </x:c>
      <x:c r="H1925" s="10" t="n">
        <x:v>306000</x:v>
      </x:c>
      <x:c r="I1925" s="12" t="n">
        <x:f>COUNT(E1925:H1925)</x:f>
        <x:v>4</x:v>
      </x:c>
      <x:c r="J1925" s="11" t="n">
        <x:f>IF(I1925=0,"Sin precio",AVERAGE(E1925:H1925))</x:f>
        <x:v>514177.2375</x:v>
      </x:c>
      <x:c r="K1925" s="11" t="n">
        <x:f>IF(I1925=0,"Sin precio",IF(I1925=1,J1925,ROUND(J1925,2)))</x:f>
        <x:v>514177.24</x:v>
      </x:c>
      <x:c r="L1925" s="11" t="n">
        <x:f>IF(I1925=0,"Sin precio",MIN(E1925:H1925))</x:f>
        <x:v>300000</x:v>
      </x:c>
      <x:c r="M1925" s="11" t="n">
        <x:f>IF(I1925=0,"Sin precio",MAX(E1925:H1925))</x:f>
        <x:v>1141708.95</x:v>
      </x:c>
      <x:c r="N1925" s="8" t="str">
        <x:f>IF(I1925=0,"Sin precio numérico",IF(I1925=1,"Único precio de referencia",I1925&amp;" precios; promedio"))</x:f>
        <x:v>4 precios; promedio</x:v>
      </x:c>
      <x:c r="O1925" s="2" t="str">
        <x:v>G174</x:v>
      </x:c>
      <x:c r="P1925" s="2" t="str">
        <x:v>G174</x:v>
      </x:c>
      <x:c r="Q1925" s="2" t="str">
        <x:v>G175</x:v>
      </x:c>
      <x:c r="R1925" s="2" t="str">
        <x:v>G175</x:v>
      </x:c>
      <x:c r="S1925" s="2" t="str"/>
    </x:row>
    <x:row r="1926" ht="42" customHeight="1">
      <x:c r="A1926" s="2" t="n">
        <x:v>161</x:v>
      </x:c>
      <x:c r="B1926" s="8" t="str">
        <x:v>SISTEMA ELECTRICO</x:v>
      </x:c>
      <x:c r="C1926" s="8" t="str">
        <x:v>SENSOR POSICION CIGÛEÑAL - CKP</x:v>
      </x:c>
      <x:c r="D1926" s="8" t="str">
        <x:v>HYUNDAY HD 65C</x:v>
      </x:c>
      <x:c r="E1926" s="10" t="n">
        <x:v>1141708.95</x:v>
      </x:c>
      <x:c r="F1926" s="10" t="n">
        <x:v>402500</x:v>
      </x:c>
      <x:c r="G1926" s="10" t="n">
        <x:v>414575</x:v>
      </x:c>
      <x:c r="H1926" s="10" t="n">
        <x:v>410550</x:v>
      </x:c>
      <x:c r="I1926" s="12" t="n">
        <x:f>COUNT(E1926:H1926)</x:f>
        <x:v>4</x:v>
      </x:c>
      <x:c r="J1926" s="11" t="n">
        <x:f>IF(I1926=0,"Sin precio",AVERAGE(E1926:H1926))</x:f>
        <x:v>592333.4875</x:v>
      </x:c>
      <x:c r="K1926" s="11" t="n">
        <x:f>IF(I1926=0,"Sin precio",IF(I1926=1,J1926,ROUND(J1926,2)))</x:f>
        <x:v>592333.49</x:v>
      </x:c>
      <x:c r="L1926" s="11" t="n">
        <x:f>IF(I1926=0,"Sin precio",MIN(E1926:H1926))</x:f>
        <x:v>402500</x:v>
      </x:c>
      <x:c r="M1926" s="11" t="n">
        <x:f>IF(I1926=0,"Sin precio",MAX(E1926:H1926))</x:f>
        <x:v>1141708.95</x:v>
      </x:c>
      <x:c r="N1926" s="8" t="str">
        <x:f>IF(I1926=0,"Sin precio numérico",IF(I1926=1,"Único precio de referencia",I1926&amp;" precios; promedio"))</x:f>
        <x:v>4 precios; promedio</x:v>
      </x:c>
      <x:c r="O1926" s="2" t="str">
        <x:v>H174</x:v>
      </x:c>
      <x:c r="P1926" s="2" t="str">
        <x:v>H174</x:v>
      </x:c>
      <x:c r="Q1926" s="2" t="str">
        <x:v>H175</x:v>
      </x:c>
      <x:c r="R1926" s="2" t="str">
        <x:v>H175</x:v>
      </x:c>
      <x:c r="S1926" s="2" t="str"/>
    </x:row>
    <x:row r="1927" ht="42" customHeight="1">
      <x:c r="A1927" s="2" t="n">
        <x:v>161</x:v>
      </x:c>
      <x:c r="B1927" s="8" t="str">
        <x:v>SISTEMA ELECTRICO</x:v>
      </x:c>
      <x:c r="C1927" s="8" t="str">
        <x:v>SENSOR POSICION CIGÛEÑAL - CKP</x:v>
      </x:c>
      <x:c r="D1927" s="8" t="str">
        <x:v>CHEVROLET SAIL. Mod 2019</x:v>
      </x:c>
      <x:c r="E1927" s="10" t="n">
        <x:v>1141708.95</x:v>
      </x:c>
      <x:c r="F1927" s="10" t="n">
        <x:v>250000</x:v>
      </x:c>
      <x:c r="G1927" s="10" t="n">
        <x:v>257500</x:v>
      </x:c>
      <x:c r="H1927" s="10" t="n">
        <x:v>255000</x:v>
      </x:c>
      <x:c r="I1927" s="12" t="n">
        <x:f>COUNT(E1927:H1927)</x:f>
        <x:v>4</x:v>
      </x:c>
      <x:c r="J1927" s="11" t="n">
        <x:f>IF(I1927=0,"Sin precio",AVERAGE(E1927:H1927))</x:f>
        <x:v>476052.2375</x:v>
      </x:c>
      <x:c r="K1927" s="11" t="n">
        <x:f>IF(I1927=0,"Sin precio",IF(I1927=1,J1927,ROUND(J1927,2)))</x:f>
        <x:v>476052.24</x:v>
      </x:c>
      <x:c r="L1927" s="11" t="n">
        <x:f>IF(I1927=0,"Sin precio",MIN(E1927:H1927))</x:f>
        <x:v>250000</x:v>
      </x:c>
      <x:c r="M1927" s="11" t="n">
        <x:f>IF(I1927=0,"Sin precio",MAX(E1927:H1927))</x:f>
        <x:v>1141708.95</x:v>
      </x:c>
      <x:c r="N1927" s="8" t="str">
        <x:f>IF(I1927=0,"Sin precio numérico",IF(I1927=1,"Único precio de referencia",I1927&amp;" precios; promedio"))</x:f>
        <x:v>4 precios; promedio</x:v>
      </x:c>
      <x:c r="O1927" s="2" t="str">
        <x:v>I174</x:v>
      </x:c>
      <x:c r="P1927" s="2" t="str">
        <x:v>I174</x:v>
      </x:c>
      <x:c r="Q1927" s="2" t="str">
        <x:v>I175</x:v>
      </x:c>
      <x:c r="R1927" s="2" t="str">
        <x:v>I175</x:v>
      </x:c>
      <x:c r="S1927" s="2" t="str"/>
    </x:row>
    <x:row r="1928" ht="42" customHeight="1">
      <x:c r="A1928" s="2" t="n">
        <x:v>161</x:v>
      </x:c>
      <x:c r="B1928" s="8" t="str">
        <x:v>SISTEMA ELECTRICO</x:v>
      </x:c>
      <x:c r="C1928" s="8" t="str">
        <x:v>SENSOR POSICION CIGÛEÑAL - CKP</x:v>
      </x:c>
      <x:c r="D1928" s="8" t="str">
        <x:v>CHEVROLET COLORADO. Mod. 2019</x:v>
      </x:c>
      <x:c r="E1928" s="10" t="n">
        <x:v>1141708.95</x:v>
      </x:c>
      <x:c r="F1928" s="10" t="n">
        <x:v>350000</x:v>
      </x:c>
      <x:c r="G1928" s="10" t="n">
        <x:v>360500</x:v>
      </x:c>
      <x:c r="H1928" s="10" t="n">
        <x:v>357000</x:v>
      </x:c>
      <x:c r="I1928" s="12" t="n">
        <x:f>COUNT(E1928:H1928)</x:f>
        <x:v>4</x:v>
      </x:c>
      <x:c r="J1928" s="11" t="n">
        <x:f>IF(I1928=0,"Sin precio",AVERAGE(E1928:H1928))</x:f>
        <x:v>552302.2375</x:v>
      </x:c>
      <x:c r="K1928" s="11" t="n">
        <x:f>IF(I1928=0,"Sin precio",IF(I1928=1,J1928,ROUND(J1928,2)))</x:f>
        <x:v>552302.24</x:v>
      </x:c>
      <x:c r="L1928" s="11" t="n">
        <x:f>IF(I1928=0,"Sin precio",MIN(E1928:H1928))</x:f>
        <x:v>350000</x:v>
      </x:c>
      <x:c r="M1928" s="11" t="n">
        <x:f>IF(I1928=0,"Sin precio",MAX(E1928:H1928))</x:f>
        <x:v>1141708.95</x:v>
      </x:c>
      <x:c r="N1928" s="8" t="str">
        <x:f>IF(I1928=0,"Sin precio numérico",IF(I1928=1,"Único precio de referencia",I1928&amp;" precios; promedio"))</x:f>
        <x:v>4 precios; promedio</x:v>
      </x:c>
      <x:c r="O1928" s="2" t="str">
        <x:v>J174</x:v>
      </x:c>
      <x:c r="P1928" s="2" t="str">
        <x:v>J174</x:v>
      </x:c>
      <x:c r="Q1928" s="2" t="str">
        <x:v>J175</x:v>
      </x:c>
      <x:c r="R1928" s="2" t="str">
        <x:v>J175</x:v>
      </x:c>
      <x:c r="S1928" s="2" t="str"/>
    </x:row>
    <x:row r="1929" ht="42" customHeight="1">
      <x:c r="A1929" s="2" t="n">
        <x:v>161</x:v>
      </x:c>
      <x:c r="B1929" s="8" t="str">
        <x:v>SISTEMA ELECTRICO</x:v>
      </x:c>
      <x:c r="C1929" s="8" t="str">
        <x:v>SENSOR POSICION CIGÛEÑAL - CKP</x:v>
      </x:c>
      <x:c r="D1929" s="8" t="str">
        <x:v>CHEVROLET  TRAILBLAZER-2018</x:v>
      </x:c>
      <x:c r="E1929" s="10" t="n">
        <x:v>1141708.95</x:v>
      </x:c>
      <x:c r="F1929" s="10" t="n">
        <x:v>350000</x:v>
      </x:c>
      <x:c r="G1929" s="10" t="n">
        <x:v>360500</x:v>
      </x:c>
      <x:c r="H1929" s="10" t="n">
        <x:v>357000</x:v>
      </x:c>
      <x:c r="I1929" s="12" t="n">
        <x:f>COUNT(E1929:H1929)</x:f>
        <x:v>4</x:v>
      </x:c>
      <x:c r="J1929" s="11" t="n">
        <x:f>IF(I1929=0,"Sin precio",AVERAGE(E1929:H1929))</x:f>
        <x:v>552302.2375</x:v>
      </x:c>
      <x:c r="K1929" s="11" t="n">
        <x:f>IF(I1929=0,"Sin precio",IF(I1929=1,J1929,ROUND(J1929,2)))</x:f>
        <x:v>552302.24</x:v>
      </x:c>
      <x:c r="L1929" s="11" t="n">
        <x:f>IF(I1929=0,"Sin precio",MIN(E1929:H1929))</x:f>
        <x:v>350000</x:v>
      </x:c>
      <x:c r="M1929" s="11" t="n">
        <x:f>IF(I1929=0,"Sin precio",MAX(E1929:H1929))</x:f>
        <x:v>1141708.95</x:v>
      </x:c>
      <x:c r="N1929" s="8" t="str">
        <x:f>IF(I1929=0,"Sin precio numérico",IF(I1929=1,"Único precio de referencia",I1929&amp;" precios; promedio"))</x:f>
        <x:v>4 precios; promedio</x:v>
      </x:c>
      <x:c r="O1929" s="2" t="str">
        <x:v>K174</x:v>
      </x:c>
      <x:c r="P1929" s="2" t="str">
        <x:v>K174</x:v>
      </x:c>
      <x:c r="Q1929" s="2" t="str">
        <x:v>K175</x:v>
      </x:c>
      <x:c r="R1929" s="2" t="str">
        <x:v>K175</x:v>
      </x:c>
      <x:c r="S1929" s="2" t="str"/>
    </x:row>
    <x:row r="1930" ht="42" customHeight="1">
      <x:c r="A1930" s="2" t="n">
        <x:v>161</x:v>
      </x:c>
      <x:c r="B1930" s="8" t="str">
        <x:v>SISTEMA ELECTRICO</x:v>
      </x:c>
      <x:c r="C1930" s="8" t="str">
        <x:v>SENSOR POSICION CIGÛEÑAL - CKP</x:v>
      </x:c>
      <x:c r="D1930" s="8" t="str">
        <x:v>MITSUBISHI L200-2018</x:v>
      </x:c>
      <x:c r="E1930" s="10" t="n">
        <x:v>1141708.95</x:v>
      </x:c>
      <x:c r="F1930" s="10" t="n">
        <x:v>315000</x:v>
      </x:c>
      <x:c r="G1930" s="10" t="n">
        <x:v>324450</x:v>
      </x:c>
      <x:c r="H1930" s="10" t="n">
        <x:v>321300</x:v>
      </x:c>
      <x:c r="I1930" s="12" t="n">
        <x:f>COUNT(E1930:H1930)</x:f>
        <x:v>4</x:v>
      </x:c>
      <x:c r="J1930" s="11" t="n">
        <x:f>IF(I1930=0,"Sin precio",AVERAGE(E1930:H1930))</x:f>
        <x:v>525614.7375</x:v>
      </x:c>
      <x:c r="K1930" s="11" t="n">
        <x:f>IF(I1930=0,"Sin precio",IF(I1930=1,J1930,ROUND(J1930,2)))</x:f>
        <x:v>525614.74</x:v>
      </x:c>
      <x:c r="L1930" s="11" t="n">
        <x:f>IF(I1930=0,"Sin precio",MIN(E1930:H1930))</x:f>
        <x:v>315000</x:v>
      </x:c>
      <x:c r="M1930" s="11" t="n">
        <x:f>IF(I1930=0,"Sin precio",MAX(E1930:H1930))</x:f>
        <x:v>1141708.95</x:v>
      </x:c>
      <x:c r="N1930" s="8" t="str">
        <x:f>IF(I1930=0,"Sin precio numérico",IF(I1930=1,"Único precio de referencia",I1930&amp;" precios; promedio"))</x:f>
        <x:v>4 precios; promedio</x:v>
      </x:c>
      <x:c r="O1930" s="2" t="str">
        <x:v>L174</x:v>
      </x:c>
      <x:c r="P1930" s="2" t="str">
        <x:v>L174</x:v>
      </x:c>
      <x:c r="Q1930" s="2" t="str">
        <x:v>L175</x:v>
      </x:c>
      <x:c r="R1930" s="2" t="str">
        <x:v>L175</x:v>
      </x:c>
      <x:c r="S1930" s="2" t="str"/>
    </x:row>
    <x:row r="1931" ht="42" customHeight="1">
      <x:c r="A1931" s="2" t="n">
        <x:v>161</x:v>
      </x:c>
      <x:c r="B1931" s="8" t="str">
        <x:v>SISTEMA ELECTRICO</x:v>
      </x:c>
      <x:c r="C1931" s="8" t="str">
        <x:v>SENSOR POSICION CIGÛEÑAL - CKP</x:v>
      </x:c>
      <x:c r="D1931" s="8" t="str">
        <x:v>CHEVROLETH NHR-2019</x:v>
      </x:c>
      <x:c r="E1931" s="10" t="n">
        <x:v>1141708.95</x:v>
      </x:c>
      <x:c r="F1931" s="10" t="n">
        <x:v>402500</x:v>
      </x:c>
      <x:c r="G1931" s="10" t="n">
        <x:v>414575</x:v>
      </x:c>
      <x:c r="H1931" s="10" t="n">
        <x:v>410550</x:v>
      </x:c>
      <x:c r="I1931" s="12" t="n">
        <x:f>COUNT(E1931:H1931)</x:f>
        <x:v>4</x:v>
      </x:c>
      <x:c r="J1931" s="11" t="n">
        <x:f>IF(I1931=0,"Sin precio",AVERAGE(E1931:H1931))</x:f>
        <x:v>592333.4875</x:v>
      </x:c>
      <x:c r="K1931" s="11" t="n">
        <x:f>IF(I1931=0,"Sin precio",IF(I1931=1,J1931,ROUND(J1931,2)))</x:f>
        <x:v>592333.49</x:v>
      </x:c>
      <x:c r="L1931" s="11" t="n">
        <x:f>IF(I1931=0,"Sin precio",MIN(E1931:H1931))</x:f>
        <x:v>402500</x:v>
      </x:c>
      <x:c r="M1931" s="11" t="n">
        <x:f>IF(I1931=0,"Sin precio",MAX(E1931:H1931))</x:f>
        <x:v>1141708.95</x:v>
      </x:c>
      <x:c r="N1931" s="8" t="str">
        <x:f>IF(I1931=0,"Sin precio numérico",IF(I1931=1,"Único precio de referencia",I1931&amp;" precios; promedio"))</x:f>
        <x:v>4 precios; promedio</x:v>
      </x:c>
      <x:c r="O1931" s="2" t="str">
        <x:v>M174</x:v>
      </x:c>
      <x:c r="P1931" s="2" t="str">
        <x:v>M174</x:v>
      </x:c>
      <x:c r="Q1931" s="2" t="str">
        <x:v>M175</x:v>
      </x:c>
      <x:c r="R1931" s="2" t="str">
        <x:v>M175</x:v>
      </x:c>
      <x:c r="S1931" s="2" t="str"/>
    </x:row>
    <x:row r="1932" ht="42" customHeight="1">
      <x:c r="A1932" s="2" t="n">
        <x:v>161</x:v>
      </x:c>
      <x:c r="B1932" s="8" t="str">
        <x:v>SISTEMA ELECTRICO</x:v>
      </x:c>
      <x:c r="C1932" s="8" t="str">
        <x:v>SENSOR POSICION CIGÛEÑAL - CKP</x:v>
      </x:c>
      <x:c r="D1932" s="8" t="str">
        <x:v>CHEVROLET D-MAX-2017</x:v>
      </x:c>
      <x:c r="E1932" s="10" t="n">
        <x:v>1141708.95</x:v>
      </x:c>
      <x:c r="F1932" s="10" t="n">
        <x:v>300000</x:v>
      </x:c>
      <x:c r="G1932" s="10" t="n">
        <x:v>309000</x:v>
      </x:c>
      <x:c r="H1932" s="10" t="n">
        <x:v>306000</x:v>
      </x:c>
      <x:c r="I1932" s="12" t="n">
        <x:f>COUNT(E1932:H1932)</x:f>
        <x:v>4</x:v>
      </x:c>
      <x:c r="J1932" s="11" t="n">
        <x:f>IF(I1932=0,"Sin precio",AVERAGE(E1932:H1932))</x:f>
        <x:v>514177.2375</x:v>
      </x:c>
      <x:c r="K1932" s="11" t="n">
        <x:f>IF(I1932=0,"Sin precio",IF(I1932=1,J1932,ROUND(J1932,2)))</x:f>
        <x:v>514177.24</x:v>
      </x:c>
      <x:c r="L1932" s="11" t="n">
        <x:f>IF(I1932=0,"Sin precio",MIN(E1932:H1932))</x:f>
        <x:v>300000</x:v>
      </x:c>
      <x:c r="M1932" s="11" t="n">
        <x:f>IF(I1932=0,"Sin precio",MAX(E1932:H1932))</x:f>
        <x:v>1141708.95</x:v>
      </x:c>
      <x:c r="N1932" s="8" t="str">
        <x:f>IF(I1932=0,"Sin precio numérico",IF(I1932=1,"Único precio de referencia",I1932&amp;" precios; promedio"))</x:f>
        <x:v>4 precios; promedio</x:v>
      </x:c>
      <x:c r="O1932" s="2" t="str">
        <x:v>N174</x:v>
      </x:c>
      <x:c r="P1932" s="2" t="str">
        <x:v>N174</x:v>
      </x:c>
      <x:c r="Q1932" s="2" t="str">
        <x:v>N175</x:v>
      </x:c>
      <x:c r="R1932" s="2" t="str">
        <x:v>N175</x:v>
      </x:c>
      <x:c r="S1932" s="2" t="str"/>
    </x:row>
    <x:row r="1933" ht="42" customHeight="1">
      <x:c r="A1933" s="2" t="n">
        <x:v>162</x:v>
      </x:c>
      <x:c r="B1933" s="8" t="str">
        <x:v>SISTEMA ELECTRICO</x:v>
      </x:c>
      <x:c r="C1933" s="8" t="str">
        <x:v>SENSOR VELOCIDAD-VSS</x:v>
      </x:c>
      <x:c r="D1933" s="8" t="str">
        <x:v>CHEVROLET  NPR  DIESEL-2009</x:v>
      </x:c>
      <x:c r="E1933" s="10" t="n">
        <x:v>682762.5</x:v>
      </x:c>
      <x:c r="F1933" s="10" t="n">
        <x:v>402500</x:v>
      </x:c>
      <x:c r="G1933" s="10" t="n">
        <x:v>414575</x:v>
      </x:c>
      <x:c r="H1933" s="10" t="n">
        <x:v>410550</x:v>
      </x:c>
      <x:c r="I1933" s="12" t="n">
        <x:f>COUNT(E1933:H1933)</x:f>
        <x:v>4</x:v>
      </x:c>
      <x:c r="J1933" s="11" t="n">
        <x:f>IF(I1933=0,"Sin precio",AVERAGE(E1933:H1933))</x:f>
        <x:v>477596.875</x:v>
      </x:c>
      <x:c r="K1933" s="11" t="n">
        <x:f>IF(I1933=0,"Sin precio",IF(I1933=1,J1933,ROUND(J1933,2)))</x:f>
        <x:v>477596.88</x:v>
      </x:c>
      <x:c r="L1933" s="11" t="n">
        <x:f>IF(I1933=0,"Sin precio",MIN(E1933:H1933))</x:f>
        <x:v>402500</x:v>
      </x:c>
      <x:c r="M1933" s="11" t="n">
        <x:f>IF(I1933=0,"Sin precio",MAX(E1933:H1933))</x:f>
        <x:v>682762.5</x:v>
      </x:c>
      <x:c r="N1933" s="8" t="str">
        <x:f>IF(I1933=0,"Sin precio numérico",IF(I1933=1,"Único precio de referencia",I1933&amp;" precios; promedio"))</x:f>
        <x:v>4 precios; promedio</x:v>
      </x:c>
      <x:c r="O1933" s="2" t="str">
        <x:v>C175</x:v>
      </x:c>
      <x:c r="P1933" s="2" t="str">
        <x:v>C175</x:v>
      </x:c>
      <x:c r="Q1933" s="2" t="str">
        <x:v>C176</x:v>
      </x:c>
      <x:c r="R1933" s="2" t="str">
        <x:v>C176</x:v>
      </x:c>
      <x:c r="S1933" s="2" t="str"/>
    </x:row>
    <x:row r="1934" ht="42" customHeight="1">
      <x:c r="A1934" s="2" t="n">
        <x:v>162</x:v>
      </x:c>
      <x:c r="B1934" s="8" t="str">
        <x:v>SISTEMA ELECTRICO</x:v>
      </x:c>
      <x:c r="C1934" s="8" t="str">
        <x:v>SENSOR VELOCIDAD-VSS</x:v>
      </x:c>
      <x:c r="D1934" s="8" t="str">
        <x:v>NISSAN FRONTIER DIESEL-2015</x:v>
      </x:c>
      <x:c r="E1934" s="10" t="n">
        <x:v>682762.5</x:v>
      </x:c>
      <x:c r="F1934" s="10" t="n">
        <x:v>402500</x:v>
      </x:c>
      <x:c r="G1934" s="10" t="n">
        <x:v>414575</x:v>
      </x:c>
      <x:c r="H1934" s="10" t="n">
        <x:v>410550</x:v>
      </x:c>
      <x:c r="I1934" s="12" t="n">
        <x:f>COUNT(E1934:H1934)</x:f>
        <x:v>4</x:v>
      </x:c>
      <x:c r="J1934" s="11" t="n">
        <x:f>IF(I1934=0,"Sin precio",AVERAGE(E1934:H1934))</x:f>
        <x:v>477596.875</x:v>
      </x:c>
      <x:c r="K1934" s="11" t="n">
        <x:f>IF(I1934=0,"Sin precio",IF(I1934=1,J1934,ROUND(J1934,2)))</x:f>
        <x:v>477596.88</x:v>
      </x:c>
      <x:c r="L1934" s="11" t="n">
        <x:f>IF(I1934=0,"Sin precio",MIN(E1934:H1934))</x:f>
        <x:v>402500</x:v>
      </x:c>
      <x:c r="M1934" s="11" t="n">
        <x:f>IF(I1934=0,"Sin precio",MAX(E1934:H1934))</x:f>
        <x:v>682762.5</x:v>
      </x:c>
      <x:c r="N1934" s="8" t="str">
        <x:f>IF(I1934=0,"Sin precio numérico",IF(I1934=1,"Único precio de referencia",I1934&amp;" precios; promedio"))</x:f>
        <x:v>4 precios; promedio</x:v>
      </x:c>
      <x:c r="O1934" s="2" t="str">
        <x:v>D175</x:v>
      </x:c>
      <x:c r="P1934" s="2" t="str">
        <x:v>D175</x:v>
      </x:c>
      <x:c r="Q1934" s="2" t="str">
        <x:v>D176</x:v>
      </x:c>
      <x:c r="R1934" s="2" t="str">
        <x:v>D176</x:v>
      </x:c>
      <x:c r="S1934" s="2" t="str"/>
    </x:row>
    <x:row r="1935" ht="42" customHeight="1">
      <x:c r="A1935" s="2" t="n">
        <x:v>162</x:v>
      </x:c>
      <x:c r="B1935" s="8" t="str">
        <x:v>SISTEMA ELECTRICO</x:v>
      </x:c>
      <x:c r="C1935" s="8" t="str">
        <x:v>SENSOR VELOCIDAD-VSS</x:v>
      </x:c>
      <x:c r="D1935" s="8" t="str">
        <x:v>NISSAN FRONTIER GASOLINA</x:v>
      </x:c>
      <x:c r="E1935" s="10" t="n">
        <x:v>682762.5</x:v>
      </x:c>
      <x:c r="F1935" s="10" t="n">
        <x:v>300000</x:v>
      </x:c>
      <x:c r="G1935" s="10" t="n">
        <x:v>309000</x:v>
      </x:c>
      <x:c r="H1935" s="10" t="n">
        <x:v>306000</x:v>
      </x:c>
      <x:c r="I1935" s="12" t="n">
        <x:f>COUNT(E1935:H1935)</x:f>
        <x:v>4</x:v>
      </x:c>
      <x:c r="J1935" s="11" t="n">
        <x:f>IF(I1935=0,"Sin precio",AVERAGE(E1935:H1935))</x:f>
        <x:v>399440.625</x:v>
      </x:c>
      <x:c r="K1935" s="11" t="n">
        <x:f>IF(I1935=0,"Sin precio",IF(I1935=1,J1935,ROUND(J1935,2)))</x:f>
        <x:v>399440.63</x:v>
      </x:c>
      <x:c r="L1935" s="11" t="n">
        <x:f>IF(I1935=0,"Sin precio",MIN(E1935:H1935))</x:f>
        <x:v>300000</x:v>
      </x:c>
      <x:c r="M1935" s="11" t="n">
        <x:f>IF(I1935=0,"Sin precio",MAX(E1935:H1935))</x:f>
        <x:v>682762.5</x:v>
      </x:c>
      <x:c r="N1935" s="8" t="str">
        <x:f>IF(I1935=0,"Sin precio numérico",IF(I1935=1,"Único precio de referencia",I1935&amp;" precios; promedio"))</x:f>
        <x:v>4 precios; promedio</x:v>
      </x:c>
      <x:c r="O1935" s="2" t="str">
        <x:v>E175</x:v>
      </x:c>
      <x:c r="P1935" s="2" t="str">
        <x:v>E175</x:v>
      </x:c>
      <x:c r="Q1935" s="2" t="str">
        <x:v>E176</x:v>
      </x:c>
      <x:c r="R1935" s="2" t="str">
        <x:v>E176</x:v>
      </x:c>
      <x:c r="S1935" s="2" t="str"/>
    </x:row>
    <x:row r="1936" ht="42" customHeight="1">
      <x:c r="A1936" s="2" t="n">
        <x:v>162</x:v>
      </x:c>
      <x:c r="B1936" s="8" t="str">
        <x:v>SISTEMA ELECTRICO</x:v>
      </x:c>
      <x:c r="C1936" s="8" t="str">
        <x:v>SENSOR VELOCIDAD-VSS</x:v>
      </x:c>
      <x:c r="D1936" s="8" t="str">
        <x:v>RENAULT MASTER DIESEL -2017</x:v>
      </x:c>
      <x:c r="E1936" s="10" t="n">
        <x:v>904887.9</x:v>
      </x:c>
      <x:c r="F1936" s="10" t="n">
        <x:v>402500</x:v>
      </x:c>
      <x:c r="G1936" s="10" t="n">
        <x:v>414575</x:v>
      </x:c>
      <x:c r="H1936" s="10" t="n">
        <x:v>410550</x:v>
      </x:c>
      <x:c r="I1936" s="12" t="n">
        <x:f>COUNT(E1936:H1936)</x:f>
        <x:v>4</x:v>
      </x:c>
      <x:c r="J1936" s="11" t="n">
        <x:f>IF(I1936=0,"Sin precio",AVERAGE(E1936:H1936))</x:f>
        <x:v>533128.225</x:v>
      </x:c>
      <x:c r="K1936" s="11" t="n">
        <x:f>IF(I1936=0,"Sin precio",IF(I1936=1,J1936,ROUND(J1936,2)))</x:f>
        <x:v>533128.23</x:v>
      </x:c>
      <x:c r="L1936" s="11" t="n">
        <x:f>IF(I1936=0,"Sin precio",MIN(E1936:H1936))</x:f>
        <x:v>402500</x:v>
      </x:c>
      <x:c r="M1936" s="11" t="n">
        <x:f>IF(I1936=0,"Sin precio",MAX(E1936:H1936))</x:f>
        <x:v>904887.9</x:v>
      </x:c>
      <x:c r="N1936" s="8" t="str">
        <x:f>IF(I1936=0,"Sin precio numérico",IF(I1936=1,"Único precio de referencia",I1936&amp;" precios; promedio"))</x:f>
        <x:v>4 precios; promedio</x:v>
      </x:c>
      <x:c r="O1936" s="2" t="str">
        <x:v>F175</x:v>
      </x:c>
      <x:c r="P1936" s="2" t="str">
        <x:v>F175</x:v>
      </x:c>
      <x:c r="Q1936" s="2" t="str">
        <x:v>F176</x:v>
      </x:c>
      <x:c r="R1936" s="2" t="str">
        <x:v>F176</x:v>
      </x:c>
      <x:c r="S1936" s="2" t="str"/>
    </x:row>
    <x:row r="1937" ht="42" customHeight="1">
      <x:c r="A1937" s="2" t="n">
        <x:v>162</x:v>
      </x:c>
      <x:c r="B1937" s="8" t="str">
        <x:v>SISTEMA ELECTRICO</x:v>
      </x:c>
      <x:c r="C1937" s="8" t="str">
        <x:v>SENSOR VELOCIDAD-VSS</x:v>
      </x:c>
      <x:c r="D1937" s="8" t="str">
        <x:v>CHEVROLET D-MAX-2011</x:v>
      </x:c>
      <x:c r="E1937" s="10" t="n">
        <x:v>682762.5</x:v>
      </x:c>
      <x:c r="F1937" s="10" t="n">
        <x:v>300000</x:v>
      </x:c>
      <x:c r="G1937" s="10" t="n">
        <x:v>309000</x:v>
      </x:c>
      <x:c r="H1937" s="10" t="n">
        <x:v>306000</x:v>
      </x:c>
      <x:c r="I1937" s="12" t="n">
        <x:f>COUNT(E1937:H1937)</x:f>
        <x:v>4</x:v>
      </x:c>
      <x:c r="J1937" s="11" t="n">
        <x:f>IF(I1937=0,"Sin precio",AVERAGE(E1937:H1937))</x:f>
        <x:v>399440.625</x:v>
      </x:c>
      <x:c r="K1937" s="11" t="n">
        <x:f>IF(I1937=0,"Sin precio",IF(I1937=1,J1937,ROUND(J1937,2)))</x:f>
        <x:v>399440.63</x:v>
      </x:c>
      <x:c r="L1937" s="11" t="n">
        <x:f>IF(I1937=0,"Sin precio",MIN(E1937:H1937))</x:f>
        <x:v>300000</x:v>
      </x:c>
      <x:c r="M1937" s="11" t="n">
        <x:f>IF(I1937=0,"Sin precio",MAX(E1937:H1937))</x:f>
        <x:v>682762.5</x:v>
      </x:c>
      <x:c r="N1937" s="8" t="str">
        <x:f>IF(I1937=0,"Sin precio numérico",IF(I1937=1,"Único precio de referencia",I1937&amp;" precios; promedio"))</x:f>
        <x:v>4 precios; promedio</x:v>
      </x:c>
      <x:c r="O1937" s="2" t="str">
        <x:v>G175</x:v>
      </x:c>
      <x:c r="P1937" s="2" t="str">
        <x:v>G175</x:v>
      </x:c>
      <x:c r="Q1937" s="2" t="str">
        <x:v>G176</x:v>
      </x:c>
      <x:c r="R1937" s="2" t="str">
        <x:v>G176</x:v>
      </x:c>
      <x:c r="S1937" s="2" t="str"/>
    </x:row>
    <x:row r="1938" ht="42" customHeight="1">
      <x:c r="A1938" s="2" t="n">
        <x:v>162</x:v>
      </x:c>
      <x:c r="B1938" s="8" t="str">
        <x:v>SISTEMA ELECTRICO</x:v>
      </x:c>
      <x:c r="C1938" s="8" t="str">
        <x:v>SENSOR VELOCIDAD-VSS</x:v>
      </x:c>
      <x:c r="D1938" s="8" t="str">
        <x:v>HYUNDAY HD 65C</x:v>
      </x:c>
      <x:c r="E1938" s="10" t="n">
        <x:v>682762.5</x:v>
      </x:c>
      <x:c r="F1938" s="10" t="n">
        <x:v>402500</x:v>
      </x:c>
      <x:c r="G1938" s="10" t="n">
        <x:v>414575</x:v>
      </x:c>
      <x:c r="H1938" s="10" t="n">
        <x:v>410550</x:v>
      </x:c>
      <x:c r="I1938" s="12" t="n">
        <x:f>COUNT(E1938:H1938)</x:f>
        <x:v>4</x:v>
      </x:c>
      <x:c r="J1938" s="11" t="n">
        <x:f>IF(I1938=0,"Sin precio",AVERAGE(E1938:H1938))</x:f>
        <x:v>477596.875</x:v>
      </x:c>
      <x:c r="K1938" s="11" t="n">
        <x:f>IF(I1938=0,"Sin precio",IF(I1938=1,J1938,ROUND(J1938,2)))</x:f>
        <x:v>477596.88</x:v>
      </x:c>
      <x:c r="L1938" s="11" t="n">
        <x:f>IF(I1938=0,"Sin precio",MIN(E1938:H1938))</x:f>
        <x:v>402500</x:v>
      </x:c>
      <x:c r="M1938" s="11" t="n">
        <x:f>IF(I1938=0,"Sin precio",MAX(E1938:H1938))</x:f>
        <x:v>682762.5</x:v>
      </x:c>
      <x:c r="N1938" s="8" t="str">
        <x:f>IF(I1938=0,"Sin precio numérico",IF(I1938=1,"Único precio de referencia",I1938&amp;" precios; promedio"))</x:f>
        <x:v>4 precios; promedio</x:v>
      </x:c>
      <x:c r="O1938" s="2" t="str">
        <x:v>H175</x:v>
      </x:c>
      <x:c r="P1938" s="2" t="str">
        <x:v>H175</x:v>
      </x:c>
      <x:c r="Q1938" s="2" t="str">
        <x:v>H176</x:v>
      </x:c>
      <x:c r="R1938" s="2" t="str">
        <x:v>H176</x:v>
      </x:c>
      <x:c r="S1938" s="2" t="str"/>
    </x:row>
    <x:row r="1939" ht="42" customHeight="1">
      <x:c r="A1939" s="2" t="n">
        <x:v>162</x:v>
      </x:c>
      <x:c r="B1939" s="8" t="str">
        <x:v>SISTEMA ELECTRICO</x:v>
      </x:c>
      <x:c r="C1939" s="8" t="str">
        <x:v>SENSOR VELOCIDAD-VSS</x:v>
      </x:c>
      <x:c r="D1939" s="8" t="str">
        <x:v>CHEVROLET SAIL. Mod 2019</x:v>
      </x:c>
      <x:c r="E1939" s="10" t="n">
        <x:v>682762.5</x:v>
      </x:c>
      <x:c r="F1939" s="10" t="n">
        <x:v>250000</x:v>
      </x:c>
      <x:c r="G1939" s="10" t="n">
        <x:v>257500</x:v>
      </x:c>
      <x:c r="H1939" s="10" t="n">
        <x:v>255000</x:v>
      </x:c>
      <x:c r="I1939" s="12" t="n">
        <x:f>COUNT(E1939:H1939)</x:f>
        <x:v>4</x:v>
      </x:c>
      <x:c r="J1939" s="11" t="n">
        <x:f>IF(I1939=0,"Sin precio",AVERAGE(E1939:H1939))</x:f>
        <x:v>361315.625</x:v>
      </x:c>
      <x:c r="K1939" s="11" t="n">
        <x:f>IF(I1939=0,"Sin precio",IF(I1939=1,J1939,ROUND(J1939,2)))</x:f>
        <x:v>361315.63</x:v>
      </x:c>
      <x:c r="L1939" s="11" t="n">
        <x:f>IF(I1939=0,"Sin precio",MIN(E1939:H1939))</x:f>
        <x:v>250000</x:v>
      </x:c>
      <x:c r="M1939" s="11" t="n">
        <x:f>IF(I1939=0,"Sin precio",MAX(E1939:H1939))</x:f>
        <x:v>682762.5</x:v>
      </x:c>
      <x:c r="N1939" s="8" t="str">
        <x:f>IF(I1939=0,"Sin precio numérico",IF(I1939=1,"Único precio de referencia",I1939&amp;" precios; promedio"))</x:f>
        <x:v>4 precios; promedio</x:v>
      </x:c>
      <x:c r="O1939" s="2" t="str">
        <x:v>I175</x:v>
      </x:c>
      <x:c r="P1939" s="2" t="str">
        <x:v>I175</x:v>
      </x:c>
      <x:c r="Q1939" s="2" t="str">
        <x:v>I176</x:v>
      </x:c>
      <x:c r="R1939" s="2" t="str">
        <x:v>I176</x:v>
      </x:c>
      <x:c r="S1939" s="2" t="str"/>
    </x:row>
    <x:row r="1940" ht="42" customHeight="1">
      <x:c r="A1940" s="2" t="n">
        <x:v>162</x:v>
      </x:c>
      <x:c r="B1940" s="8" t="str">
        <x:v>SISTEMA ELECTRICO</x:v>
      </x:c>
      <x:c r="C1940" s="8" t="str">
        <x:v>SENSOR VELOCIDAD-VSS</x:v>
      </x:c>
      <x:c r="D1940" s="8" t="str">
        <x:v>CHEVROLET COLORADO. Mod. 2019</x:v>
      </x:c>
      <x:c r="E1940" s="10" t="n">
        <x:v>682762.5</x:v>
      </x:c>
      <x:c r="F1940" s="10" t="n">
        <x:v>350000</x:v>
      </x:c>
      <x:c r="G1940" s="10" t="n">
        <x:v>360500</x:v>
      </x:c>
      <x:c r="H1940" s="10" t="n">
        <x:v>357000</x:v>
      </x:c>
      <x:c r="I1940" s="12" t="n">
        <x:f>COUNT(E1940:H1940)</x:f>
        <x:v>4</x:v>
      </x:c>
      <x:c r="J1940" s="11" t="n">
        <x:f>IF(I1940=0,"Sin precio",AVERAGE(E1940:H1940))</x:f>
        <x:v>437565.625</x:v>
      </x:c>
      <x:c r="K1940" s="11" t="n">
        <x:f>IF(I1940=0,"Sin precio",IF(I1940=1,J1940,ROUND(J1940,2)))</x:f>
        <x:v>437565.63</x:v>
      </x:c>
      <x:c r="L1940" s="11" t="n">
        <x:f>IF(I1940=0,"Sin precio",MIN(E1940:H1940))</x:f>
        <x:v>350000</x:v>
      </x:c>
      <x:c r="M1940" s="11" t="n">
        <x:f>IF(I1940=0,"Sin precio",MAX(E1940:H1940))</x:f>
        <x:v>682762.5</x:v>
      </x:c>
      <x:c r="N1940" s="8" t="str">
        <x:f>IF(I1940=0,"Sin precio numérico",IF(I1940=1,"Único precio de referencia",I1940&amp;" precios; promedio"))</x:f>
        <x:v>4 precios; promedio</x:v>
      </x:c>
      <x:c r="O1940" s="2" t="str">
        <x:v>J175</x:v>
      </x:c>
      <x:c r="P1940" s="2" t="str">
        <x:v>J175</x:v>
      </x:c>
      <x:c r="Q1940" s="2" t="str">
        <x:v>J176</x:v>
      </x:c>
      <x:c r="R1940" s="2" t="str">
        <x:v>J176</x:v>
      </x:c>
      <x:c r="S1940" s="2" t="str"/>
    </x:row>
    <x:row r="1941" ht="42" customHeight="1">
      <x:c r="A1941" s="2" t="n">
        <x:v>162</x:v>
      </x:c>
      <x:c r="B1941" s="8" t="str">
        <x:v>SISTEMA ELECTRICO</x:v>
      </x:c>
      <x:c r="C1941" s="8" t="str">
        <x:v>SENSOR VELOCIDAD-VSS</x:v>
      </x:c>
      <x:c r="D1941" s="8" t="str">
        <x:v>CHEVROLET  TRAILBLAZER-2018</x:v>
      </x:c>
      <x:c r="E1941" s="10" t="n">
        <x:v>682762.5</x:v>
      </x:c>
      <x:c r="F1941" s="10" t="n">
        <x:v>350000</x:v>
      </x:c>
      <x:c r="G1941" s="10" t="n">
        <x:v>360500</x:v>
      </x:c>
      <x:c r="H1941" s="10" t="n">
        <x:v>357000</x:v>
      </x:c>
      <x:c r="I1941" s="12" t="n">
        <x:f>COUNT(E1941:H1941)</x:f>
        <x:v>4</x:v>
      </x:c>
      <x:c r="J1941" s="11" t="n">
        <x:f>IF(I1941=0,"Sin precio",AVERAGE(E1941:H1941))</x:f>
        <x:v>437565.625</x:v>
      </x:c>
      <x:c r="K1941" s="11" t="n">
        <x:f>IF(I1941=0,"Sin precio",IF(I1941=1,J1941,ROUND(J1941,2)))</x:f>
        <x:v>437565.63</x:v>
      </x:c>
      <x:c r="L1941" s="11" t="n">
        <x:f>IF(I1941=0,"Sin precio",MIN(E1941:H1941))</x:f>
        <x:v>350000</x:v>
      </x:c>
      <x:c r="M1941" s="11" t="n">
        <x:f>IF(I1941=0,"Sin precio",MAX(E1941:H1941))</x:f>
        <x:v>682762.5</x:v>
      </x:c>
      <x:c r="N1941" s="8" t="str">
        <x:f>IF(I1941=0,"Sin precio numérico",IF(I1941=1,"Único precio de referencia",I1941&amp;" precios; promedio"))</x:f>
        <x:v>4 precios; promedio</x:v>
      </x:c>
      <x:c r="O1941" s="2" t="str">
        <x:v>K175</x:v>
      </x:c>
      <x:c r="P1941" s="2" t="str">
        <x:v>K175</x:v>
      </x:c>
      <x:c r="Q1941" s="2" t="str">
        <x:v>K176</x:v>
      </x:c>
      <x:c r="R1941" s="2" t="str">
        <x:v>K176</x:v>
      </x:c>
      <x:c r="S1941" s="2" t="str"/>
    </x:row>
    <x:row r="1942" ht="42" customHeight="1">
      <x:c r="A1942" s="2" t="n">
        <x:v>162</x:v>
      </x:c>
      <x:c r="B1942" s="8" t="str">
        <x:v>SISTEMA ELECTRICO</x:v>
      </x:c>
      <x:c r="C1942" s="8" t="str">
        <x:v>SENSOR VELOCIDAD-VSS</x:v>
      </x:c>
      <x:c r="D1942" s="8" t="str">
        <x:v>MITSUBISHI L200-2018</x:v>
      </x:c>
      <x:c r="E1942" s="10" t="n">
        <x:v>682762.5</x:v>
      </x:c>
      <x:c r="F1942" s="10" t="n">
        <x:v>315000</x:v>
      </x:c>
      <x:c r="G1942" s="10" t="n">
        <x:v>324450</x:v>
      </x:c>
      <x:c r="H1942" s="10" t="n">
        <x:v>321300</x:v>
      </x:c>
      <x:c r="I1942" s="12" t="n">
        <x:f>COUNT(E1942:H1942)</x:f>
        <x:v>4</x:v>
      </x:c>
      <x:c r="J1942" s="11" t="n">
        <x:f>IF(I1942=0,"Sin precio",AVERAGE(E1942:H1942))</x:f>
        <x:v>410878.125</x:v>
      </x:c>
      <x:c r="K1942" s="11" t="n">
        <x:f>IF(I1942=0,"Sin precio",IF(I1942=1,J1942,ROUND(J1942,2)))</x:f>
        <x:v>410878.13</x:v>
      </x:c>
      <x:c r="L1942" s="11" t="n">
        <x:f>IF(I1942=0,"Sin precio",MIN(E1942:H1942))</x:f>
        <x:v>315000</x:v>
      </x:c>
      <x:c r="M1942" s="11" t="n">
        <x:f>IF(I1942=0,"Sin precio",MAX(E1942:H1942))</x:f>
        <x:v>682762.5</x:v>
      </x:c>
      <x:c r="N1942" s="8" t="str">
        <x:f>IF(I1942=0,"Sin precio numérico",IF(I1942=1,"Único precio de referencia",I1942&amp;" precios; promedio"))</x:f>
        <x:v>4 precios; promedio</x:v>
      </x:c>
      <x:c r="O1942" s="2" t="str">
        <x:v>L175</x:v>
      </x:c>
      <x:c r="P1942" s="2" t="str">
        <x:v>L175</x:v>
      </x:c>
      <x:c r="Q1942" s="2" t="str">
        <x:v>L176</x:v>
      </x:c>
      <x:c r="R1942" s="2" t="str">
        <x:v>L176</x:v>
      </x:c>
      <x:c r="S1942" s="2" t="str"/>
    </x:row>
    <x:row r="1943" ht="42" customHeight="1">
      <x:c r="A1943" s="2" t="n">
        <x:v>162</x:v>
      </x:c>
      <x:c r="B1943" s="8" t="str">
        <x:v>SISTEMA ELECTRICO</x:v>
      </x:c>
      <x:c r="C1943" s="8" t="str">
        <x:v>SENSOR VELOCIDAD-VSS</x:v>
      </x:c>
      <x:c r="D1943" s="8" t="str">
        <x:v>CHEVROLETH NHR-2019</x:v>
      </x:c>
      <x:c r="E1943" s="10" t="n">
        <x:v>682762.5</x:v>
      </x:c>
      <x:c r="F1943" s="10" t="n">
        <x:v>402500</x:v>
      </x:c>
      <x:c r="G1943" s="10" t="n">
        <x:v>414575</x:v>
      </x:c>
      <x:c r="H1943" s="10" t="n">
        <x:v>410550</x:v>
      </x:c>
      <x:c r="I1943" s="12" t="n">
        <x:f>COUNT(E1943:H1943)</x:f>
        <x:v>4</x:v>
      </x:c>
      <x:c r="J1943" s="11" t="n">
        <x:f>IF(I1943=0,"Sin precio",AVERAGE(E1943:H1943))</x:f>
        <x:v>477596.875</x:v>
      </x:c>
      <x:c r="K1943" s="11" t="n">
        <x:f>IF(I1943=0,"Sin precio",IF(I1943=1,J1943,ROUND(J1943,2)))</x:f>
        <x:v>477596.88</x:v>
      </x:c>
      <x:c r="L1943" s="11" t="n">
        <x:f>IF(I1943=0,"Sin precio",MIN(E1943:H1943))</x:f>
        <x:v>402500</x:v>
      </x:c>
      <x:c r="M1943" s="11" t="n">
        <x:f>IF(I1943=0,"Sin precio",MAX(E1943:H1943))</x:f>
        <x:v>682762.5</x:v>
      </x:c>
      <x:c r="N1943" s="8" t="str">
        <x:f>IF(I1943=0,"Sin precio numérico",IF(I1943=1,"Único precio de referencia",I1943&amp;" precios; promedio"))</x:f>
        <x:v>4 precios; promedio</x:v>
      </x:c>
      <x:c r="O1943" s="2" t="str">
        <x:v>M175</x:v>
      </x:c>
      <x:c r="P1943" s="2" t="str">
        <x:v>M175</x:v>
      </x:c>
      <x:c r="Q1943" s="2" t="str">
        <x:v>M176</x:v>
      </x:c>
      <x:c r="R1943" s="2" t="str">
        <x:v>M176</x:v>
      </x:c>
      <x:c r="S1943" s="2" t="str"/>
    </x:row>
    <x:row r="1944" ht="42" customHeight="1">
      <x:c r="A1944" s="2" t="n">
        <x:v>162</x:v>
      </x:c>
      <x:c r="B1944" s="8" t="str">
        <x:v>SISTEMA ELECTRICO</x:v>
      </x:c>
      <x:c r="C1944" s="8" t="str">
        <x:v>SENSOR VELOCIDAD-VSS</x:v>
      </x:c>
      <x:c r="D1944" s="8" t="str">
        <x:v>CHEVROLET D-MAX-2017</x:v>
      </x:c>
      <x:c r="E1944" s="10" t="n">
        <x:v>682762.5</x:v>
      </x:c>
      <x:c r="F1944" s="10" t="n">
        <x:v>300000</x:v>
      </x:c>
      <x:c r="G1944" s="10" t="n">
        <x:v>309000</x:v>
      </x:c>
      <x:c r="H1944" s="10" t="n">
        <x:v>306000</x:v>
      </x:c>
      <x:c r="I1944" s="12" t="n">
        <x:f>COUNT(E1944:H1944)</x:f>
        <x:v>4</x:v>
      </x:c>
      <x:c r="J1944" s="11" t="n">
        <x:f>IF(I1944=0,"Sin precio",AVERAGE(E1944:H1944))</x:f>
        <x:v>399440.625</x:v>
      </x:c>
      <x:c r="K1944" s="11" t="n">
        <x:f>IF(I1944=0,"Sin precio",IF(I1944=1,J1944,ROUND(J1944,2)))</x:f>
        <x:v>399440.63</x:v>
      </x:c>
      <x:c r="L1944" s="11" t="n">
        <x:f>IF(I1944=0,"Sin precio",MIN(E1944:H1944))</x:f>
        <x:v>300000</x:v>
      </x:c>
      <x:c r="M1944" s="11" t="n">
        <x:f>IF(I1944=0,"Sin precio",MAX(E1944:H1944))</x:f>
        <x:v>682762.5</x:v>
      </x:c>
      <x:c r="N1944" s="8" t="str">
        <x:f>IF(I1944=0,"Sin precio numérico",IF(I1944=1,"Único precio de referencia",I1944&amp;" precios; promedio"))</x:f>
        <x:v>4 precios; promedio</x:v>
      </x:c>
      <x:c r="O1944" s="2" t="str">
        <x:v>N175</x:v>
      </x:c>
      <x:c r="P1944" s="2" t="str">
        <x:v>N175</x:v>
      </x:c>
      <x:c r="Q1944" s="2" t="str">
        <x:v>N176</x:v>
      </x:c>
      <x:c r="R1944" s="2" t="str">
        <x:v>N176</x:v>
      </x:c>
      <x:c r="S1944" s="2" t="str"/>
    </x:row>
    <x:row r="1945" ht="42" customHeight="1">
      <x:c r="A1945" s="2" t="n">
        <x:v>163</x:v>
      </x:c>
      <x:c r="B1945" s="8" t="str">
        <x:v>SISTEMA ELECTRICO</x:v>
      </x:c>
      <x:c r="C1945" s="8" t="str">
        <x:v>SWITCH ELEVAVIDRIO</x:v>
      </x:c>
      <x:c r="D1945" s="8" t="str">
        <x:v>CHEVROLET  NPR  DIESEL-2009</x:v>
      </x:c>
      <x:c r="E1945" s="10" t="n">
        <x:v>214582.5</x:v>
      </x:c>
      <x:c r="F1945" s="10" t="n">
        <x:v>515200</x:v>
      </x:c>
      <x:c r="G1945" s="10" t="n">
        <x:v>530656</x:v>
      </x:c>
      <x:c r="H1945" s="10" t="n">
        <x:v>525504</x:v>
      </x:c>
      <x:c r="I1945" s="12" t="n">
        <x:f>COUNT(E1945:H1945)</x:f>
        <x:v>4</x:v>
      </x:c>
      <x:c r="J1945" s="11" t="n">
        <x:f>IF(I1945=0,"Sin precio",AVERAGE(E1945:H1945))</x:f>
        <x:v>446485.625</x:v>
      </x:c>
      <x:c r="K1945" s="11" t="n">
        <x:f>IF(I1945=0,"Sin precio",IF(I1945=1,J1945,ROUND(J1945,2)))</x:f>
        <x:v>446485.63</x:v>
      </x:c>
      <x:c r="L1945" s="11" t="n">
        <x:f>IF(I1945=0,"Sin precio",MIN(E1945:H1945))</x:f>
        <x:v>214582.5</x:v>
      </x:c>
      <x:c r="M1945" s="11" t="n">
        <x:f>IF(I1945=0,"Sin precio",MAX(E1945:H1945))</x:f>
        <x:v>530656</x:v>
      </x:c>
      <x:c r="N1945" s="8" t="str">
        <x:f>IF(I1945=0,"Sin precio numérico",IF(I1945=1,"Único precio de referencia",I1945&amp;" precios; promedio"))</x:f>
        <x:v>4 precios; promedio</x:v>
      </x:c>
      <x:c r="O1945" s="2" t="str">
        <x:v>C176</x:v>
      </x:c>
      <x:c r="P1945" s="2" t="str">
        <x:v>C176</x:v>
      </x:c>
      <x:c r="Q1945" s="2" t="str">
        <x:v>C177</x:v>
      </x:c>
      <x:c r="R1945" s="2" t="str">
        <x:v>C177</x:v>
      </x:c>
      <x:c r="S1945" s="2" t="str"/>
    </x:row>
    <x:row r="1946" ht="42" customHeight="1">
      <x:c r="A1946" s="2" t="n">
        <x:v>163</x:v>
      </x:c>
      <x:c r="B1946" s="8" t="str">
        <x:v>SISTEMA ELECTRICO</x:v>
      </x:c>
      <x:c r="C1946" s="8" t="str">
        <x:v>SWITCH ELEVAVIDRIO</x:v>
      </x:c>
      <x:c r="D1946" s="8" t="str">
        <x:v>NISSAN FRONTIER DIESEL-2015</x:v>
      </x:c>
      <x:c r="E1946" s="10" t="n">
        <x:v>214582.5</x:v>
      </x:c>
      <x:c r="F1946" s="10" t="n">
        <x:v>515200</x:v>
      </x:c>
      <x:c r="G1946" s="10" t="n">
        <x:v>530656</x:v>
      </x:c>
      <x:c r="H1946" s="10" t="n">
        <x:v>525504</x:v>
      </x:c>
      <x:c r="I1946" s="12" t="n">
        <x:f>COUNT(E1946:H1946)</x:f>
        <x:v>4</x:v>
      </x:c>
      <x:c r="J1946" s="11" t="n">
        <x:f>IF(I1946=0,"Sin precio",AVERAGE(E1946:H1946))</x:f>
        <x:v>446485.625</x:v>
      </x:c>
      <x:c r="K1946" s="11" t="n">
        <x:f>IF(I1946=0,"Sin precio",IF(I1946=1,J1946,ROUND(J1946,2)))</x:f>
        <x:v>446485.63</x:v>
      </x:c>
      <x:c r="L1946" s="11" t="n">
        <x:f>IF(I1946=0,"Sin precio",MIN(E1946:H1946))</x:f>
        <x:v>214582.5</x:v>
      </x:c>
      <x:c r="M1946" s="11" t="n">
        <x:f>IF(I1946=0,"Sin precio",MAX(E1946:H1946))</x:f>
        <x:v>530656</x:v>
      </x:c>
      <x:c r="N1946" s="8" t="str">
        <x:f>IF(I1946=0,"Sin precio numérico",IF(I1946=1,"Único precio de referencia",I1946&amp;" precios; promedio"))</x:f>
        <x:v>4 precios; promedio</x:v>
      </x:c>
      <x:c r="O1946" s="2" t="str">
        <x:v>D176</x:v>
      </x:c>
      <x:c r="P1946" s="2" t="str">
        <x:v>D176</x:v>
      </x:c>
      <x:c r="Q1946" s="2" t="str">
        <x:v>D177</x:v>
      </x:c>
      <x:c r="R1946" s="2" t="str">
        <x:v>D177</x:v>
      </x:c>
      <x:c r="S1946" s="2" t="str"/>
    </x:row>
    <x:row r="1947" ht="42" customHeight="1">
      <x:c r="A1947" s="2" t="n">
        <x:v>163</x:v>
      </x:c>
      <x:c r="B1947" s="8" t="str">
        <x:v>SISTEMA ELECTRICO</x:v>
      </x:c>
      <x:c r="C1947" s="8" t="str">
        <x:v>SWITCH ELEVAVIDRIO</x:v>
      </x:c>
      <x:c r="D1947" s="8" t="str">
        <x:v>NISSAN FRONTIER GASOLINA</x:v>
      </x:c>
      <x:c r="E1947" s="10" t="n">
        <x:v>214582.5</x:v>
      </x:c>
      <x:c r="F1947" s="10" t="n">
        <x:v>384000</x:v>
      </x:c>
      <x:c r="G1947" s="10" t="n">
        <x:v>395520</x:v>
      </x:c>
      <x:c r="H1947" s="10" t="n">
        <x:v>391680</x:v>
      </x:c>
      <x:c r="I1947" s="12" t="n">
        <x:f>COUNT(E1947:H1947)</x:f>
        <x:v>4</x:v>
      </x:c>
      <x:c r="J1947" s="11" t="n">
        <x:f>IF(I1947=0,"Sin precio",AVERAGE(E1947:H1947))</x:f>
        <x:v>346445.625</x:v>
      </x:c>
      <x:c r="K1947" s="11" t="n">
        <x:f>IF(I1947=0,"Sin precio",IF(I1947=1,J1947,ROUND(J1947,2)))</x:f>
        <x:v>346445.63</x:v>
      </x:c>
      <x:c r="L1947" s="11" t="n">
        <x:f>IF(I1947=0,"Sin precio",MIN(E1947:H1947))</x:f>
        <x:v>214582.5</x:v>
      </x:c>
      <x:c r="M1947" s="11" t="n">
        <x:f>IF(I1947=0,"Sin precio",MAX(E1947:H1947))</x:f>
        <x:v>395520</x:v>
      </x:c>
      <x:c r="N1947" s="8" t="str">
        <x:f>IF(I1947=0,"Sin precio numérico",IF(I1947=1,"Único precio de referencia",I1947&amp;" precios; promedio"))</x:f>
        <x:v>4 precios; promedio</x:v>
      </x:c>
      <x:c r="O1947" s="2" t="str">
        <x:v>E176</x:v>
      </x:c>
      <x:c r="P1947" s="2" t="str">
        <x:v>E176</x:v>
      </x:c>
      <x:c r="Q1947" s="2" t="str">
        <x:v>E177</x:v>
      </x:c>
      <x:c r="R1947" s="2" t="str">
        <x:v>E177</x:v>
      </x:c>
      <x:c r="S1947" s="2" t="str"/>
    </x:row>
    <x:row r="1948" ht="42" customHeight="1">
      <x:c r="A1948" s="2" t="n">
        <x:v>163</x:v>
      </x:c>
      <x:c r="B1948" s="8" t="str">
        <x:v>SISTEMA ELECTRICO</x:v>
      </x:c>
      <x:c r="C1948" s="8" t="str">
        <x:v>SWITCH ELEVAVIDRIO</x:v>
      </x:c>
      <x:c r="D1948" s="8" t="str">
        <x:v>RENAULT MASTER DIESEL -2017</x:v>
      </x:c>
      <x:c r="E1948" s="10" t="n">
        <x:v>214582.5</x:v>
      </x:c>
      <x:c r="F1948" s="10" t="n">
        <x:v>515200</x:v>
      </x:c>
      <x:c r="G1948" s="10" t="n">
        <x:v>530656</x:v>
      </x:c>
      <x:c r="H1948" s="10" t="n">
        <x:v>525504</x:v>
      </x:c>
      <x:c r="I1948" s="12" t="n">
        <x:f>COUNT(E1948:H1948)</x:f>
        <x:v>4</x:v>
      </x:c>
      <x:c r="J1948" s="11" t="n">
        <x:f>IF(I1948=0,"Sin precio",AVERAGE(E1948:H1948))</x:f>
        <x:v>446485.625</x:v>
      </x:c>
      <x:c r="K1948" s="11" t="n">
        <x:f>IF(I1948=0,"Sin precio",IF(I1948=1,J1948,ROUND(J1948,2)))</x:f>
        <x:v>446485.63</x:v>
      </x:c>
      <x:c r="L1948" s="11" t="n">
        <x:f>IF(I1948=0,"Sin precio",MIN(E1948:H1948))</x:f>
        <x:v>214582.5</x:v>
      </x:c>
      <x:c r="M1948" s="11" t="n">
        <x:f>IF(I1948=0,"Sin precio",MAX(E1948:H1948))</x:f>
        <x:v>530656</x:v>
      </x:c>
      <x:c r="N1948" s="8" t="str">
        <x:f>IF(I1948=0,"Sin precio numérico",IF(I1948=1,"Único precio de referencia",I1948&amp;" precios; promedio"))</x:f>
        <x:v>4 precios; promedio</x:v>
      </x:c>
      <x:c r="O1948" s="2" t="str">
        <x:v>F176</x:v>
      </x:c>
      <x:c r="P1948" s="2" t="str">
        <x:v>F176</x:v>
      </x:c>
      <x:c r="Q1948" s="2" t="str">
        <x:v>F177</x:v>
      </x:c>
      <x:c r="R1948" s="2" t="str">
        <x:v>F177</x:v>
      </x:c>
      <x:c r="S1948" s="2" t="str"/>
    </x:row>
    <x:row r="1949" ht="42" customHeight="1">
      <x:c r="A1949" s="2" t="n">
        <x:v>163</x:v>
      </x:c>
      <x:c r="B1949" s="8" t="str">
        <x:v>SISTEMA ELECTRICO</x:v>
      </x:c>
      <x:c r="C1949" s="8" t="str">
        <x:v>SWITCH ELEVAVIDRIO</x:v>
      </x:c>
      <x:c r="D1949" s="8" t="str">
        <x:v>CHEVROLET D-MAX-2011</x:v>
      </x:c>
      <x:c r="E1949" s="10" t="n">
        <x:v>214582.5</x:v>
      </x:c>
      <x:c r="F1949" s="10" t="n">
        <x:v>384000</x:v>
      </x:c>
      <x:c r="G1949" s="10" t="n">
        <x:v>395520</x:v>
      </x:c>
      <x:c r="H1949" s="10" t="n">
        <x:v>391680</x:v>
      </x:c>
      <x:c r="I1949" s="12" t="n">
        <x:f>COUNT(E1949:H1949)</x:f>
        <x:v>4</x:v>
      </x:c>
      <x:c r="J1949" s="11" t="n">
        <x:f>IF(I1949=0,"Sin precio",AVERAGE(E1949:H1949))</x:f>
        <x:v>346445.625</x:v>
      </x:c>
      <x:c r="K1949" s="11" t="n">
        <x:f>IF(I1949=0,"Sin precio",IF(I1949=1,J1949,ROUND(J1949,2)))</x:f>
        <x:v>346445.63</x:v>
      </x:c>
      <x:c r="L1949" s="11" t="n">
        <x:f>IF(I1949=0,"Sin precio",MIN(E1949:H1949))</x:f>
        <x:v>214582.5</x:v>
      </x:c>
      <x:c r="M1949" s="11" t="n">
        <x:f>IF(I1949=0,"Sin precio",MAX(E1949:H1949))</x:f>
        <x:v>395520</x:v>
      </x:c>
      <x:c r="N1949" s="8" t="str">
        <x:f>IF(I1949=0,"Sin precio numérico",IF(I1949=1,"Único precio de referencia",I1949&amp;" precios; promedio"))</x:f>
        <x:v>4 precios; promedio</x:v>
      </x:c>
      <x:c r="O1949" s="2" t="str">
        <x:v>G176</x:v>
      </x:c>
      <x:c r="P1949" s="2" t="str">
        <x:v>G176</x:v>
      </x:c>
      <x:c r="Q1949" s="2" t="str">
        <x:v>G177</x:v>
      </x:c>
      <x:c r="R1949" s="2" t="str">
        <x:v>G177</x:v>
      </x:c>
      <x:c r="S1949" s="2" t="str"/>
    </x:row>
    <x:row r="1950" ht="42" customHeight="1">
      <x:c r="A1950" s="2" t="n">
        <x:v>163</x:v>
      </x:c>
      <x:c r="B1950" s="8" t="str">
        <x:v>SISTEMA ELECTRICO</x:v>
      </x:c>
      <x:c r="C1950" s="8" t="str">
        <x:v>SWITCH ELEVAVIDRIO</x:v>
      </x:c>
      <x:c r="D1950" s="8" t="str">
        <x:v>HYUNDAY HD 65C</x:v>
      </x:c>
      <x:c r="E1950" s="10" t="n">
        <x:v>214582.5</x:v>
      </x:c>
      <x:c r="F1950" s="10" t="n">
        <x:v>515200</x:v>
      </x:c>
      <x:c r="G1950" s="10" t="n">
        <x:v>530656</x:v>
      </x:c>
      <x:c r="H1950" s="10" t="n">
        <x:v>525504</x:v>
      </x:c>
      <x:c r="I1950" s="12" t="n">
        <x:f>COUNT(E1950:H1950)</x:f>
        <x:v>4</x:v>
      </x:c>
      <x:c r="J1950" s="11" t="n">
        <x:f>IF(I1950=0,"Sin precio",AVERAGE(E1950:H1950))</x:f>
        <x:v>446485.625</x:v>
      </x:c>
      <x:c r="K1950" s="11" t="n">
        <x:f>IF(I1950=0,"Sin precio",IF(I1950=1,J1950,ROUND(J1950,2)))</x:f>
        <x:v>446485.63</x:v>
      </x:c>
      <x:c r="L1950" s="11" t="n">
        <x:f>IF(I1950=0,"Sin precio",MIN(E1950:H1950))</x:f>
        <x:v>214582.5</x:v>
      </x:c>
      <x:c r="M1950" s="11" t="n">
        <x:f>IF(I1950=0,"Sin precio",MAX(E1950:H1950))</x:f>
        <x:v>530656</x:v>
      </x:c>
      <x:c r="N1950" s="8" t="str">
        <x:f>IF(I1950=0,"Sin precio numérico",IF(I1950=1,"Único precio de referencia",I1950&amp;" precios; promedio"))</x:f>
        <x:v>4 precios; promedio</x:v>
      </x:c>
      <x:c r="O1950" s="2" t="str">
        <x:v>H176</x:v>
      </x:c>
      <x:c r="P1950" s="2" t="str">
        <x:v>H176</x:v>
      </x:c>
      <x:c r="Q1950" s="2" t="str">
        <x:v>H177</x:v>
      </x:c>
      <x:c r="R1950" s="2" t="str">
        <x:v>H177</x:v>
      </x:c>
      <x:c r="S1950" s="2" t="str"/>
    </x:row>
    <x:row r="1951" ht="42" customHeight="1">
      <x:c r="A1951" s="2" t="n">
        <x:v>163</x:v>
      </x:c>
      <x:c r="B1951" s="8" t="str">
        <x:v>SISTEMA ELECTRICO</x:v>
      </x:c>
      <x:c r="C1951" s="8" t="str">
        <x:v>SWITCH ELEVAVIDRIO</x:v>
      </x:c>
      <x:c r="D1951" s="8" t="str">
        <x:v>CHEVROLET SAIL. Mod 2019</x:v>
      </x:c>
      <x:c r="E1951" s="10" t="n">
        <x:v>214582.5</x:v>
      </x:c>
      <x:c r="F1951" s="10" t="n">
        <x:v>320000</x:v>
      </x:c>
      <x:c r="G1951" s="10" t="n">
        <x:v>329600</x:v>
      </x:c>
      <x:c r="H1951" s="10" t="n">
        <x:v>326400</x:v>
      </x:c>
      <x:c r="I1951" s="12" t="n">
        <x:f>COUNT(E1951:H1951)</x:f>
        <x:v>4</x:v>
      </x:c>
      <x:c r="J1951" s="11" t="n">
        <x:f>IF(I1951=0,"Sin precio",AVERAGE(E1951:H1951))</x:f>
        <x:v>297645.625</x:v>
      </x:c>
      <x:c r="K1951" s="11" t="n">
        <x:f>IF(I1951=0,"Sin precio",IF(I1951=1,J1951,ROUND(J1951,2)))</x:f>
        <x:v>297645.63</x:v>
      </x:c>
      <x:c r="L1951" s="11" t="n">
        <x:f>IF(I1951=0,"Sin precio",MIN(E1951:H1951))</x:f>
        <x:v>214582.5</x:v>
      </x:c>
      <x:c r="M1951" s="11" t="n">
        <x:f>IF(I1951=0,"Sin precio",MAX(E1951:H1951))</x:f>
        <x:v>329600</x:v>
      </x:c>
      <x:c r="N1951" s="8" t="str">
        <x:f>IF(I1951=0,"Sin precio numérico",IF(I1951=1,"Único precio de referencia",I1951&amp;" precios; promedio"))</x:f>
        <x:v>4 precios; promedio</x:v>
      </x:c>
      <x:c r="O1951" s="2" t="str">
        <x:v>I176</x:v>
      </x:c>
      <x:c r="P1951" s="2" t="str">
        <x:v>I176</x:v>
      </x:c>
      <x:c r="Q1951" s="2" t="str">
        <x:v>I177</x:v>
      </x:c>
      <x:c r="R1951" s="2" t="str">
        <x:v>I177</x:v>
      </x:c>
      <x:c r="S1951" s="2" t="str"/>
    </x:row>
    <x:row r="1952" ht="42" customHeight="1">
      <x:c r="A1952" s="2" t="n">
        <x:v>163</x:v>
      </x:c>
      <x:c r="B1952" s="8" t="str">
        <x:v>SISTEMA ELECTRICO</x:v>
      </x:c>
      <x:c r="C1952" s="8" t="str">
        <x:v>SWITCH ELEVAVIDRIO</x:v>
      </x:c>
      <x:c r="D1952" s="8" t="str">
        <x:v>CHEVROLET COLORADO. Mod. 2019</x:v>
      </x:c>
      <x:c r="E1952" s="10" t="n">
        <x:v>214582.5</x:v>
      </x:c>
      <x:c r="F1952" s="10" t="n">
        <x:v>448000</x:v>
      </x:c>
      <x:c r="G1952" s="10" t="n">
        <x:v>461440</x:v>
      </x:c>
      <x:c r="H1952" s="10" t="n">
        <x:v>456960</x:v>
      </x:c>
      <x:c r="I1952" s="12" t="n">
        <x:f>COUNT(E1952:H1952)</x:f>
        <x:v>4</x:v>
      </x:c>
      <x:c r="J1952" s="11" t="n">
        <x:f>IF(I1952=0,"Sin precio",AVERAGE(E1952:H1952))</x:f>
        <x:v>395245.625</x:v>
      </x:c>
      <x:c r="K1952" s="11" t="n">
        <x:f>IF(I1952=0,"Sin precio",IF(I1952=1,J1952,ROUND(J1952,2)))</x:f>
        <x:v>395245.63</x:v>
      </x:c>
      <x:c r="L1952" s="11" t="n">
        <x:f>IF(I1952=0,"Sin precio",MIN(E1952:H1952))</x:f>
        <x:v>214582.5</x:v>
      </x:c>
      <x:c r="M1952" s="11" t="n">
        <x:f>IF(I1952=0,"Sin precio",MAX(E1952:H1952))</x:f>
        <x:v>461440</x:v>
      </x:c>
      <x:c r="N1952" s="8" t="str">
        <x:f>IF(I1952=0,"Sin precio numérico",IF(I1952=1,"Único precio de referencia",I1952&amp;" precios; promedio"))</x:f>
        <x:v>4 precios; promedio</x:v>
      </x:c>
      <x:c r="O1952" s="2" t="str">
        <x:v>J176</x:v>
      </x:c>
      <x:c r="P1952" s="2" t="str">
        <x:v>J176</x:v>
      </x:c>
      <x:c r="Q1952" s="2" t="str">
        <x:v>J177</x:v>
      </x:c>
      <x:c r="R1952" s="2" t="str">
        <x:v>J177</x:v>
      </x:c>
      <x:c r="S1952" s="2" t="str"/>
    </x:row>
    <x:row r="1953" ht="42" customHeight="1">
      <x:c r="A1953" s="2" t="n">
        <x:v>163</x:v>
      </x:c>
      <x:c r="B1953" s="8" t="str">
        <x:v>SISTEMA ELECTRICO</x:v>
      </x:c>
      <x:c r="C1953" s="8" t="str">
        <x:v>SWITCH ELEVAVIDRIO</x:v>
      </x:c>
      <x:c r="D1953" s="8" t="str">
        <x:v>CHEVROLET  TRAILBLAZER-2018</x:v>
      </x:c>
      <x:c r="E1953" s="10" t="n">
        <x:v>214582.5</x:v>
      </x:c>
      <x:c r="F1953" s="10" t="n">
        <x:v>448000</x:v>
      </x:c>
      <x:c r="G1953" s="10" t="n">
        <x:v>461440</x:v>
      </x:c>
      <x:c r="H1953" s="10" t="n">
        <x:v>456960</x:v>
      </x:c>
      <x:c r="I1953" s="12" t="n">
        <x:f>COUNT(E1953:H1953)</x:f>
        <x:v>4</x:v>
      </x:c>
      <x:c r="J1953" s="11" t="n">
        <x:f>IF(I1953=0,"Sin precio",AVERAGE(E1953:H1953))</x:f>
        <x:v>395245.625</x:v>
      </x:c>
      <x:c r="K1953" s="11" t="n">
        <x:f>IF(I1953=0,"Sin precio",IF(I1953=1,J1953,ROUND(J1953,2)))</x:f>
        <x:v>395245.63</x:v>
      </x:c>
      <x:c r="L1953" s="11" t="n">
        <x:f>IF(I1953=0,"Sin precio",MIN(E1953:H1953))</x:f>
        <x:v>214582.5</x:v>
      </x:c>
      <x:c r="M1953" s="11" t="n">
        <x:f>IF(I1953=0,"Sin precio",MAX(E1953:H1953))</x:f>
        <x:v>461440</x:v>
      </x:c>
      <x:c r="N1953" s="8" t="str">
        <x:f>IF(I1953=0,"Sin precio numérico",IF(I1953=1,"Único precio de referencia",I1953&amp;" precios; promedio"))</x:f>
        <x:v>4 precios; promedio</x:v>
      </x:c>
      <x:c r="O1953" s="2" t="str">
        <x:v>K176</x:v>
      </x:c>
      <x:c r="P1953" s="2" t="str">
        <x:v>K176</x:v>
      </x:c>
      <x:c r="Q1953" s="2" t="str">
        <x:v>K177</x:v>
      </x:c>
      <x:c r="R1953" s="2" t="str">
        <x:v>K177</x:v>
      </x:c>
      <x:c r="S1953" s="2" t="str"/>
    </x:row>
    <x:row r="1954" ht="42" customHeight="1">
      <x:c r="A1954" s="2" t="n">
        <x:v>163</x:v>
      </x:c>
      <x:c r="B1954" s="8" t="str">
        <x:v>SISTEMA ELECTRICO</x:v>
      </x:c>
      <x:c r="C1954" s="8" t="str">
        <x:v>SWITCH ELEVAVIDRIO</x:v>
      </x:c>
      <x:c r="D1954" s="8" t="str">
        <x:v>MITSUBISHI L200-2018</x:v>
      </x:c>
      <x:c r="E1954" s="10" t="n">
        <x:v>214582.5</x:v>
      </x:c>
      <x:c r="F1954" s="10" t="n">
        <x:v>403200</x:v>
      </x:c>
      <x:c r="G1954" s="10" t="n">
        <x:v>415296</x:v>
      </x:c>
      <x:c r="H1954" s="10" t="n">
        <x:v>411264</x:v>
      </x:c>
      <x:c r="I1954" s="12" t="n">
        <x:f>COUNT(E1954:H1954)</x:f>
        <x:v>4</x:v>
      </x:c>
      <x:c r="J1954" s="11" t="n">
        <x:f>IF(I1954=0,"Sin precio",AVERAGE(E1954:H1954))</x:f>
        <x:v>361085.625</x:v>
      </x:c>
      <x:c r="K1954" s="11" t="n">
        <x:f>IF(I1954=0,"Sin precio",IF(I1954=1,J1954,ROUND(J1954,2)))</x:f>
        <x:v>361085.63</x:v>
      </x:c>
      <x:c r="L1954" s="11" t="n">
        <x:f>IF(I1954=0,"Sin precio",MIN(E1954:H1954))</x:f>
        <x:v>214582.5</x:v>
      </x:c>
      <x:c r="M1954" s="11" t="n">
        <x:f>IF(I1954=0,"Sin precio",MAX(E1954:H1954))</x:f>
        <x:v>415296</x:v>
      </x:c>
      <x:c r="N1954" s="8" t="str">
        <x:f>IF(I1954=0,"Sin precio numérico",IF(I1954=1,"Único precio de referencia",I1954&amp;" precios; promedio"))</x:f>
        <x:v>4 precios; promedio</x:v>
      </x:c>
      <x:c r="O1954" s="2" t="str">
        <x:v>L176</x:v>
      </x:c>
      <x:c r="P1954" s="2" t="str">
        <x:v>L176</x:v>
      </x:c>
      <x:c r="Q1954" s="2" t="str">
        <x:v>L177</x:v>
      </x:c>
      <x:c r="R1954" s="2" t="str">
        <x:v>L177</x:v>
      </x:c>
      <x:c r="S1954" s="2" t="str"/>
    </x:row>
    <x:row r="1955" ht="42" customHeight="1">
      <x:c r="A1955" s="2" t="n">
        <x:v>163</x:v>
      </x:c>
      <x:c r="B1955" s="8" t="str">
        <x:v>SISTEMA ELECTRICO</x:v>
      </x:c>
      <x:c r="C1955" s="8" t="str">
        <x:v>SWITCH ELEVAVIDRIO</x:v>
      </x:c>
      <x:c r="D1955" s="8" t="str">
        <x:v>CHEVROLETH NHR-2019</x:v>
      </x:c>
      <x:c r="E1955" s="10" t="n">
        <x:v>214582.5</x:v>
      </x:c>
      <x:c r="F1955" s="10" t="n">
        <x:v>515200</x:v>
      </x:c>
      <x:c r="G1955" s="10" t="n">
        <x:v>530656</x:v>
      </x:c>
      <x:c r="H1955" s="10" t="n">
        <x:v>525504</x:v>
      </x:c>
      <x:c r="I1955" s="12" t="n">
        <x:f>COUNT(E1955:H1955)</x:f>
        <x:v>4</x:v>
      </x:c>
      <x:c r="J1955" s="11" t="n">
        <x:f>IF(I1955=0,"Sin precio",AVERAGE(E1955:H1955))</x:f>
        <x:v>446485.625</x:v>
      </x:c>
      <x:c r="K1955" s="11" t="n">
        <x:f>IF(I1955=0,"Sin precio",IF(I1955=1,J1955,ROUND(J1955,2)))</x:f>
        <x:v>446485.63</x:v>
      </x:c>
      <x:c r="L1955" s="11" t="n">
        <x:f>IF(I1955=0,"Sin precio",MIN(E1955:H1955))</x:f>
        <x:v>214582.5</x:v>
      </x:c>
      <x:c r="M1955" s="11" t="n">
        <x:f>IF(I1955=0,"Sin precio",MAX(E1955:H1955))</x:f>
        <x:v>530656</x:v>
      </x:c>
      <x:c r="N1955" s="8" t="str">
        <x:f>IF(I1955=0,"Sin precio numérico",IF(I1955=1,"Único precio de referencia",I1955&amp;" precios; promedio"))</x:f>
        <x:v>4 precios; promedio</x:v>
      </x:c>
      <x:c r="O1955" s="2" t="str">
        <x:v>M176</x:v>
      </x:c>
      <x:c r="P1955" s="2" t="str">
        <x:v>M176</x:v>
      </x:c>
      <x:c r="Q1955" s="2" t="str">
        <x:v>M177</x:v>
      </x:c>
      <x:c r="R1955" s="2" t="str">
        <x:v>M177</x:v>
      </x:c>
      <x:c r="S1955" s="2" t="str"/>
    </x:row>
    <x:row r="1956" ht="42" customHeight="1">
      <x:c r="A1956" s="2" t="n">
        <x:v>163</x:v>
      </x:c>
      <x:c r="B1956" s="8" t="str">
        <x:v>SISTEMA ELECTRICO</x:v>
      </x:c>
      <x:c r="C1956" s="8" t="str">
        <x:v>SWITCH ELEVAVIDRIO</x:v>
      </x:c>
      <x:c r="D1956" s="8" t="str">
        <x:v>CHEVROLET D-MAX-2017</x:v>
      </x:c>
      <x:c r="E1956" s="10" t="n">
        <x:v>214582.5</x:v>
      </x:c>
      <x:c r="F1956" s="10" t="n">
        <x:v>384000</x:v>
      </x:c>
      <x:c r="G1956" s="10" t="n">
        <x:v>395520</x:v>
      </x:c>
      <x:c r="H1956" s="10" t="n">
        <x:v>391680</x:v>
      </x:c>
      <x:c r="I1956" s="12" t="n">
        <x:f>COUNT(E1956:H1956)</x:f>
        <x:v>4</x:v>
      </x:c>
      <x:c r="J1956" s="11" t="n">
        <x:f>IF(I1956=0,"Sin precio",AVERAGE(E1956:H1956))</x:f>
        <x:v>346445.625</x:v>
      </x:c>
      <x:c r="K1956" s="11" t="n">
        <x:f>IF(I1956=0,"Sin precio",IF(I1956=1,J1956,ROUND(J1956,2)))</x:f>
        <x:v>346445.63</x:v>
      </x:c>
      <x:c r="L1956" s="11" t="n">
        <x:f>IF(I1956=0,"Sin precio",MIN(E1956:H1956))</x:f>
        <x:v>214582.5</x:v>
      </x:c>
      <x:c r="M1956" s="11" t="n">
        <x:f>IF(I1956=0,"Sin precio",MAX(E1956:H1956))</x:f>
        <x:v>395520</x:v>
      </x:c>
      <x:c r="N1956" s="8" t="str">
        <x:f>IF(I1956=0,"Sin precio numérico",IF(I1956=1,"Único precio de referencia",I1956&amp;" precios; promedio"))</x:f>
        <x:v>4 precios; promedio</x:v>
      </x:c>
      <x:c r="O1956" s="2" t="str">
        <x:v>N176</x:v>
      </x:c>
      <x:c r="P1956" s="2" t="str">
        <x:v>N176</x:v>
      </x:c>
      <x:c r="Q1956" s="2" t="str">
        <x:v>N177</x:v>
      </x:c>
      <x:c r="R1956" s="2" t="str">
        <x:v>N177</x:v>
      </x:c>
      <x:c r="S1956" s="2" t="str"/>
    </x:row>
    <x:row r="1957" ht="42" customHeight="1">
      <x:c r="A1957" s="2" t="n">
        <x:v>164</x:v>
      </x:c>
      <x:c r="B1957" s="8" t="str">
        <x:v>SISTEMA ELECTRICO</x:v>
      </x:c>
      <x:c r="C1957" s="8" t="str">
        <x:v>TAPA DE DISTRIBUIDOR</x:v>
      </x:c>
      <x:c r="D1957" s="8" t="str">
        <x:v>CHEVROLET  NPR  DIESEL-2009</x:v>
      </x:c>
      <x:c r="E1957" s="10" t="n">
        <x:v>890842.5</x:v>
      </x:c>
      <x:c r="F1957" s="10" t="n">
        <x:v>483000</x:v>
      </x:c>
      <x:c r="G1957" s="10" t="n">
        <x:v>497490</x:v>
      </x:c>
      <x:c r="H1957" s="10" t="n">
        <x:v>492660</x:v>
      </x:c>
      <x:c r="I1957" s="12" t="n">
        <x:f>COUNT(E1957:H1957)</x:f>
        <x:v>4</x:v>
      </x:c>
      <x:c r="J1957" s="11" t="n">
        <x:f>IF(I1957=0,"Sin precio",AVERAGE(E1957:H1957))</x:f>
        <x:v>590998.125</x:v>
      </x:c>
      <x:c r="K1957" s="11" t="n">
        <x:f>IF(I1957=0,"Sin precio",IF(I1957=1,J1957,ROUND(J1957,2)))</x:f>
        <x:v>590998.13</x:v>
      </x:c>
      <x:c r="L1957" s="11" t="n">
        <x:f>IF(I1957=0,"Sin precio",MIN(E1957:H1957))</x:f>
        <x:v>483000</x:v>
      </x:c>
      <x:c r="M1957" s="11" t="n">
        <x:f>IF(I1957=0,"Sin precio",MAX(E1957:H1957))</x:f>
        <x:v>890842.5</x:v>
      </x:c>
      <x:c r="N1957" s="8" t="str">
        <x:f>IF(I1957=0,"Sin precio numérico",IF(I1957=1,"Único precio de referencia",I1957&amp;" precios; promedio"))</x:f>
        <x:v>4 precios; promedio</x:v>
      </x:c>
      <x:c r="O1957" s="2" t="str">
        <x:v>C177</x:v>
      </x:c>
      <x:c r="P1957" s="2" t="str">
        <x:v>C177</x:v>
      </x:c>
      <x:c r="Q1957" s="2" t="str">
        <x:v>C178</x:v>
      </x:c>
      <x:c r="R1957" s="2" t="str">
        <x:v>C178</x:v>
      </x:c>
      <x:c r="S1957" s="2" t="str"/>
    </x:row>
    <x:row r="1958" ht="42" customHeight="1">
      <x:c r="A1958" s="2" t="n">
        <x:v>164</x:v>
      </x:c>
      <x:c r="B1958" s="8" t="str">
        <x:v>SISTEMA ELECTRICO</x:v>
      </x:c>
      <x:c r="C1958" s="8" t="str">
        <x:v>TAPA DE DISTRIBUIDOR</x:v>
      </x:c>
      <x:c r="D1958" s="8" t="str">
        <x:v>NISSAN FRONTIER DIESEL-2015</x:v>
      </x:c>
      <x:c r="E1958" s="10" t="n">
        <x:v>890842.5</x:v>
      </x:c>
      <x:c r="F1958" s="10" t="n">
        <x:v>483000</x:v>
      </x:c>
      <x:c r="G1958" s="10" t="n">
        <x:v>497490</x:v>
      </x:c>
      <x:c r="H1958" s="10" t="n">
        <x:v>492660</x:v>
      </x:c>
      <x:c r="I1958" s="12" t="n">
        <x:f>COUNT(E1958:H1958)</x:f>
        <x:v>4</x:v>
      </x:c>
      <x:c r="J1958" s="11" t="n">
        <x:f>IF(I1958=0,"Sin precio",AVERAGE(E1958:H1958))</x:f>
        <x:v>590998.125</x:v>
      </x:c>
      <x:c r="K1958" s="11" t="n">
        <x:f>IF(I1958=0,"Sin precio",IF(I1958=1,J1958,ROUND(J1958,2)))</x:f>
        <x:v>590998.13</x:v>
      </x:c>
      <x:c r="L1958" s="11" t="n">
        <x:f>IF(I1958=0,"Sin precio",MIN(E1958:H1958))</x:f>
        <x:v>483000</x:v>
      </x:c>
      <x:c r="M1958" s="11" t="n">
        <x:f>IF(I1958=0,"Sin precio",MAX(E1958:H1958))</x:f>
        <x:v>890842.5</x:v>
      </x:c>
      <x:c r="N1958" s="8" t="str">
        <x:f>IF(I1958=0,"Sin precio numérico",IF(I1958=1,"Único precio de referencia",I1958&amp;" precios; promedio"))</x:f>
        <x:v>4 precios; promedio</x:v>
      </x:c>
      <x:c r="O1958" s="2" t="str">
        <x:v>D177</x:v>
      </x:c>
      <x:c r="P1958" s="2" t="str">
        <x:v>D177</x:v>
      </x:c>
      <x:c r="Q1958" s="2" t="str">
        <x:v>D178</x:v>
      </x:c>
      <x:c r="R1958" s="2" t="str">
        <x:v>D178</x:v>
      </x:c>
      <x:c r="S1958" s="2" t="str"/>
    </x:row>
    <x:row r="1959" ht="42" customHeight="1">
      <x:c r="A1959" s="2" t="n">
        <x:v>164</x:v>
      </x:c>
      <x:c r="B1959" s="8" t="str">
        <x:v>SISTEMA ELECTRICO</x:v>
      </x:c>
      <x:c r="C1959" s="8" t="str">
        <x:v>TAPA DE DISTRIBUIDOR</x:v>
      </x:c>
      <x:c r="D1959" s="8" t="str">
        <x:v>NISSAN FRONTIER GASOLINA</x:v>
      </x:c>
      <x:c r="E1959" s="10" t="n">
        <x:v>890842.5</x:v>
      </x:c>
      <x:c r="F1959" s="10" t="n">
        <x:v>360000</x:v>
      </x:c>
      <x:c r="G1959" s="10" t="n">
        <x:v>370800</x:v>
      </x:c>
      <x:c r="H1959" s="10" t="n">
        <x:v>367200</x:v>
      </x:c>
      <x:c r="I1959" s="12" t="n">
        <x:f>COUNT(E1959:H1959)</x:f>
        <x:v>4</x:v>
      </x:c>
      <x:c r="J1959" s="11" t="n">
        <x:f>IF(I1959=0,"Sin precio",AVERAGE(E1959:H1959))</x:f>
        <x:v>497210.625</x:v>
      </x:c>
      <x:c r="K1959" s="11" t="n">
        <x:f>IF(I1959=0,"Sin precio",IF(I1959=1,J1959,ROUND(J1959,2)))</x:f>
        <x:v>497210.63</x:v>
      </x:c>
      <x:c r="L1959" s="11" t="n">
        <x:f>IF(I1959=0,"Sin precio",MIN(E1959:H1959))</x:f>
        <x:v>360000</x:v>
      </x:c>
      <x:c r="M1959" s="11" t="n">
        <x:f>IF(I1959=0,"Sin precio",MAX(E1959:H1959))</x:f>
        <x:v>890842.5</x:v>
      </x:c>
      <x:c r="N1959" s="8" t="str">
        <x:f>IF(I1959=0,"Sin precio numérico",IF(I1959=1,"Único precio de referencia",I1959&amp;" precios; promedio"))</x:f>
        <x:v>4 precios; promedio</x:v>
      </x:c>
      <x:c r="O1959" s="2" t="str">
        <x:v>E177</x:v>
      </x:c>
      <x:c r="P1959" s="2" t="str">
        <x:v>E177</x:v>
      </x:c>
      <x:c r="Q1959" s="2" t="str">
        <x:v>E178</x:v>
      </x:c>
      <x:c r="R1959" s="2" t="str">
        <x:v>E178</x:v>
      </x:c>
      <x:c r="S1959" s="2" t="str"/>
    </x:row>
    <x:row r="1960" ht="42" customHeight="1">
      <x:c r="A1960" s="2" t="n">
        <x:v>164</x:v>
      </x:c>
      <x:c r="B1960" s="8" t="str">
        <x:v>SISTEMA ELECTRICO</x:v>
      </x:c>
      <x:c r="C1960" s="8" t="str">
        <x:v>TAPA DE DISTRIBUIDOR</x:v>
      </x:c>
      <x:c r="D1960" s="8" t="str">
        <x:v>RENAULT MASTER DIESEL -2017</x:v>
      </x:c>
      <x:c r="E1960" s="10" t="n">
        <x:v>890842.5</x:v>
      </x:c>
      <x:c r="F1960" s="10" t="n">
        <x:v>483000</x:v>
      </x:c>
      <x:c r="G1960" s="10" t="n">
        <x:v>497490</x:v>
      </x:c>
      <x:c r="H1960" s="10" t="n">
        <x:v>492660</x:v>
      </x:c>
      <x:c r="I1960" s="12" t="n">
        <x:f>COUNT(E1960:H1960)</x:f>
        <x:v>4</x:v>
      </x:c>
      <x:c r="J1960" s="11" t="n">
        <x:f>IF(I1960=0,"Sin precio",AVERAGE(E1960:H1960))</x:f>
        <x:v>590998.125</x:v>
      </x:c>
      <x:c r="K1960" s="11" t="n">
        <x:f>IF(I1960=0,"Sin precio",IF(I1960=1,J1960,ROUND(J1960,2)))</x:f>
        <x:v>590998.13</x:v>
      </x:c>
      <x:c r="L1960" s="11" t="n">
        <x:f>IF(I1960=0,"Sin precio",MIN(E1960:H1960))</x:f>
        <x:v>483000</x:v>
      </x:c>
      <x:c r="M1960" s="11" t="n">
        <x:f>IF(I1960=0,"Sin precio",MAX(E1960:H1960))</x:f>
        <x:v>890842.5</x:v>
      </x:c>
      <x:c r="N1960" s="8" t="str">
        <x:f>IF(I1960=0,"Sin precio numérico",IF(I1960=1,"Único precio de referencia",I1960&amp;" precios; promedio"))</x:f>
        <x:v>4 precios; promedio</x:v>
      </x:c>
      <x:c r="O1960" s="2" t="str">
        <x:v>F177</x:v>
      </x:c>
      <x:c r="P1960" s="2" t="str">
        <x:v>F177</x:v>
      </x:c>
      <x:c r="Q1960" s="2" t="str">
        <x:v>F178</x:v>
      </x:c>
      <x:c r="R1960" s="2" t="str">
        <x:v>F178</x:v>
      </x:c>
      <x:c r="S1960" s="2" t="str"/>
    </x:row>
    <x:row r="1961" ht="42" customHeight="1">
      <x:c r="A1961" s="2" t="n">
        <x:v>164</x:v>
      </x:c>
      <x:c r="B1961" s="8" t="str">
        <x:v>SISTEMA ELECTRICO</x:v>
      </x:c>
      <x:c r="C1961" s="8" t="str">
        <x:v>TAPA DE DISTRIBUIDOR</x:v>
      </x:c>
      <x:c r="D1961" s="8" t="str">
        <x:v>CHEVROLET D-MAX-2011</x:v>
      </x:c>
      <x:c r="E1961" s="10" t="n">
        <x:v>890842.5</x:v>
      </x:c>
      <x:c r="F1961" s="10" t="n">
        <x:v>360000</x:v>
      </x:c>
      <x:c r="G1961" s="10" t="n">
        <x:v>370800</x:v>
      </x:c>
      <x:c r="H1961" s="10" t="n">
        <x:v>367200</x:v>
      </x:c>
      <x:c r="I1961" s="12" t="n">
        <x:f>COUNT(E1961:H1961)</x:f>
        <x:v>4</x:v>
      </x:c>
      <x:c r="J1961" s="11" t="n">
        <x:f>IF(I1961=0,"Sin precio",AVERAGE(E1961:H1961))</x:f>
        <x:v>497210.625</x:v>
      </x:c>
      <x:c r="K1961" s="11" t="n">
        <x:f>IF(I1961=0,"Sin precio",IF(I1961=1,J1961,ROUND(J1961,2)))</x:f>
        <x:v>497210.63</x:v>
      </x:c>
      <x:c r="L1961" s="11" t="n">
        <x:f>IF(I1961=0,"Sin precio",MIN(E1961:H1961))</x:f>
        <x:v>360000</x:v>
      </x:c>
      <x:c r="M1961" s="11" t="n">
        <x:f>IF(I1961=0,"Sin precio",MAX(E1961:H1961))</x:f>
        <x:v>890842.5</x:v>
      </x:c>
      <x:c r="N1961" s="8" t="str">
        <x:f>IF(I1961=0,"Sin precio numérico",IF(I1961=1,"Único precio de referencia",I1961&amp;" precios; promedio"))</x:f>
        <x:v>4 precios; promedio</x:v>
      </x:c>
      <x:c r="O1961" s="2" t="str">
        <x:v>G177</x:v>
      </x:c>
      <x:c r="P1961" s="2" t="str">
        <x:v>G177</x:v>
      </x:c>
      <x:c r="Q1961" s="2" t="str">
        <x:v>G178</x:v>
      </x:c>
      <x:c r="R1961" s="2" t="str">
        <x:v>G178</x:v>
      </x:c>
      <x:c r="S1961" s="2" t="str"/>
    </x:row>
    <x:row r="1962" ht="42" customHeight="1">
      <x:c r="A1962" s="2" t="n">
        <x:v>164</x:v>
      </x:c>
      <x:c r="B1962" s="8" t="str">
        <x:v>SISTEMA ELECTRICO</x:v>
      </x:c>
      <x:c r="C1962" s="8" t="str">
        <x:v>TAPA DE DISTRIBUIDOR</x:v>
      </x:c>
      <x:c r="D1962" s="8" t="str">
        <x:v>HYUNDAY HD 65C</x:v>
      </x:c>
      <x:c r="E1962" s="10" t="n">
        <x:v>890842.5</x:v>
      </x:c>
      <x:c r="F1962" s="10" t="n">
        <x:v>483000</x:v>
      </x:c>
      <x:c r="G1962" s="10" t="n">
        <x:v>497490</x:v>
      </x:c>
      <x:c r="H1962" s="10" t="n">
        <x:v>492660</x:v>
      </x:c>
      <x:c r="I1962" s="12" t="n">
        <x:f>COUNT(E1962:H1962)</x:f>
        <x:v>4</x:v>
      </x:c>
      <x:c r="J1962" s="11" t="n">
        <x:f>IF(I1962=0,"Sin precio",AVERAGE(E1962:H1962))</x:f>
        <x:v>590998.125</x:v>
      </x:c>
      <x:c r="K1962" s="11" t="n">
        <x:f>IF(I1962=0,"Sin precio",IF(I1962=1,J1962,ROUND(J1962,2)))</x:f>
        <x:v>590998.13</x:v>
      </x:c>
      <x:c r="L1962" s="11" t="n">
        <x:f>IF(I1962=0,"Sin precio",MIN(E1962:H1962))</x:f>
        <x:v>483000</x:v>
      </x:c>
      <x:c r="M1962" s="11" t="n">
        <x:f>IF(I1962=0,"Sin precio",MAX(E1962:H1962))</x:f>
        <x:v>890842.5</x:v>
      </x:c>
      <x:c r="N1962" s="8" t="str">
        <x:f>IF(I1962=0,"Sin precio numérico",IF(I1962=1,"Único precio de referencia",I1962&amp;" precios; promedio"))</x:f>
        <x:v>4 precios; promedio</x:v>
      </x:c>
      <x:c r="O1962" s="2" t="str">
        <x:v>H177</x:v>
      </x:c>
      <x:c r="P1962" s="2" t="str">
        <x:v>H177</x:v>
      </x:c>
      <x:c r="Q1962" s="2" t="str">
        <x:v>H178</x:v>
      </x:c>
      <x:c r="R1962" s="2" t="str">
        <x:v>H178</x:v>
      </x:c>
      <x:c r="S1962" s="2" t="str"/>
    </x:row>
    <x:row r="1963" ht="42" customHeight="1">
      <x:c r="A1963" s="2" t="n">
        <x:v>164</x:v>
      </x:c>
      <x:c r="B1963" s="8" t="str">
        <x:v>SISTEMA ELECTRICO</x:v>
      </x:c>
      <x:c r="C1963" s="8" t="str">
        <x:v>TAPA DE DISTRIBUIDOR</x:v>
      </x:c>
      <x:c r="D1963" s="8" t="str">
        <x:v>CHEVROLET SAIL. Mod 2019</x:v>
      </x:c>
      <x:c r="E1963" s="10" t="n">
        <x:v>890842.5</x:v>
      </x:c>
      <x:c r="F1963" s="10" t="n">
        <x:v>300000</x:v>
      </x:c>
      <x:c r="G1963" s="10" t="n">
        <x:v>309000</x:v>
      </x:c>
      <x:c r="H1963" s="10" t="n">
        <x:v>306000</x:v>
      </x:c>
      <x:c r="I1963" s="12" t="n">
        <x:f>COUNT(E1963:H1963)</x:f>
        <x:v>4</x:v>
      </x:c>
      <x:c r="J1963" s="11" t="n">
        <x:f>IF(I1963=0,"Sin precio",AVERAGE(E1963:H1963))</x:f>
        <x:v>451460.625</x:v>
      </x:c>
      <x:c r="K1963" s="11" t="n">
        <x:f>IF(I1963=0,"Sin precio",IF(I1963=1,J1963,ROUND(J1963,2)))</x:f>
        <x:v>451460.63</x:v>
      </x:c>
      <x:c r="L1963" s="11" t="n">
        <x:f>IF(I1963=0,"Sin precio",MIN(E1963:H1963))</x:f>
        <x:v>300000</x:v>
      </x:c>
      <x:c r="M1963" s="11" t="n">
        <x:f>IF(I1963=0,"Sin precio",MAX(E1963:H1963))</x:f>
        <x:v>890842.5</x:v>
      </x:c>
      <x:c r="N1963" s="8" t="str">
        <x:f>IF(I1963=0,"Sin precio numérico",IF(I1963=1,"Único precio de referencia",I1963&amp;" precios; promedio"))</x:f>
        <x:v>4 precios; promedio</x:v>
      </x:c>
      <x:c r="O1963" s="2" t="str">
        <x:v>I177</x:v>
      </x:c>
      <x:c r="P1963" s="2" t="str">
        <x:v>I177</x:v>
      </x:c>
      <x:c r="Q1963" s="2" t="str">
        <x:v>I178</x:v>
      </x:c>
      <x:c r="R1963" s="2" t="str">
        <x:v>I178</x:v>
      </x:c>
      <x:c r="S1963" s="2" t="str"/>
    </x:row>
    <x:row r="1964" ht="42" customHeight="1">
      <x:c r="A1964" s="2" t="n">
        <x:v>164</x:v>
      </x:c>
      <x:c r="B1964" s="8" t="str">
        <x:v>SISTEMA ELECTRICO</x:v>
      </x:c>
      <x:c r="C1964" s="8" t="str">
        <x:v>TAPA DE DISTRIBUIDOR</x:v>
      </x:c>
      <x:c r="D1964" s="8" t="str">
        <x:v>CHEVROLET COLORADO. Mod. 2019</x:v>
      </x:c>
      <x:c r="E1964" s="10" t="n">
        <x:v>890842.5</x:v>
      </x:c>
      <x:c r="F1964" s="10" t="n">
        <x:v>420000</x:v>
      </x:c>
      <x:c r="G1964" s="10" t="n">
        <x:v>432600</x:v>
      </x:c>
      <x:c r="H1964" s="10" t="n">
        <x:v>428400</x:v>
      </x:c>
      <x:c r="I1964" s="12" t="n">
        <x:f>COUNT(E1964:H1964)</x:f>
        <x:v>4</x:v>
      </x:c>
      <x:c r="J1964" s="11" t="n">
        <x:f>IF(I1964=0,"Sin precio",AVERAGE(E1964:H1964))</x:f>
        <x:v>542960.625</x:v>
      </x:c>
      <x:c r="K1964" s="11" t="n">
        <x:f>IF(I1964=0,"Sin precio",IF(I1964=1,J1964,ROUND(J1964,2)))</x:f>
        <x:v>542960.63</x:v>
      </x:c>
      <x:c r="L1964" s="11" t="n">
        <x:f>IF(I1964=0,"Sin precio",MIN(E1964:H1964))</x:f>
        <x:v>420000</x:v>
      </x:c>
      <x:c r="M1964" s="11" t="n">
        <x:f>IF(I1964=0,"Sin precio",MAX(E1964:H1964))</x:f>
        <x:v>890842.5</x:v>
      </x:c>
      <x:c r="N1964" s="8" t="str">
        <x:f>IF(I1964=0,"Sin precio numérico",IF(I1964=1,"Único precio de referencia",I1964&amp;" precios; promedio"))</x:f>
        <x:v>4 precios; promedio</x:v>
      </x:c>
      <x:c r="O1964" s="2" t="str">
        <x:v>J177</x:v>
      </x:c>
      <x:c r="P1964" s="2" t="str">
        <x:v>J177</x:v>
      </x:c>
      <x:c r="Q1964" s="2" t="str">
        <x:v>J178</x:v>
      </x:c>
      <x:c r="R1964" s="2" t="str">
        <x:v>J178</x:v>
      </x:c>
      <x:c r="S1964" s="2" t="str"/>
    </x:row>
    <x:row r="1965" ht="42" customHeight="1">
      <x:c r="A1965" s="2" t="n">
        <x:v>164</x:v>
      </x:c>
      <x:c r="B1965" s="8" t="str">
        <x:v>SISTEMA ELECTRICO</x:v>
      </x:c>
      <x:c r="C1965" s="8" t="str">
        <x:v>TAPA DE DISTRIBUIDOR</x:v>
      </x:c>
      <x:c r="D1965" s="8" t="str">
        <x:v>CHEVROLET  TRAILBLAZER-2018</x:v>
      </x:c>
      <x:c r="E1965" s="10" t="n">
        <x:v>890842.5</x:v>
      </x:c>
      <x:c r="F1965" s="10" t="n">
        <x:v>420000</x:v>
      </x:c>
      <x:c r="G1965" s="10" t="n">
        <x:v>432600</x:v>
      </x:c>
      <x:c r="H1965" s="10" t="n">
        <x:v>428400</x:v>
      </x:c>
      <x:c r="I1965" s="12" t="n">
        <x:f>COUNT(E1965:H1965)</x:f>
        <x:v>4</x:v>
      </x:c>
      <x:c r="J1965" s="11" t="n">
        <x:f>IF(I1965=0,"Sin precio",AVERAGE(E1965:H1965))</x:f>
        <x:v>542960.625</x:v>
      </x:c>
      <x:c r="K1965" s="11" t="n">
        <x:f>IF(I1965=0,"Sin precio",IF(I1965=1,J1965,ROUND(J1965,2)))</x:f>
        <x:v>542960.63</x:v>
      </x:c>
      <x:c r="L1965" s="11" t="n">
        <x:f>IF(I1965=0,"Sin precio",MIN(E1965:H1965))</x:f>
        <x:v>420000</x:v>
      </x:c>
      <x:c r="M1965" s="11" t="n">
        <x:f>IF(I1965=0,"Sin precio",MAX(E1965:H1965))</x:f>
        <x:v>890842.5</x:v>
      </x:c>
      <x:c r="N1965" s="8" t="str">
        <x:f>IF(I1965=0,"Sin precio numérico",IF(I1965=1,"Único precio de referencia",I1965&amp;" precios; promedio"))</x:f>
        <x:v>4 precios; promedio</x:v>
      </x:c>
      <x:c r="O1965" s="2" t="str">
        <x:v>K177</x:v>
      </x:c>
      <x:c r="P1965" s="2" t="str">
        <x:v>K177</x:v>
      </x:c>
      <x:c r="Q1965" s="2" t="str">
        <x:v>K178</x:v>
      </x:c>
      <x:c r="R1965" s="2" t="str">
        <x:v>K178</x:v>
      </x:c>
      <x:c r="S1965" s="2" t="str"/>
    </x:row>
    <x:row r="1966" ht="42" customHeight="1">
      <x:c r="A1966" s="2" t="n">
        <x:v>164</x:v>
      </x:c>
      <x:c r="B1966" s="8" t="str">
        <x:v>SISTEMA ELECTRICO</x:v>
      </x:c>
      <x:c r="C1966" s="8" t="str">
        <x:v>TAPA DE DISTRIBUIDOR</x:v>
      </x:c>
      <x:c r="D1966" s="8" t="str">
        <x:v>MITSUBISHI L200-2018</x:v>
      </x:c>
      <x:c r="E1966" s="10" t="n">
        <x:v>890842.5</x:v>
      </x:c>
      <x:c r="F1966" s="10" t="n">
        <x:v>378000</x:v>
      </x:c>
      <x:c r="G1966" s="10" t="n">
        <x:v>389340</x:v>
      </x:c>
      <x:c r="H1966" s="10" t="n">
        <x:v>385560</x:v>
      </x:c>
      <x:c r="I1966" s="12" t="n">
        <x:f>COUNT(E1966:H1966)</x:f>
        <x:v>4</x:v>
      </x:c>
      <x:c r="J1966" s="11" t="n">
        <x:f>IF(I1966=0,"Sin precio",AVERAGE(E1966:H1966))</x:f>
        <x:v>510935.625</x:v>
      </x:c>
      <x:c r="K1966" s="11" t="n">
        <x:f>IF(I1966=0,"Sin precio",IF(I1966=1,J1966,ROUND(J1966,2)))</x:f>
        <x:v>510935.63</x:v>
      </x:c>
      <x:c r="L1966" s="11" t="n">
        <x:f>IF(I1966=0,"Sin precio",MIN(E1966:H1966))</x:f>
        <x:v>378000</x:v>
      </x:c>
      <x:c r="M1966" s="11" t="n">
        <x:f>IF(I1966=0,"Sin precio",MAX(E1966:H1966))</x:f>
        <x:v>890842.5</x:v>
      </x:c>
      <x:c r="N1966" s="8" t="str">
        <x:f>IF(I1966=0,"Sin precio numérico",IF(I1966=1,"Único precio de referencia",I1966&amp;" precios; promedio"))</x:f>
        <x:v>4 precios; promedio</x:v>
      </x:c>
      <x:c r="O1966" s="2" t="str">
        <x:v>L177</x:v>
      </x:c>
      <x:c r="P1966" s="2" t="str">
        <x:v>L177</x:v>
      </x:c>
      <x:c r="Q1966" s="2" t="str">
        <x:v>L178</x:v>
      </x:c>
      <x:c r="R1966" s="2" t="str">
        <x:v>L178</x:v>
      </x:c>
      <x:c r="S1966" s="2" t="str"/>
    </x:row>
    <x:row r="1967" ht="42" customHeight="1">
      <x:c r="A1967" s="2" t="n">
        <x:v>164</x:v>
      </x:c>
      <x:c r="B1967" s="8" t="str">
        <x:v>SISTEMA ELECTRICO</x:v>
      </x:c>
      <x:c r="C1967" s="8" t="str">
        <x:v>TAPA DE DISTRIBUIDOR</x:v>
      </x:c>
      <x:c r="D1967" s="8" t="str">
        <x:v>CHEVROLETH NHR-2019</x:v>
      </x:c>
      <x:c r="E1967" s="10" t="n">
        <x:v>890842.5</x:v>
      </x:c>
      <x:c r="F1967" s="10" t="n">
        <x:v>483000</x:v>
      </x:c>
      <x:c r="G1967" s="10" t="n">
        <x:v>497490</x:v>
      </x:c>
      <x:c r="H1967" s="10" t="n">
        <x:v>492660</x:v>
      </x:c>
      <x:c r="I1967" s="12" t="n">
        <x:f>COUNT(E1967:H1967)</x:f>
        <x:v>4</x:v>
      </x:c>
      <x:c r="J1967" s="11" t="n">
        <x:f>IF(I1967=0,"Sin precio",AVERAGE(E1967:H1967))</x:f>
        <x:v>590998.125</x:v>
      </x:c>
      <x:c r="K1967" s="11" t="n">
        <x:f>IF(I1967=0,"Sin precio",IF(I1967=1,J1967,ROUND(J1967,2)))</x:f>
        <x:v>590998.13</x:v>
      </x:c>
      <x:c r="L1967" s="11" t="n">
        <x:f>IF(I1967=0,"Sin precio",MIN(E1967:H1967))</x:f>
        <x:v>483000</x:v>
      </x:c>
      <x:c r="M1967" s="11" t="n">
        <x:f>IF(I1967=0,"Sin precio",MAX(E1967:H1967))</x:f>
        <x:v>890842.5</x:v>
      </x:c>
      <x:c r="N1967" s="8" t="str">
        <x:f>IF(I1967=0,"Sin precio numérico",IF(I1967=1,"Único precio de referencia",I1967&amp;" precios; promedio"))</x:f>
        <x:v>4 precios; promedio</x:v>
      </x:c>
      <x:c r="O1967" s="2" t="str">
        <x:v>M177</x:v>
      </x:c>
      <x:c r="P1967" s="2" t="str">
        <x:v>M177</x:v>
      </x:c>
      <x:c r="Q1967" s="2" t="str">
        <x:v>M178</x:v>
      </x:c>
      <x:c r="R1967" s="2" t="str">
        <x:v>M178</x:v>
      </x:c>
      <x:c r="S1967" s="2" t="str"/>
    </x:row>
    <x:row r="1968" ht="42" customHeight="1">
      <x:c r="A1968" s="2" t="n">
        <x:v>164</x:v>
      </x:c>
      <x:c r="B1968" s="8" t="str">
        <x:v>SISTEMA ELECTRICO</x:v>
      </x:c>
      <x:c r="C1968" s="8" t="str">
        <x:v>TAPA DE DISTRIBUIDOR</x:v>
      </x:c>
      <x:c r="D1968" s="8" t="str">
        <x:v>CHEVROLET D-MAX-2017</x:v>
      </x:c>
      <x:c r="E1968" s="10" t="n">
        <x:v>890842.5</x:v>
      </x:c>
      <x:c r="F1968" s="10" t="n">
        <x:v>360000</x:v>
      </x:c>
      <x:c r="G1968" s="10" t="n">
        <x:v>370800</x:v>
      </x:c>
      <x:c r="H1968" s="10" t="n">
        <x:v>367200</x:v>
      </x:c>
      <x:c r="I1968" s="12" t="n">
        <x:f>COUNT(E1968:H1968)</x:f>
        <x:v>4</x:v>
      </x:c>
      <x:c r="J1968" s="11" t="n">
        <x:f>IF(I1968=0,"Sin precio",AVERAGE(E1968:H1968))</x:f>
        <x:v>497210.625</x:v>
      </x:c>
      <x:c r="K1968" s="11" t="n">
        <x:f>IF(I1968=0,"Sin precio",IF(I1968=1,J1968,ROUND(J1968,2)))</x:f>
        <x:v>497210.63</x:v>
      </x:c>
      <x:c r="L1968" s="11" t="n">
        <x:f>IF(I1968=0,"Sin precio",MIN(E1968:H1968))</x:f>
        <x:v>360000</x:v>
      </x:c>
      <x:c r="M1968" s="11" t="n">
        <x:f>IF(I1968=0,"Sin precio",MAX(E1968:H1968))</x:f>
        <x:v>890842.5</x:v>
      </x:c>
      <x:c r="N1968" s="8" t="str">
        <x:f>IF(I1968=0,"Sin precio numérico",IF(I1968=1,"Único precio de referencia",I1968&amp;" precios; promedio"))</x:f>
        <x:v>4 precios; promedio</x:v>
      </x:c>
      <x:c r="O1968" s="2" t="str">
        <x:v>N177</x:v>
      </x:c>
      <x:c r="P1968" s="2" t="str">
        <x:v>N177</x:v>
      </x:c>
      <x:c r="Q1968" s="2" t="str">
        <x:v>N178</x:v>
      </x:c>
      <x:c r="R1968" s="2" t="str">
        <x:v>N178</x:v>
      </x:c>
      <x:c r="S1968" s="2" t="str"/>
    </x:row>
    <x:row r="1969" ht="42" customHeight="1">
      <x:c r="A1969" s="2" t="n">
        <x:v>165</x:v>
      </x:c>
      <x:c r="B1969" s="8" t="str">
        <x:v>SISTEMA ELECTRICO</x:v>
      </x:c>
      <x:c r="C1969" s="8" t="str">
        <x:v>UNIDAD DE LUCES DELANTERA DERECHA</x:v>
      </x:c>
      <x:c r="D1969" s="8" t="str">
        <x:v>CHEVROLET  NPR  DIESEL-2009</x:v>
      </x:c>
      <x:c r="E1969" s="10" t="n">
        <x:v>1144440</x:v>
      </x:c>
      <x:c r="F1969" s="10" t="n">
        <x:v>805000</x:v>
      </x:c>
      <x:c r="G1969" s="10" t="n">
        <x:v>829150</x:v>
      </x:c>
      <x:c r="H1969" s="10" t="n">
        <x:v>821100</x:v>
      </x:c>
      <x:c r="I1969" s="12" t="n">
        <x:f>COUNT(E1969:H1969)</x:f>
        <x:v>4</x:v>
      </x:c>
      <x:c r="J1969" s="11" t="n">
        <x:f>IF(I1969=0,"Sin precio",AVERAGE(E1969:H1969))</x:f>
        <x:v>899922.5</x:v>
      </x:c>
      <x:c r="K1969" s="11" t="n">
        <x:f>IF(I1969=0,"Sin precio",IF(I1969=1,J1969,ROUND(J1969,2)))</x:f>
        <x:v>899922.5</x:v>
      </x:c>
      <x:c r="L1969" s="11" t="n">
        <x:f>IF(I1969=0,"Sin precio",MIN(E1969:H1969))</x:f>
        <x:v>805000</x:v>
      </x:c>
      <x:c r="M1969" s="11" t="n">
        <x:f>IF(I1969=0,"Sin precio",MAX(E1969:H1969))</x:f>
        <x:v>1144440</x:v>
      </x:c>
      <x:c r="N1969" s="8" t="str">
        <x:f>IF(I1969=0,"Sin precio numérico",IF(I1969=1,"Único precio de referencia",I1969&amp;" precios; promedio"))</x:f>
        <x:v>4 precios; promedio</x:v>
      </x:c>
      <x:c r="O1969" s="2" t="str">
        <x:v>C178</x:v>
      </x:c>
      <x:c r="P1969" s="2" t="str">
        <x:v>C178</x:v>
      </x:c>
      <x:c r="Q1969" s="2" t="str">
        <x:v>C179</x:v>
      </x:c>
      <x:c r="R1969" s="2" t="str">
        <x:v>C179</x:v>
      </x:c>
      <x:c r="S1969" s="2" t="str"/>
    </x:row>
    <x:row r="1970" ht="42" customHeight="1">
      <x:c r="A1970" s="2" t="n">
        <x:v>165</x:v>
      </x:c>
      <x:c r="B1970" s="8" t="str">
        <x:v>SISTEMA ELECTRICO</x:v>
      </x:c>
      <x:c r="C1970" s="8" t="str">
        <x:v>UNIDAD DE LUCES DELANTERA DERECHA</x:v>
      </x:c>
      <x:c r="D1970" s="8" t="str">
        <x:v>NISSAN FRONTIER DIESEL-2015</x:v>
      </x:c>
      <x:c r="E1970" s="10" t="n">
        <x:v>1280992.5</x:v>
      </x:c>
      <x:c r="F1970" s="10" t="n">
        <x:v>805000</x:v>
      </x:c>
      <x:c r="G1970" s="10" t="n">
        <x:v>829150</x:v>
      </x:c>
      <x:c r="H1970" s="10" t="n">
        <x:v>821100</x:v>
      </x:c>
      <x:c r="I1970" s="12" t="n">
        <x:f>COUNT(E1970:H1970)</x:f>
        <x:v>4</x:v>
      </x:c>
      <x:c r="J1970" s="11" t="n">
        <x:f>IF(I1970=0,"Sin precio",AVERAGE(E1970:H1970))</x:f>
        <x:v>934060.625</x:v>
      </x:c>
      <x:c r="K1970" s="11" t="n">
        <x:f>IF(I1970=0,"Sin precio",IF(I1970=1,J1970,ROUND(J1970,2)))</x:f>
        <x:v>934060.63</x:v>
      </x:c>
      <x:c r="L1970" s="11" t="n">
        <x:f>IF(I1970=0,"Sin precio",MIN(E1970:H1970))</x:f>
        <x:v>805000</x:v>
      </x:c>
      <x:c r="M1970" s="11" t="n">
        <x:f>IF(I1970=0,"Sin precio",MAX(E1970:H1970))</x:f>
        <x:v>1280992.5</x:v>
      </x:c>
      <x:c r="N1970" s="8" t="str">
        <x:f>IF(I1970=0,"Sin precio numérico",IF(I1970=1,"Único precio de referencia",I1970&amp;" precios; promedio"))</x:f>
        <x:v>4 precios; promedio</x:v>
      </x:c>
      <x:c r="O1970" s="2" t="str">
        <x:v>D178</x:v>
      </x:c>
      <x:c r="P1970" s="2" t="str">
        <x:v>D178</x:v>
      </x:c>
      <x:c r="Q1970" s="2" t="str">
        <x:v>D179</x:v>
      </x:c>
      <x:c r="R1970" s="2" t="str">
        <x:v>D179</x:v>
      </x:c>
      <x:c r="S1970" s="2" t="str"/>
    </x:row>
    <x:row r="1971" ht="42" customHeight="1">
      <x:c r="A1971" s="2" t="n">
        <x:v>165</x:v>
      </x:c>
      <x:c r="B1971" s="8" t="str">
        <x:v>SISTEMA ELECTRICO</x:v>
      </x:c>
      <x:c r="C1971" s="8" t="str">
        <x:v>UNIDAD DE LUCES DELANTERA DERECHA</x:v>
      </x:c>
      <x:c r="D1971" s="8" t="str">
        <x:v>NISSAN FRONTIER GASOLINA</x:v>
      </x:c>
      <x:c r="E1971" s="10" t="n">
        <x:v>1280992.5</x:v>
      </x:c>
      <x:c r="F1971" s="10" t="n">
        <x:v>600000</x:v>
      </x:c>
      <x:c r="G1971" s="10" t="n">
        <x:v>618000</x:v>
      </x:c>
      <x:c r="H1971" s="10" t="n">
        <x:v>612000</x:v>
      </x:c>
      <x:c r="I1971" s="12" t="n">
        <x:f>COUNT(E1971:H1971)</x:f>
        <x:v>4</x:v>
      </x:c>
      <x:c r="J1971" s="11" t="n">
        <x:f>IF(I1971=0,"Sin precio",AVERAGE(E1971:H1971))</x:f>
        <x:v>777748.125</x:v>
      </x:c>
      <x:c r="K1971" s="11" t="n">
        <x:f>IF(I1971=0,"Sin precio",IF(I1971=1,J1971,ROUND(J1971,2)))</x:f>
        <x:v>777748.13</x:v>
      </x:c>
      <x:c r="L1971" s="11" t="n">
        <x:f>IF(I1971=0,"Sin precio",MIN(E1971:H1971))</x:f>
        <x:v>600000</x:v>
      </x:c>
      <x:c r="M1971" s="11" t="n">
        <x:f>IF(I1971=0,"Sin precio",MAX(E1971:H1971))</x:f>
        <x:v>1280992.5</x:v>
      </x:c>
      <x:c r="N1971" s="8" t="str">
        <x:f>IF(I1971=0,"Sin precio numérico",IF(I1971=1,"Único precio de referencia",I1971&amp;" precios; promedio"))</x:f>
        <x:v>4 precios; promedio</x:v>
      </x:c>
      <x:c r="O1971" s="2" t="str">
        <x:v>E178</x:v>
      </x:c>
      <x:c r="P1971" s="2" t="str">
        <x:v>E178</x:v>
      </x:c>
      <x:c r="Q1971" s="2" t="str">
        <x:v>E179</x:v>
      </x:c>
      <x:c r="R1971" s="2" t="str">
        <x:v>E179</x:v>
      </x:c>
      <x:c r="S1971" s="2" t="str"/>
    </x:row>
    <x:row r="1972" ht="42" customHeight="1">
      <x:c r="A1972" s="2" t="n">
        <x:v>165</x:v>
      </x:c>
      <x:c r="B1972" s="8" t="str">
        <x:v>SISTEMA ELECTRICO</x:v>
      </x:c>
      <x:c r="C1972" s="8" t="str">
        <x:v>UNIDAD DE LUCES DELANTERA DERECHA</x:v>
      </x:c>
      <x:c r="D1972" s="8" t="str">
        <x:v>RENAULT MASTER DIESEL -2017</x:v>
      </x:c>
      <x:c r="E1972" s="10" t="n">
        <x:v>1625625</x:v>
      </x:c>
      <x:c r="F1972" s="10" t="n">
        <x:v>805000</x:v>
      </x:c>
      <x:c r="G1972" s="10" t="n">
        <x:v>829150</x:v>
      </x:c>
      <x:c r="H1972" s="10" t="n">
        <x:v>821100</x:v>
      </x:c>
      <x:c r="I1972" s="12" t="n">
        <x:f>COUNT(E1972:H1972)</x:f>
        <x:v>4</x:v>
      </x:c>
      <x:c r="J1972" s="11" t="n">
        <x:f>IF(I1972=0,"Sin precio",AVERAGE(E1972:H1972))</x:f>
        <x:v>1020218.75</x:v>
      </x:c>
      <x:c r="K1972" s="11" t="n">
        <x:f>IF(I1972=0,"Sin precio",IF(I1972=1,J1972,ROUND(J1972,2)))</x:f>
        <x:v>1020218.75</x:v>
      </x:c>
      <x:c r="L1972" s="11" t="n">
        <x:f>IF(I1972=0,"Sin precio",MIN(E1972:H1972))</x:f>
        <x:v>805000</x:v>
      </x:c>
      <x:c r="M1972" s="11" t="n">
        <x:f>IF(I1972=0,"Sin precio",MAX(E1972:H1972))</x:f>
        <x:v>1625625</x:v>
      </x:c>
      <x:c r="N1972" s="8" t="str">
        <x:f>IF(I1972=0,"Sin precio numérico",IF(I1972=1,"Único precio de referencia",I1972&amp;" precios; promedio"))</x:f>
        <x:v>4 precios; promedio</x:v>
      </x:c>
      <x:c r="O1972" s="2" t="str">
        <x:v>F178</x:v>
      </x:c>
      <x:c r="P1972" s="2" t="str">
        <x:v>F178</x:v>
      </x:c>
      <x:c r="Q1972" s="2" t="str">
        <x:v>F179</x:v>
      </x:c>
      <x:c r="R1972" s="2" t="str">
        <x:v>F179</x:v>
      </x:c>
      <x:c r="S1972" s="2" t="str"/>
    </x:row>
    <x:row r="1973" ht="42" customHeight="1">
      <x:c r="A1973" s="2" t="n">
        <x:v>165</x:v>
      </x:c>
      <x:c r="B1973" s="8" t="str">
        <x:v>SISTEMA ELECTRICO</x:v>
      </x:c>
      <x:c r="C1973" s="8" t="str">
        <x:v>UNIDAD DE LUCES DELANTERA DERECHA</x:v>
      </x:c>
      <x:c r="D1973" s="8" t="str">
        <x:v>CHEVROLET D-MAX-2011</x:v>
      </x:c>
      <x:c r="E1973" s="10" t="n">
        <x:v>1020892.5</x:v>
      </x:c>
      <x:c r="F1973" s="10" t="n">
        <x:v>600000</x:v>
      </x:c>
      <x:c r="G1973" s="10" t="n">
        <x:v>618000</x:v>
      </x:c>
      <x:c r="H1973" s="10" t="n">
        <x:v>612000</x:v>
      </x:c>
      <x:c r="I1973" s="12" t="n">
        <x:f>COUNT(E1973:H1973)</x:f>
        <x:v>4</x:v>
      </x:c>
      <x:c r="J1973" s="11" t="n">
        <x:f>IF(I1973=0,"Sin precio",AVERAGE(E1973:H1973))</x:f>
        <x:v>712723.125</x:v>
      </x:c>
      <x:c r="K1973" s="11" t="n">
        <x:f>IF(I1973=0,"Sin precio",IF(I1973=1,J1973,ROUND(J1973,2)))</x:f>
        <x:v>712723.13</x:v>
      </x:c>
      <x:c r="L1973" s="11" t="n">
        <x:f>IF(I1973=0,"Sin precio",MIN(E1973:H1973))</x:f>
        <x:v>600000</x:v>
      </x:c>
      <x:c r="M1973" s="11" t="n">
        <x:f>IF(I1973=0,"Sin precio",MAX(E1973:H1973))</x:f>
        <x:v>1020892.5</x:v>
      </x:c>
      <x:c r="N1973" s="8" t="str">
        <x:f>IF(I1973=0,"Sin precio numérico",IF(I1973=1,"Único precio de referencia",I1973&amp;" precios; promedio"))</x:f>
        <x:v>4 precios; promedio</x:v>
      </x:c>
      <x:c r="O1973" s="2" t="str">
        <x:v>G178</x:v>
      </x:c>
      <x:c r="P1973" s="2" t="str">
        <x:v>G178</x:v>
      </x:c>
      <x:c r="Q1973" s="2" t="str">
        <x:v>G179</x:v>
      </x:c>
      <x:c r="R1973" s="2" t="str">
        <x:v>G179</x:v>
      </x:c>
      <x:c r="S1973" s="2" t="str"/>
    </x:row>
    <x:row r="1974" ht="42" customHeight="1">
      <x:c r="A1974" s="2" t="n">
        <x:v>165</x:v>
      </x:c>
      <x:c r="B1974" s="8" t="str">
        <x:v>SISTEMA ELECTRICO</x:v>
      </x:c>
      <x:c r="C1974" s="8" t="str">
        <x:v>UNIDAD DE LUCES DELANTERA DERECHA</x:v>
      </x:c>
      <x:c r="D1974" s="8" t="str">
        <x:v>HYUNDAY HD 65C</x:v>
      </x:c>
      <x:c r="E1974" s="10" t="n">
        <x:v>1196460</x:v>
      </x:c>
      <x:c r="F1974" s="10" t="n">
        <x:v>805000</x:v>
      </x:c>
      <x:c r="G1974" s="10" t="n">
        <x:v>829150</x:v>
      </x:c>
      <x:c r="H1974" s="10" t="n">
        <x:v>821100</x:v>
      </x:c>
      <x:c r="I1974" s="12" t="n">
        <x:f>COUNT(E1974:H1974)</x:f>
        <x:v>4</x:v>
      </x:c>
      <x:c r="J1974" s="11" t="n">
        <x:f>IF(I1974=0,"Sin precio",AVERAGE(E1974:H1974))</x:f>
        <x:v>912927.5</x:v>
      </x:c>
      <x:c r="K1974" s="11" t="n">
        <x:f>IF(I1974=0,"Sin precio",IF(I1974=1,J1974,ROUND(J1974,2)))</x:f>
        <x:v>912927.5</x:v>
      </x:c>
      <x:c r="L1974" s="11" t="n">
        <x:f>IF(I1974=0,"Sin precio",MIN(E1974:H1974))</x:f>
        <x:v>805000</x:v>
      </x:c>
      <x:c r="M1974" s="11" t="n">
        <x:f>IF(I1974=0,"Sin precio",MAX(E1974:H1974))</x:f>
        <x:v>1196460</x:v>
      </x:c>
      <x:c r="N1974" s="8" t="str">
        <x:f>IF(I1974=0,"Sin precio numérico",IF(I1974=1,"Único precio de referencia",I1974&amp;" precios; promedio"))</x:f>
        <x:v>4 precios; promedio</x:v>
      </x:c>
      <x:c r="O1974" s="2" t="str">
        <x:v>H178</x:v>
      </x:c>
      <x:c r="P1974" s="2" t="str">
        <x:v>H178</x:v>
      </x:c>
      <x:c r="Q1974" s="2" t="str">
        <x:v>H179</x:v>
      </x:c>
      <x:c r="R1974" s="2" t="str">
        <x:v>H179</x:v>
      </x:c>
      <x:c r="S1974" s="2" t="str"/>
    </x:row>
    <x:row r="1975" ht="42" customHeight="1">
      <x:c r="A1975" s="2" t="n">
        <x:v>165</x:v>
      </x:c>
      <x:c r="B1975" s="8" t="str">
        <x:v>SISTEMA ELECTRICO</x:v>
      </x:c>
      <x:c r="C1975" s="8" t="str">
        <x:v>UNIDAD DE LUCES DELANTERA DERECHA</x:v>
      </x:c>
      <x:c r="D1975" s="8" t="str">
        <x:v>CHEVROLET SAIL. Mod 2019</x:v>
      </x:c>
      <x:c r="E1975" s="10" t="n">
        <x:v>1059907.5</x:v>
      </x:c>
      <x:c r="F1975" s="10" t="n">
        <x:v>500000</x:v>
      </x:c>
      <x:c r="G1975" s="10" t="n">
        <x:v>515000</x:v>
      </x:c>
      <x:c r="H1975" s="10" t="n">
        <x:v>510000</x:v>
      </x:c>
      <x:c r="I1975" s="12" t="n">
        <x:f>COUNT(E1975:H1975)</x:f>
        <x:v>4</x:v>
      </x:c>
      <x:c r="J1975" s="11" t="n">
        <x:f>IF(I1975=0,"Sin precio",AVERAGE(E1975:H1975))</x:f>
        <x:v>646226.875</x:v>
      </x:c>
      <x:c r="K1975" s="11" t="n">
        <x:f>IF(I1975=0,"Sin precio",IF(I1975=1,J1975,ROUND(J1975,2)))</x:f>
        <x:v>646226.88</x:v>
      </x:c>
      <x:c r="L1975" s="11" t="n">
        <x:f>IF(I1975=0,"Sin precio",MIN(E1975:H1975))</x:f>
        <x:v>500000</x:v>
      </x:c>
      <x:c r="M1975" s="11" t="n">
        <x:f>IF(I1975=0,"Sin precio",MAX(E1975:H1975))</x:f>
        <x:v>1059907.5</x:v>
      </x:c>
      <x:c r="N1975" s="8" t="str">
        <x:f>IF(I1975=0,"Sin precio numérico",IF(I1975=1,"Único precio de referencia",I1975&amp;" precios; promedio"))</x:f>
        <x:v>4 precios; promedio</x:v>
      </x:c>
      <x:c r="O1975" s="2" t="str">
        <x:v>I178</x:v>
      </x:c>
      <x:c r="P1975" s="2" t="str">
        <x:v>I178</x:v>
      </x:c>
      <x:c r="Q1975" s="2" t="str">
        <x:v>I179</x:v>
      </x:c>
      <x:c r="R1975" s="2" t="str">
        <x:v>I179</x:v>
      </x:c>
      <x:c r="S1975" s="2" t="str"/>
    </x:row>
    <x:row r="1976" ht="42" customHeight="1">
      <x:c r="A1976" s="2" t="n">
        <x:v>165</x:v>
      </x:c>
      <x:c r="B1976" s="8" t="str">
        <x:v>SISTEMA ELECTRICO</x:v>
      </x:c>
      <x:c r="C1976" s="8" t="str">
        <x:v>UNIDAD DE LUCES DELANTERA DERECHA</x:v>
      </x:c>
      <x:c r="D1976" s="8" t="str">
        <x:v>CHEVROLET COLORADO. Mod. 2019</x:v>
      </x:c>
      <x:c r="E1976" s="10" t="n">
        <x:v>1020892.5</x:v>
      </x:c>
      <x:c r="F1976" s="10" t="n">
        <x:v>700000</x:v>
      </x:c>
      <x:c r="G1976" s="10" t="n">
        <x:v>721000</x:v>
      </x:c>
      <x:c r="H1976" s="10" t="n">
        <x:v>714000</x:v>
      </x:c>
      <x:c r="I1976" s="12" t="n">
        <x:f>COUNT(E1976:H1976)</x:f>
        <x:v>4</x:v>
      </x:c>
      <x:c r="J1976" s="11" t="n">
        <x:f>IF(I1976=0,"Sin precio",AVERAGE(E1976:H1976))</x:f>
        <x:v>788973.125</x:v>
      </x:c>
      <x:c r="K1976" s="11" t="n">
        <x:f>IF(I1976=0,"Sin precio",IF(I1976=1,J1976,ROUND(J1976,2)))</x:f>
        <x:v>788973.13</x:v>
      </x:c>
      <x:c r="L1976" s="11" t="n">
        <x:f>IF(I1976=0,"Sin precio",MIN(E1976:H1976))</x:f>
        <x:v>700000</x:v>
      </x:c>
      <x:c r="M1976" s="11" t="n">
        <x:f>IF(I1976=0,"Sin precio",MAX(E1976:H1976))</x:f>
        <x:v>1020892.5</x:v>
      </x:c>
      <x:c r="N1976" s="8" t="str">
        <x:f>IF(I1976=0,"Sin precio numérico",IF(I1976=1,"Único precio de referencia",I1976&amp;" precios; promedio"))</x:f>
        <x:v>4 precios; promedio</x:v>
      </x:c>
      <x:c r="O1976" s="2" t="str">
        <x:v>J178</x:v>
      </x:c>
      <x:c r="P1976" s="2" t="str">
        <x:v>J178</x:v>
      </x:c>
      <x:c r="Q1976" s="2" t="str">
        <x:v>J179</x:v>
      </x:c>
      <x:c r="R1976" s="2" t="str">
        <x:v>J179</x:v>
      </x:c>
      <x:c r="S1976" s="2" t="str"/>
    </x:row>
    <x:row r="1977" ht="42" customHeight="1">
      <x:c r="A1977" s="2" t="n">
        <x:v>165</x:v>
      </x:c>
      <x:c r="B1977" s="8" t="str">
        <x:v>SISTEMA ELECTRICO</x:v>
      </x:c>
      <x:c r="C1977" s="8" t="str">
        <x:v>UNIDAD DE LUCES DELANTERA DERECHA</x:v>
      </x:c>
      <x:c r="D1977" s="8" t="str">
        <x:v>CHEVROLET  TRAILBLAZER-2018</x:v>
      </x:c>
      <x:c r="E1977" s="10" t="n">
        <x:v>1755675</x:v>
      </x:c>
      <x:c r="F1977" s="10" t="n">
        <x:v>700000</x:v>
      </x:c>
      <x:c r="G1977" s="10" t="n">
        <x:v>721000</x:v>
      </x:c>
      <x:c r="H1977" s="10" t="n">
        <x:v>714000</x:v>
      </x:c>
      <x:c r="I1977" s="12" t="n">
        <x:f>COUNT(E1977:H1977)</x:f>
        <x:v>4</x:v>
      </x:c>
      <x:c r="J1977" s="11" t="n">
        <x:f>IF(I1977=0,"Sin precio",AVERAGE(E1977:H1977))</x:f>
        <x:v>972668.75</x:v>
      </x:c>
      <x:c r="K1977" s="11" t="n">
        <x:f>IF(I1977=0,"Sin precio",IF(I1977=1,J1977,ROUND(J1977,2)))</x:f>
        <x:v>972668.75</x:v>
      </x:c>
      <x:c r="L1977" s="11" t="n">
        <x:f>IF(I1977=0,"Sin precio",MIN(E1977:H1977))</x:f>
        <x:v>700000</x:v>
      </x:c>
      <x:c r="M1977" s="11" t="n">
        <x:f>IF(I1977=0,"Sin precio",MAX(E1977:H1977))</x:f>
        <x:v>1755675</x:v>
      </x:c>
      <x:c r="N1977" s="8" t="str">
        <x:f>IF(I1977=0,"Sin precio numérico",IF(I1977=1,"Único precio de referencia",I1977&amp;" precios; promedio"))</x:f>
        <x:v>4 precios; promedio</x:v>
      </x:c>
      <x:c r="O1977" s="2" t="str">
        <x:v>K178</x:v>
      </x:c>
      <x:c r="P1977" s="2" t="str">
        <x:v>K178</x:v>
      </x:c>
      <x:c r="Q1977" s="2" t="str">
        <x:v>K179</x:v>
      </x:c>
      <x:c r="R1977" s="2" t="str">
        <x:v>K179</x:v>
      </x:c>
      <x:c r="S1977" s="2" t="str"/>
    </x:row>
    <x:row r="1978" ht="42" customHeight="1">
      <x:c r="A1978" s="2" t="n">
        <x:v>165</x:v>
      </x:c>
      <x:c r="B1978" s="8" t="str">
        <x:v>SISTEMA ELECTRICO</x:v>
      </x:c>
      <x:c r="C1978" s="8" t="str">
        <x:v>UNIDAD DE LUCES DELANTERA DERECHA</x:v>
      </x:c>
      <x:c r="D1978" s="8" t="str">
        <x:v>MITSUBISHI L200-2018</x:v>
      </x:c>
      <x:c r="E1978" s="10" t="n">
        <x:v>1586610</x:v>
      </x:c>
      <x:c r="F1978" s="10" t="n">
        <x:v>630000</x:v>
      </x:c>
      <x:c r="G1978" s="10" t="n">
        <x:v>648900</x:v>
      </x:c>
      <x:c r="H1978" s="10" t="n">
        <x:v>642600</x:v>
      </x:c>
      <x:c r="I1978" s="12" t="n">
        <x:f>COUNT(E1978:H1978)</x:f>
        <x:v>4</x:v>
      </x:c>
      <x:c r="J1978" s="11" t="n">
        <x:f>IF(I1978=0,"Sin precio",AVERAGE(E1978:H1978))</x:f>
        <x:v>877027.5</x:v>
      </x:c>
      <x:c r="K1978" s="11" t="n">
        <x:f>IF(I1978=0,"Sin precio",IF(I1978=1,J1978,ROUND(J1978,2)))</x:f>
        <x:v>877027.5</x:v>
      </x:c>
      <x:c r="L1978" s="11" t="n">
        <x:f>IF(I1978=0,"Sin precio",MIN(E1978:H1978))</x:f>
        <x:v>630000</x:v>
      </x:c>
      <x:c r="M1978" s="11" t="n">
        <x:f>IF(I1978=0,"Sin precio",MAX(E1978:H1978))</x:f>
        <x:v>1586610</x:v>
      </x:c>
      <x:c r="N1978" s="8" t="str">
        <x:f>IF(I1978=0,"Sin precio numérico",IF(I1978=1,"Único precio de referencia",I1978&amp;" precios; promedio"))</x:f>
        <x:v>4 precios; promedio</x:v>
      </x:c>
      <x:c r="O1978" s="2" t="str">
        <x:v>L178</x:v>
      </x:c>
      <x:c r="P1978" s="2" t="str">
        <x:v>L178</x:v>
      </x:c>
      <x:c r="Q1978" s="2" t="str">
        <x:v>L179</x:v>
      </x:c>
      <x:c r="R1978" s="2" t="str">
        <x:v>L179</x:v>
      </x:c>
      <x:c r="S1978" s="2" t="str"/>
    </x:row>
    <x:row r="1979" ht="42" customHeight="1">
      <x:c r="A1979" s="2" t="n">
        <x:v>165</x:v>
      </x:c>
      <x:c r="B1979" s="8" t="str">
        <x:v>SISTEMA ELECTRICO</x:v>
      </x:c>
      <x:c r="C1979" s="8" t="str">
        <x:v>UNIDAD DE LUCES DELANTERA DERECHA</x:v>
      </x:c>
      <x:c r="D1979" s="8" t="str">
        <x:v>CHEVROLETH NHR-2019</x:v>
      </x:c>
      <x:c r="E1979" s="10" t="n">
        <x:v>1144440</x:v>
      </x:c>
      <x:c r="F1979" s="10" t="n">
        <x:v>805000</x:v>
      </x:c>
      <x:c r="G1979" s="10" t="n">
        <x:v>829150</x:v>
      </x:c>
      <x:c r="H1979" s="10" t="n">
        <x:v>821100</x:v>
      </x:c>
      <x:c r="I1979" s="12" t="n">
        <x:f>COUNT(E1979:H1979)</x:f>
        <x:v>4</x:v>
      </x:c>
      <x:c r="J1979" s="11" t="n">
        <x:f>IF(I1979=0,"Sin precio",AVERAGE(E1979:H1979))</x:f>
        <x:v>899922.5</x:v>
      </x:c>
      <x:c r="K1979" s="11" t="n">
        <x:f>IF(I1979=0,"Sin precio",IF(I1979=1,J1979,ROUND(J1979,2)))</x:f>
        <x:v>899922.5</x:v>
      </x:c>
      <x:c r="L1979" s="11" t="n">
        <x:f>IF(I1979=0,"Sin precio",MIN(E1979:H1979))</x:f>
        <x:v>805000</x:v>
      </x:c>
      <x:c r="M1979" s="11" t="n">
        <x:f>IF(I1979=0,"Sin precio",MAX(E1979:H1979))</x:f>
        <x:v>1144440</x:v>
      </x:c>
      <x:c r="N1979" s="8" t="str">
        <x:f>IF(I1979=0,"Sin precio numérico",IF(I1979=1,"Único precio de referencia",I1979&amp;" precios; promedio"))</x:f>
        <x:v>4 precios; promedio</x:v>
      </x:c>
      <x:c r="O1979" s="2" t="str">
        <x:v>M178</x:v>
      </x:c>
      <x:c r="P1979" s="2" t="str">
        <x:v>M178</x:v>
      </x:c>
      <x:c r="Q1979" s="2" t="str">
        <x:v>M179</x:v>
      </x:c>
      <x:c r="R1979" s="2" t="str">
        <x:v>M179</x:v>
      </x:c>
      <x:c r="S1979" s="2" t="str"/>
    </x:row>
    <x:row r="1980" ht="42" customHeight="1">
      <x:c r="A1980" s="2" t="n">
        <x:v>165</x:v>
      </x:c>
      <x:c r="B1980" s="8" t="str">
        <x:v>SISTEMA ELECTRICO</x:v>
      </x:c>
      <x:c r="C1980" s="8" t="str">
        <x:v>UNIDAD DE LUCES DELANTERA DERECHA</x:v>
      </x:c>
      <x:c r="D1980" s="8" t="str">
        <x:v>CHEVROLET D-MAX-2017</x:v>
      </x:c>
      <x:c r="E1980" s="10" t="n">
        <x:v>1020892.5</x:v>
      </x:c>
      <x:c r="F1980" s="10" t="n">
        <x:v>600000</x:v>
      </x:c>
      <x:c r="G1980" s="10" t="n">
        <x:v>618000</x:v>
      </x:c>
      <x:c r="H1980" s="10" t="n">
        <x:v>612000</x:v>
      </x:c>
      <x:c r="I1980" s="12" t="n">
        <x:f>COUNT(E1980:H1980)</x:f>
        <x:v>4</x:v>
      </x:c>
      <x:c r="J1980" s="11" t="n">
        <x:f>IF(I1980=0,"Sin precio",AVERAGE(E1980:H1980))</x:f>
        <x:v>712723.125</x:v>
      </x:c>
      <x:c r="K1980" s="11" t="n">
        <x:f>IF(I1980=0,"Sin precio",IF(I1980=1,J1980,ROUND(J1980,2)))</x:f>
        <x:v>712723.13</x:v>
      </x:c>
      <x:c r="L1980" s="11" t="n">
        <x:f>IF(I1980=0,"Sin precio",MIN(E1980:H1980))</x:f>
        <x:v>600000</x:v>
      </x:c>
      <x:c r="M1980" s="11" t="n">
        <x:f>IF(I1980=0,"Sin precio",MAX(E1980:H1980))</x:f>
        <x:v>1020892.5</x:v>
      </x:c>
      <x:c r="N1980" s="8" t="str">
        <x:f>IF(I1980=0,"Sin precio numérico",IF(I1980=1,"Único precio de referencia",I1980&amp;" precios; promedio"))</x:f>
        <x:v>4 precios; promedio</x:v>
      </x:c>
      <x:c r="O1980" s="2" t="str">
        <x:v>N178</x:v>
      </x:c>
      <x:c r="P1980" s="2" t="str">
        <x:v>N178</x:v>
      </x:c>
      <x:c r="Q1980" s="2" t="str">
        <x:v>N179</x:v>
      </x:c>
      <x:c r="R1980" s="2" t="str">
        <x:v>N179</x:v>
      </x:c>
      <x:c r="S1980" s="2" t="str"/>
    </x:row>
    <x:row r="1981" ht="42" customHeight="1">
      <x:c r="A1981" s="2" t="n">
        <x:v>166</x:v>
      </x:c>
      <x:c r="B1981" s="8" t="str">
        <x:v>SISTEMA ELECTRICO</x:v>
      </x:c>
      <x:c r="C1981" s="8" t="str">
        <x:v>UNIDAD DE LUCES DELANTERA IZQUIERDA</x:v>
      </x:c>
      <x:c r="D1981" s="8" t="str">
        <x:v>CHEVROLET  NPR  DIESEL-2009</x:v>
      </x:c>
      <x:c r="E1981" s="10" t="n">
        <x:v>1144440</x:v>
      </x:c>
      <x:c r="F1981" s="10" t="n">
        <x:v>805000</x:v>
      </x:c>
      <x:c r="G1981" s="10" t="n">
        <x:v>829150</x:v>
      </x:c>
      <x:c r="H1981" s="10" t="n">
        <x:v>821100</x:v>
      </x:c>
      <x:c r="I1981" s="12" t="n">
        <x:f>COUNT(E1981:H1981)</x:f>
        <x:v>4</x:v>
      </x:c>
      <x:c r="J1981" s="11" t="n">
        <x:f>IF(I1981=0,"Sin precio",AVERAGE(E1981:H1981))</x:f>
        <x:v>899922.5</x:v>
      </x:c>
      <x:c r="K1981" s="11" t="n">
        <x:f>IF(I1981=0,"Sin precio",IF(I1981=1,J1981,ROUND(J1981,2)))</x:f>
        <x:v>899922.5</x:v>
      </x:c>
      <x:c r="L1981" s="11" t="n">
        <x:f>IF(I1981=0,"Sin precio",MIN(E1981:H1981))</x:f>
        <x:v>805000</x:v>
      </x:c>
      <x:c r="M1981" s="11" t="n">
        <x:f>IF(I1981=0,"Sin precio",MAX(E1981:H1981))</x:f>
        <x:v>1144440</x:v>
      </x:c>
      <x:c r="N1981" s="8" t="str">
        <x:f>IF(I1981=0,"Sin precio numérico",IF(I1981=1,"Único precio de referencia",I1981&amp;" precios; promedio"))</x:f>
        <x:v>4 precios; promedio</x:v>
      </x:c>
      <x:c r="O1981" s="2" t="str">
        <x:v>C179</x:v>
      </x:c>
      <x:c r="P1981" s="2" t="str">
        <x:v>C179</x:v>
      </x:c>
      <x:c r="Q1981" s="2" t="str">
        <x:v>C180</x:v>
      </x:c>
      <x:c r="R1981" s="2" t="str">
        <x:v>C180</x:v>
      </x:c>
      <x:c r="S1981" s="2" t="str"/>
    </x:row>
    <x:row r="1982" ht="42" customHeight="1">
      <x:c r="A1982" s="2" t="n">
        <x:v>166</x:v>
      </x:c>
      <x:c r="B1982" s="8" t="str">
        <x:v>SISTEMA ELECTRICO</x:v>
      </x:c>
      <x:c r="C1982" s="8" t="str">
        <x:v>UNIDAD DE LUCES DELANTERA IZQUIERDA</x:v>
      </x:c>
      <x:c r="D1982" s="8" t="str">
        <x:v>NISSAN FRONTIER DIESEL-2015</x:v>
      </x:c>
      <x:c r="E1982" s="10" t="n">
        <x:v>1280992.5</x:v>
      </x:c>
      <x:c r="F1982" s="10" t="n">
        <x:v>805000</x:v>
      </x:c>
      <x:c r="G1982" s="10" t="n">
        <x:v>829150</x:v>
      </x:c>
      <x:c r="H1982" s="10" t="n">
        <x:v>821100</x:v>
      </x:c>
      <x:c r="I1982" s="12" t="n">
        <x:f>COUNT(E1982:H1982)</x:f>
        <x:v>4</x:v>
      </x:c>
      <x:c r="J1982" s="11" t="n">
        <x:f>IF(I1982=0,"Sin precio",AVERAGE(E1982:H1982))</x:f>
        <x:v>934060.625</x:v>
      </x:c>
      <x:c r="K1982" s="11" t="n">
        <x:f>IF(I1982=0,"Sin precio",IF(I1982=1,J1982,ROUND(J1982,2)))</x:f>
        <x:v>934060.63</x:v>
      </x:c>
      <x:c r="L1982" s="11" t="n">
        <x:f>IF(I1982=0,"Sin precio",MIN(E1982:H1982))</x:f>
        <x:v>805000</x:v>
      </x:c>
      <x:c r="M1982" s="11" t="n">
        <x:f>IF(I1982=0,"Sin precio",MAX(E1982:H1982))</x:f>
        <x:v>1280992.5</x:v>
      </x:c>
      <x:c r="N1982" s="8" t="str">
        <x:f>IF(I1982=0,"Sin precio numérico",IF(I1982=1,"Único precio de referencia",I1982&amp;" precios; promedio"))</x:f>
        <x:v>4 precios; promedio</x:v>
      </x:c>
      <x:c r="O1982" s="2" t="str">
        <x:v>D179</x:v>
      </x:c>
      <x:c r="P1982" s="2" t="str">
        <x:v>D179</x:v>
      </x:c>
      <x:c r="Q1982" s="2" t="str">
        <x:v>D180</x:v>
      </x:c>
      <x:c r="R1982" s="2" t="str">
        <x:v>D180</x:v>
      </x:c>
      <x:c r="S1982" s="2" t="str"/>
    </x:row>
    <x:row r="1983" ht="42" customHeight="1">
      <x:c r="A1983" s="2" t="n">
        <x:v>166</x:v>
      </x:c>
      <x:c r="B1983" s="8" t="str">
        <x:v>SISTEMA ELECTRICO</x:v>
      </x:c>
      <x:c r="C1983" s="8" t="str">
        <x:v>UNIDAD DE LUCES DELANTERA IZQUIERDA</x:v>
      </x:c>
      <x:c r="D1983" s="8" t="str">
        <x:v>NISSAN FRONTIER GASOLINA</x:v>
      </x:c>
      <x:c r="E1983" s="10" t="n">
        <x:v>1280992.5</x:v>
      </x:c>
      <x:c r="F1983" s="10" t="n">
        <x:v>600000</x:v>
      </x:c>
      <x:c r="G1983" s="10" t="n">
        <x:v>618000</x:v>
      </x:c>
      <x:c r="H1983" s="10" t="n">
        <x:v>612000</x:v>
      </x:c>
      <x:c r="I1983" s="12" t="n">
        <x:f>COUNT(E1983:H1983)</x:f>
        <x:v>4</x:v>
      </x:c>
      <x:c r="J1983" s="11" t="n">
        <x:f>IF(I1983=0,"Sin precio",AVERAGE(E1983:H1983))</x:f>
        <x:v>777748.125</x:v>
      </x:c>
      <x:c r="K1983" s="11" t="n">
        <x:f>IF(I1983=0,"Sin precio",IF(I1983=1,J1983,ROUND(J1983,2)))</x:f>
        <x:v>777748.13</x:v>
      </x:c>
      <x:c r="L1983" s="11" t="n">
        <x:f>IF(I1983=0,"Sin precio",MIN(E1983:H1983))</x:f>
        <x:v>600000</x:v>
      </x:c>
      <x:c r="M1983" s="11" t="n">
        <x:f>IF(I1983=0,"Sin precio",MAX(E1983:H1983))</x:f>
        <x:v>1280992.5</x:v>
      </x:c>
      <x:c r="N1983" s="8" t="str">
        <x:f>IF(I1983=0,"Sin precio numérico",IF(I1983=1,"Único precio de referencia",I1983&amp;" precios; promedio"))</x:f>
        <x:v>4 precios; promedio</x:v>
      </x:c>
      <x:c r="O1983" s="2" t="str">
        <x:v>E179</x:v>
      </x:c>
      <x:c r="P1983" s="2" t="str">
        <x:v>E179</x:v>
      </x:c>
      <x:c r="Q1983" s="2" t="str">
        <x:v>E180</x:v>
      </x:c>
      <x:c r="R1983" s="2" t="str">
        <x:v>E180</x:v>
      </x:c>
      <x:c r="S1983" s="2" t="str"/>
    </x:row>
    <x:row r="1984" ht="42" customHeight="1">
      <x:c r="A1984" s="2" t="n">
        <x:v>166</x:v>
      </x:c>
      <x:c r="B1984" s="8" t="str">
        <x:v>SISTEMA ELECTRICO</x:v>
      </x:c>
      <x:c r="C1984" s="8" t="str">
        <x:v>UNIDAD DE LUCES DELANTERA IZQUIERDA</x:v>
      </x:c>
      <x:c r="D1984" s="8" t="str">
        <x:v>RENAULT MASTER DIESEL -2017</x:v>
      </x:c>
      <x:c r="E1984" s="10" t="n">
        <x:v>1625625</x:v>
      </x:c>
      <x:c r="F1984" s="10" t="n">
        <x:v>805000</x:v>
      </x:c>
      <x:c r="G1984" s="10" t="n">
        <x:v>829150</x:v>
      </x:c>
      <x:c r="H1984" s="10" t="n">
        <x:v>821100</x:v>
      </x:c>
      <x:c r="I1984" s="12" t="n">
        <x:f>COUNT(E1984:H1984)</x:f>
        <x:v>4</x:v>
      </x:c>
      <x:c r="J1984" s="11" t="n">
        <x:f>IF(I1984=0,"Sin precio",AVERAGE(E1984:H1984))</x:f>
        <x:v>1020218.75</x:v>
      </x:c>
      <x:c r="K1984" s="11" t="n">
        <x:f>IF(I1984=0,"Sin precio",IF(I1984=1,J1984,ROUND(J1984,2)))</x:f>
        <x:v>1020218.75</x:v>
      </x:c>
      <x:c r="L1984" s="11" t="n">
        <x:f>IF(I1984=0,"Sin precio",MIN(E1984:H1984))</x:f>
        <x:v>805000</x:v>
      </x:c>
      <x:c r="M1984" s="11" t="n">
        <x:f>IF(I1984=0,"Sin precio",MAX(E1984:H1984))</x:f>
        <x:v>1625625</x:v>
      </x:c>
      <x:c r="N1984" s="8" t="str">
        <x:f>IF(I1984=0,"Sin precio numérico",IF(I1984=1,"Único precio de referencia",I1984&amp;" precios; promedio"))</x:f>
        <x:v>4 precios; promedio</x:v>
      </x:c>
      <x:c r="O1984" s="2" t="str">
        <x:v>F179</x:v>
      </x:c>
      <x:c r="P1984" s="2" t="str">
        <x:v>F179</x:v>
      </x:c>
      <x:c r="Q1984" s="2" t="str">
        <x:v>F180</x:v>
      </x:c>
      <x:c r="R1984" s="2" t="str">
        <x:v>F180</x:v>
      </x:c>
      <x:c r="S1984" s="2" t="str"/>
    </x:row>
    <x:row r="1985" ht="42" customHeight="1">
      <x:c r="A1985" s="2" t="n">
        <x:v>166</x:v>
      </x:c>
      <x:c r="B1985" s="8" t="str">
        <x:v>SISTEMA ELECTRICO</x:v>
      </x:c>
      <x:c r="C1985" s="8" t="str">
        <x:v>UNIDAD DE LUCES DELANTERA IZQUIERDA</x:v>
      </x:c>
      <x:c r="D1985" s="8" t="str">
        <x:v>CHEVROLET D-MAX-2011</x:v>
      </x:c>
      <x:c r="E1985" s="10" t="n">
        <x:v>1020892.5</x:v>
      </x:c>
      <x:c r="F1985" s="10" t="n">
        <x:v>600000</x:v>
      </x:c>
      <x:c r="G1985" s="10" t="n">
        <x:v>618000</x:v>
      </x:c>
      <x:c r="H1985" s="10" t="n">
        <x:v>612000</x:v>
      </x:c>
      <x:c r="I1985" s="12" t="n">
        <x:f>COUNT(E1985:H1985)</x:f>
        <x:v>4</x:v>
      </x:c>
      <x:c r="J1985" s="11" t="n">
        <x:f>IF(I1985=0,"Sin precio",AVERAGE(E1985:H1985))</x:f>
        <x:v>712723.125</x:v>
      </x:c>
      <x:c r="K1985" s="11" t="n">
        <x:f>IF(I1985=0,"Sin precio",IF(I1985=1,J1985,ROUND(J1985,2)))</x:f>
        <x:v>712723.13</x:v>
      </x:c>
      <x:c r="L1985" s="11" t="n">
        <x:f>IF(I1985=0,"Sin precio",MIN(E1985:H1985))</x:f>
        <x:v>600000</x:v>
      </x:c>
      <x:c r="M1985" s="11" t="n">
        <x:f>IF(I1985=0,"Sin precio",MAX(E1985:H1985))</x:f>
        <x:v>1020892.5</x:v>
      </x:c>
      <x:c r="N1985" s="8" t="str">
        <x:f>IF(I1985=0,"Sin precio numérico",IF(I1985=1,"Único precio de referencia",I1985&amp;" precios; promedio"))</x:f>
        <x:v>4 precios; promedio</x:v>
      </x:c>
      <x:c r="O1985" s="2" t="str">
        <x:v>G179</x:v>
      </x:c>
      <x:c r="P1985" s="2" t="str">
        <x:v>G179</x:v>
      </x:c>
      <x:c r="Q1985" s="2" t="str">
        <x:v>G180</x:v>
      </x:c>
      <x:c r="R1985" s="2" t="str">
        <x:v>G180</x:v>
      </x:c>
      <x:c r="S1985" s="2" t="str"/>
    </x:row>
    <x:row r="1986" ht="42" customHeight="1">
      <x:c r="A1986" s="2" t="n">
        <x:v>166</x:v>
      </x:c>
      <x:c r="B1986" s="8" t="str">
        <x:v>SISTEMA ELECTRICO</x:v>
      </x:c>
      <x:c r="C1986" s="8" t="str">
        <x:v>UNIDAD DE LUCES DELANTERA IZQUIERDA</x:v>
      </x:c>
      <x:c r="D1986" s="8" t="str">
        <x:v>HYUNDAY HD 65C</x:v>
      </x:c>
      <x:c r="E1986" s="10" t="n">
        <x:v>1196460</x:v>
      </x:c>
      <x:c r="F1986" s="10" t="n">
        <x:v>805000</x:v>
      </x:c>
      <x:c r="G1986" s="10" t="n">
        <x:v>829150</x:v>
      </x:c>
      <x:c r="H1986" s="10" t="n">
        <x:v>821100</x:v>
      </x:c>
      <x:c r="I1986" s="12" t="n">
        <x:f>COUNT(E1986:H1986)</x:f>
        <x:v>4</x:v>
      </x:c>
      <x:c r="J1986" s="11" t="n">
        <x:f>IF(I1986=0,"Sin precio",AVERAGE(E1986:H1986))</x:f>
        <x:v>912927.5</x:v>
      </x:c>
      <x:c r="K1986" s="11" t="n">
        <x:f>IF(I1986=0,"Sin precio",IF(I1986=1,J1986,ROUND(J1986,2)))</x:f>
        <x:v>912927.5</x:v>
      </x:c>
      <x:c r="L1986" s="11" t="n">
        <x:f>IF(I1986=0,"Sin precio",MIN(E1986:H1986))</x:f>
        <x:v>805000</x:v>
      </x:c>
      <x:c r="M1986" s="11" t="n">
        <x:f>IF(I1986=0,"Sin precio",MAX(E1986:H1986))</x:f>
        <x:v>1196460</x:v>
      </x:c>
      <x:c r="N1986" s="8" t="str">
        <x:f>IF(I1986=0,"Sin precio numérico",IF(I1986=1,"Único precio de referencia",I1986&amp;" precios; promedio"))</x:f>
        <x:v>4 precios; promedio</x:v>
      </x:c>
      <x:c r="O1986" s="2" t="str">
        <x:v>H179</x:v>
      </x:c>
      <x:c r="P1986" s="2" t="str">
        <x:v>H179</x:v>
      </x:c>
      <x:c r="Q1986" s="2" t="str">
        <x:v>H180</x:v>
      </x:c>
      <x:c r="R1986" s="2" t="str">
        <x:v>H180</x:v>
      </x:c>
      <x:c r="S1986" s="2" t="str"/>
    </x:row>
    <x:row r="1987" ht="42" customHeight="1">
      <x:c r="A1987" s="2" t="n">
        <x:v>166</x:v>
      </x:c>
      <x:c r="B1987" s="8" t="str">
        <x:v>SISTEMA ELECTRICO</x:v>
      </x:c>
      <x:c r="C1987" s="8" t="str">
        <x:v>UNIDAD DE LUCES DELANTERA IZQUIERDA</x:v>
      </x:c>
      <x:c r="D1987" s="8" t="str">
        <x:v>CHEVROLET SAIL. Mod 2019</x:v>
      </x:c>
      <x:c r="E1987" s="10" t="n">
        <x:v>1059907.5</x:v>
      </x:c>
      <x:c r="F1987" s="10" t="n">
        <x:v>500000</x:v>
      </x:c>
      <x:c r="G1987" s="10" t="n">
        <x:v>515000</x:v>
      </x:c>
      <x:c r="H1987" s="10" t="n">
        <x:v>510000</x:v>
      </x:c>
      <x:c r="I1987" s="12" t="n">
        <x:f>COUNT(E1987:H1987)</x:f>
        <x:v>4</x:v>
      </x:c>
      <x:c r="J1987" s="11" t="n">
        <x:f>IF(I1987=0,"Sin precio",AVERAGE(E1987:H1987))</x:f>
        <x:v>646226.875</x:v>
      </x:c>
      <x:c r="K1987" s="11" t="n">
        <x:f>IF(I1987=0,"Sin precio",IF(I1987=1,J1987,ROUND(J1987,2)))</x:f>
        <x:v>646226.88</x:v>
      </x:c>
      <x:c r="L1987" s="11" t="n">
        <x:f>IF(I1987=0,"Sin precio",MIN(E1987:H1987))</x:f>
        <x:v>500000</x:v>
      </x:c>
      <x:c r="M1987" s="11" t="n">
        <x:f>IF(I1987=0,"Sin precio",MAX(E1987:H1987))</x:f>
        <x:v>1059907.5</x:v>
      </x:c>
      <x:c r="N1987" s="8" t="str">
        <x:f>IF(I1987=0,"Sin precio numérico",IF(I1987=1,"Único precio de referencia",I1987&amp;" precios; promedio"))</x:f>
        <x:v>4 precios; promedio</x:v>
      </x:c>
      <x:c r="O1987" s="2" t="str">
        <x:v>I179</x:v>
      </x:c>
      <x:c r="P1987" s="2" t="str">
        <x:v>I179</x:v>
      </x:c>
      <x:c r="Q1987" s="2" t="str">
        <x:v>I180</x:v>
      </x:c>
      <x:c r="R1987" s="2" t="str">
        <x:v>I180</x:v>
      </x:c>
      <x:c r="S1987" s="2" t="str"/>
    </x:row>
    <x:row r="1988" ht="42" customHeight="1">
      <x:c r="A1988" s="2" t="n">
        <x:v>166</x:v>
      </x:c>
      <x:c r="B1988" s="8" t="str">
        <x:v>SISTEMA ELECTRICO</x:v>
      </x:c>
      <x:c r="C1988" s="8" t="str">
        <x:v>UNIDAD DE LUCES DELANTERA IZQUIERDA</x:v>
      </x:c>
      <x:c r="D1988" s="8" t="str">
        <x:v>CHEVROLET COLORADO. Mod. 2019</x:v>
      </x:c>
      <x:c r="E1988" s="10" t="n">
        <x:v>1020892.5</x:v>
      </x:c>
      <x:c r="F1988" s="10" t="n">
        <x:v>700000</x:v>
      </x:c>
      <x:c r="G1988" s="10" t="n">
        <x:v>721000</x:v>
      </x:c>
      <x:c r="H1988" s="10" t="n">
        <x:v>714000</x:v>
      </x:c>
      <x:c r="I1988" s="12" t="n">
        <x:f>COUNT(E1988:H1988)</x:f>
        <x:v>4</x:v>
      </x:c>
      <x:c r="J1988" s="11" t="n">
        <x:f>IF(I1988=0,"Sin precio",AVERAGE(E1988:H1988))</x:f>
        <x:v>788973.125</x:v>
      </x:c>
      <x:c r="K1988" s="11" t="n">
        <x:f>IF(I1988=0,"Sin precio",IF(I1988=1,J1988,ROUND(J1988,2)))</x:f>
        <x:v>788973.13</x:v>
      </x:c>
      <x:c r="L1988" s="11" t="n">
        <x:f>IF(I1988=0,"Sin precio",MIN(E1988:H1988))</x:f>
        <x:v>700000</x:v>
      </x:c>
      <x:c r="M1988" s="11" t="n">
        <x:f>IF(I1988=0,"Sin precio",MAX(E1988:H1988))</x:f>
        <x:v>1020892.5</x:v>
      </x:c>
      <x:c r="N1988" s="8" t="str">
        <x:f>IF(I1988=0,"Sin precio numérico",IF(I1988=1,"Único precio de referencia",I1988&amp;" precios; promedio"))</x:f>
        <x:v>4 precios; promedio</x:v>
      </x:c>
      <x:c r="O1988" s="2" t="str">
        <x:v>J179</x:v>
      </x:c>
      <x:c r="P1988" s="2" t="str">
        <x:v>J179</x:v>
      </x:c>
      <x:c r="Q1988" s="2" t="str">
        <x:v>J180</x:v>
      </x:c>
      <x:c r="R1988" s="2" t="str">
        <x:v>J180</x:v>
      </x:c>
      <x:c r="S1988" s="2" t="str"/>
    </x:row>
    <x:row r="1989" ht="42" customHeight="1">
      <x:c r="A1989" s="2" t="n">
        <x:v>166</x:v>
      </x:c>
      <x:c r="B1989" s="8" t="str">
        <x:v>SISTEMA ELECTRICO</x:v>
      </x:c>
      <x:c r="C1989" s="8" t="str">
        <x:v>UNIDAD DE LUCES DELANTERA IZQUIERDA</x:v>
      </x:c>
      <x:c r="D1989" s="8" t="str">
        <x:v>CHEVROLET  TRAILBLAZER-2018</x:v>
      </x:c>
      <x:c r="E1989" s="10" t="n">
        <x:v>1755675</x:v>
      </x:c>
      <x:c r="F1989" s="10" t="n">
        <x:v>700000</x:v>
      </x:c>
      <x:c r="G1989" s="10" t="n">
        <x:v>721000</x:v>
      </x:c>
      <x:c r="H1989" s="10" t="n">
        <x:v>714000</x:v>
      </x:c>
      <x:c r="I1989" s="12" t="n">
        <x:f>COUNT(E1989:H1989)</x:f>
        <x:v>4</x:v>
      </x:c>
      <x:c r="J1989" s="11" t="n">
        <x:f>IF(I1989=0,"Sin precio",AVERAGE(E1989:H1989))</x:f>
        <x:v>972668.75</x:v>
      </x:c>
      <x:c r="K1989" s="11" t="n">
        <x:f>IF(I1989=0,"Sin precio",IF(I1989=1,J1989,ROUND(J1989,2)))</x:f>
        <x:v>972668.75</x:v>
      </x:c>
      <x:c r="L1989" s="11" t="n">
        <x:f>IF(I1989=0,"Sin precio",MIN(E1989:H1989))</x:f>
        <x:v>700000</x:v>
      </x:c>
      <x:c r="M1989" s="11" t="n">
        <x:f>IF(I1989=0,"Sin precio",MAX(E1989:H1989))</x:f>
        <x:v>1755675</x:v>
      </x:c>
      <x:c r="N1989" s="8" t="str">
        <x:f>IF(I1989=0,"Sin precio numérico",IF(I1989=1,"Único precio de referencia",I1989&amp;" precios; promedio"))</x:f>
        <x:v>4 precios; promedio</x:v>
      </x:c>
      <x:c r="O1989" s="2" t="str">
        <x:v>K179</x:v>
      </x:c>
      <x:c r="P1989" s="2" t="str">
        <x:v>K179</x:v>
      </x:c>
      <x:c r="Q1989" s="2" t="str">
        <x:v>K180</x:v>
      </x:c>
      <x:c r="R1989" s="2" t="str">
        <x:v>K180</x:v>
      </x:c>
      <x:c r="S1989" s="2" t="str"/>
    </x:row>
    <x:row r="1990" ht="42" customHeight="1">
      <x:c r="A1990" s="2" t="n">
        <x:v>166</x:v>
      </x:c>
      <x:c r="B1990" s="8" t="str">
        <x:v>SISTEMA ELECTRICO</x:v>
      </x:c>
      <x:c r="C1990" s="8" t="str">
        <x:v>UNIDAD DE LUCES DELANTERA IZQUIERDA</x:v>
      </x:c>
      <x:c r="D1990" s="8" t="str">
        <x:v>MITSUBISHI L200-2018</x:v>
      </x:c>
      <x:c r="E1990" s="10" t="n">
        <x:v>1586610</x:v>
      </x:c>
      <x:c r="F1990" s="10" t="n">
        <x:v>630000</x:v>
      </x:c>
      <x:c r="G1990" s="10" t="n">
        <x:v>648900</x:v>
      </x:c>
      <x:c r="H1990" s="10" t="n">
        <x:v>642600</x:v>
      </x:c>
      <x:c r="I1990" s="12" t="n">
        <x:f>COUNT(E1990:H1990)</x:f>
        <x:v>4</x:v>
      </x:c>
      <x:c r="J1990" s="11" t="n">
        <x:f>IF(I1990=0,"Sin precio",AVERAGE(E1990:H1990))</x:f>
        <x:v>877027.5</x:v>
      </x:c>
      <x:c r="K1990" s="11" t="n">
        <x:f>IF(I1990=0,"Sin precio",IF(I1990=1,J1990,ROUND(J1990,2)))</x:f>
        <x:v>877027.5</x:v>
      </x:c>
      <x:c r="L1990" s="11" t="n">
        <x:f>IF(I1990=0,"Sin precio",MIN(E1990:H1990))</x:f>
        <x:v>630000</x:v>
      </x:c>
      <x:c r="M1990" s="11" t="n">
        <x:f>IF(I1990=0,"Sin precio",MAX(E1990:H1990))</x:f>
        <x:v>1586610</x:v>
      </x:c>
      <x:c r="N1990" s="8" t="str">
        <x:f>IF(I1990=0,"Sin precio numérico",IF(I1990=1,"Único precio de referencia",I1990&amp;" precios; promedio"))</x:f>
        <x:v>4 precios; promedio</x:v>
      </x:c>
      <x:c r="O1990" s="2" t="str">
        <x:v>L179</x:v>
      </x:c>
      <x:c r="P1990" s="2" t="str">
        <x:v>L179</x:v>
      </x:c>
      <x:c r="Q1990" s="2" t="str">
        <x:v>L180</x:v>
      </x:c>
      <x:c r="R1990" s="2" t="str">
        <x:v>L180</x:v>
      </x:c>
      <x:c r="S1990" s="2" t="str"/>
    </x:row>
    <x:row r="1991" ht="42" customHeight="1">
      <x:c r="A1991" s="2" t="n">
        <x:v>166</x:v>
      </x:c>
      <x:c r="B1991" s="8" t="str">
        <x:v>SISTEMA ELECTRICO</x:v>
      </x:c>
      <x:c r="C1991" s="8" t="str">
        <x:v>UNIDAD DE LUCES DELANTERA IZQUIERDA</x:v>
      </x:c>
      <x:c r="D1991" s="8" t="str">
        <x:v>CHEVROLETH NHR-2019</x:v>
      </x:c>
      <x:c r="E1991" s="10" t="n">
        <x:v>1144440</x:v>
      </x:c>
      <x:c r="F1991" s="10" t="n">
        <x:v>805000</x:v>
      </x:c>
      <x:c r="G1991" s="10" t="n">
        <x:v>829150</x:v>
      </x:c>
      <x:c r="H1991" s="10" t="n">
        <x:v>821100</x:v>
      </x:c>
      <x:c r="I1991" s="12" t="n">
        <x:f>COUNT(E1991:H1991)</x:f>
        <x:v>4</x:v>
      </x:c>
      <x:c r="J1991" s="11" t="n">
        <x:f>IF(I1991=0,"Sin precio",AVERAGE(E1991:H1991))</x:f>
        <x:v>899922.5</x:v>
      </x:c>
      <x:c r="K1991" s="11" t="n">
        <x:f>IF(I1991=0,"Sin precio",IF(I1991=1,J1991,ROUND(J1991,2)))</x:f>
        <x:v>899922.5</x:v>
      </x:c>
      <x:c r="L1991" s="11" t="n">
        <x:f>IF(I1991=0,"Sin precio",MIN(E1991:H1991))</x:f>
        <x:v>805000</x:v>
      </x:c>
      <x:c r="M1991" s="11" t="n">
        <x:f>IF(I1991=0,"Sin precio",MAX(E1991:H1991))</x:f>
        <x:v>1144440</x:v>
      </x:c>
      <x:c r="N1991" s="8" t="str">
        <x:f>IF(I1991=0,"Sin precio numérico",IF(I1991=1,"Único precio de referencia",I1991&amp;" precios; promedio"))</x:f>
        <x:v>4 precios; promedio</x:v>
      </x:c>
      <x:c r="O1991" s="2" t="str">
        <x:v>M179</x:v>
      </x:c>
      <x:c r="P1991" s="2" t="str">
        <x:v>M179</x:v>
      </x:c>
      <x:c r="Q1991" s="2" t="str">
        <x:v>M180</x:v>
      </x:c>
      <x:c r="R1991" s="2" t="str">
        <x:v>M180</x:v>
      </x:c>
      <x:c r="S1991" s="2" t="str"/>
    </x:row>
    <x:row r="1992" ht="42" customHeight="1">
      <x:c r="A1992" s="2" t="n">
        <x:v>166</x:v>
      </x:c>
      <x:c r="B1992" s="8" t="str">
        <x:v>SISTEMA ELECTRICO</x:v>
      </x:c>
      <x:c r="C1992" s="8" t="str">
        <x:v>UNIDAD DE LUCES DELANTERA IZQUIERDA</x:v>
      </x:c>
      <x:c r="D1992" s="8" t="str">
        <x:v>CHEVROLET D-MAX-2017</x:v>
      </x:c>
      <x:c r="E1992" s="10" t="n">
        <x:v>1020892.5</x:v>
      </x:c>
      <x:c r="F1992" s="10" t="n">
        <x:v>600000</x:v>
      </x:c>
      <x:c r="G1992" s="10" t="n">
        <x:v>618000</x:v>
      </x:c>
      <x:c r="H1992" s="10" t="n">
        <x:v>612000</x:v>
      </x:c>
      <x:c r="I1992" s="12" t="n">
        <x:f>COUNT(E1992:H1992)</x:f>
        <x:v>4</x:v>
      </x:c>
      <x:c r="J1992" s="11" t="n">
        <x:f>IF(I1992=0,"Sin precio",AVERAGE(E1992:H1992))</x:f>
        <x:v>712723.125</x:v>
      </x:c>
      <x:c r="K1992" s="11" t="n">
        <x:f>IF(I1992=0,"Sin precio",IF(I1992=1,J1992,ROUND(J1992,2)))</x:f>
        <x:v>712723.13</x:v>
      </x:c>
      <x:c r="L1992" s="11" t="n">
        <x:f>IF(I1992=0,"Sin precio",MIN(E1992:H1992))</x:f>
        <x:v>600000</x:v>
      </x:c>
      <x:c r="M1992" s="11" t="n">
        <x:f>IF(I1992=0,"Sin precio",MAX(E1992:H1992))</x:f>
        <x:v>1020892.5</x:v>
      </x:c>
      <x:c r="N1992" s="8" t="str">
        <x:f>IF(I1992=0,"Sin precio numérico",IF(I1992=1,"Único precio de referencia",I1992&amp;" precios; promedio"))</x:f>
        <x:v>4 precios; promedio</x:v>
      </x:c>
      <x:c r="O1992" s="2" t="str">
        <x:v>N179</x:v>
      </x:c>
      <x:c r="P1992" s="2" t="str">
        <x:v>N179</x:v>
      </x:c>
      <x:c r="Q1992" s="2" t="str">
        <x:v>N180</x:v>
      </x:c>
      <x:c r="R1992" s="2" t="str">
        <x:v>N180</x:v>
      </x:c>
      <x:c r="S1992" s="2" t="str"/>
    </x:row>
    <x:row r="1993" ht="42" customHeight="1">
      <x:c r="A1993" s="2" t="n">
        <x:v>167</x:v>
      </x:c>
      <x:c r="B1993" s="8" t="str">
        <x:v>SISTEMA ELECTRICO</x:v>
      </x:c>
      <x:c r="C1993" s="8" t="str">
        <x:v>UNIDAD DE LUCES TRASERA DERECHA</x:v>
      </x:c>
      <x:c r="D1993" s="8" t="str">
        <x:v>CHEVROLET  NPR  DIESEL-2009</x:v>
      </x:c>
      <x:c r="E1993" s="10" t="n">
        <x:v>500692.5</x:v>
      </x:c>
      <x:c r="F1993" s="10" t="n">
        <x:v>772800</x:v>
      </x:c>
      <x:c r="G1993" s="10" t="n">
        <x:v>795984</x:v>
      </x:c>
      <x:c r="H1993" s="10" t="n">
        <x:v>788256</x:v>
      </x:c>
      <x:c r="I1993" s="12" t="n">
        <x:f>COUNT(E1993:H1993)</x:f>
        <x:v>4</x:v>
      </x:c>
      <x:c r="J1993" s="11" t="n">
        <x:f>IF(I1993=0,"Sin precio",AVERAGE(E1993:H1993))</x:f>
        <x:v>714433.125</x:v>
      </x:c>
      <x:c r="K1993" s="11" t="n">
        <x:f>IF(I1993=0,"Sin precio",IF(I1993=1,J1993,ROUND(J1993,2)))</x:f>
        <x:v>714433.13</x:v>
      </x:c>
      <x:c r="L1993" s="11" t="n">
        <x:f>IF(I1993=0,"Sin precio",MIN(E1993:H1993))</x:f>
        <x:v>500692.5</x:v>
      </x:c>
      <x:c r="M1993" s="11" t="n">
        <x:f>IF(I1993=0,"Sin precio",MAX(E1993:H1993))</x:f>
        <x:v>795984</x:v>
      </x:c>
      <x:c r="N1993" s="8" t="str">
        <x:f>IF(I1993=0,"Sin precio numérico",IF(I1993=1,"Único precio de referencia",I1993&amp;" precios; promedio"))</x:f>
        <x:v>4 precios; promedio</x:v>
      </x:c>
      <x:c r="O1993" s="2" t="str">
        <x:v>C180</x:v>
      </x:c>
      <x:c r="P1993" s="2" t="str">
        <x:v>C180</x:v>
      </x:c>
      <x:c r="Q1993" s="2" t="str">
        <x:v>C181</x:v>
      </x:c>
      <x:c r="R1993" s="2" t="str">
        <x:v>C181</x:v>
      </x:c>
      <x:c r="S1993" s="2" t="str"/>
    </x:row>
    <x:row r="1994" ht="42" customHeight="1">
      <x:c r="A1994" s="2" t="n">
        <x:v>167</x:v>
      </x:c>
      <x:c r="B1994" s="8" t="str">
        <x:v>SISTEMA ELECTRICO</x:v>
      </x:c>
      <x:c r="C1994" s="8" t="str">
        <x:v>UNIDAD DE LUCES TRASERA DERECHA</x:v>
      </x:c>
      <x:c r="D1994" s="8" t="str">
        <x:v>NISSAN FRONTIER DIESEL-2015</x:v>
      </x:c>
      <x:c r="E1994" s="10" t="n">
        <x:v>876537</x:v>
      </x:c>
      <x:c r="F1994" s="10" t="n">
        <x:v>772800</x:v>
      </x:c>
      <x:c r="G1994" s="10" t="n">
        <x:v>795984</x:v>
      </x:c>
      <x:c r="H1994" s="10" t="n">
        <x:v>788256</x:v>
      </x:c>
      <x:c r="I1994" s="12" t="n">
        <x:f>COUNT(E1994:H1994)</x:f>
        <x:v>4</x:v>
      </x:c>
      <x:c r="J1994" s="11" t="n">
        <x:f>IF(I1994=0,"Sin precio",AVERAGE(E1994:H1994))</x:f>
        <x:v>808394.25</x:v>
      </x:c>
      <x:c r="K1994" s="11" t="n">
        <x:f>IF(I1994=0,"Sin precio",IF(I1994=1,J1994,ROUND(J1994,2)))</x:f>
        <x:v>808394.25</x:v>
      </x:c>
      <x:c r="L1994" s="11" t="n">
        <x:f>IF(I1994=0,"Sin precio",MIN(E1994:H1994))</x:f>
        <x:v>772800</x:v>
      </x:c>
      <x:c r="M1994" s="11" t="n">
        <x:f>IF(I1994=0,"Sin precio",MAX(E1994:H1994))</x:f>
        <x:v>876537</x:v>
      </x:c>
      <x:c r="N1994" s="8" t="str">
        <x:f>IF(I1994=0,"Sin precio numérico",IF(I1994=1,"Único precio de referencia",I1994&amp;" precios; promedio"))</x:f>
        <x:v>4 precios; promedio</x:v>
      </x:c>
      <x:c r="O1994" s="2" t="str">
        <x:v>D180</x:v>
      </x:c>
      <x:c r="P1994" s="2" t="str">
        <x:v>D180</x:v>
      </x:c>
      <x:c r="Q1994" s="2" t="str">
        <x:v>D181</x:v>
      </x:c>
      <x:c r="R1994" s="2" t="str">
        <x:v>D181</x:v>
      </x:c>
      <x:c r="S1994" s="2" t="str"/>
    </x:row>
    <x:row r="1995" ht="42" customHeight="1">
      <x:c r="A1995" s="2" t="n">
        <x:v>167</x:v>
      </x:c>
      <x:c r="B1995" s="8" t="str">
        <x:v>SISTEMA ELECTRICO</x:v>
      </x:c>
      <x:c r="C1995" s="8" t="str">
        <x:v>UNIDAD DE LUCES TRASERA DERECHA</x:v>
      </x:c>
      <x:c r="D1995" s="8" t="str">
        <x:v>NISSAN FRONTIER GASOLINA</x:v>
      </x:c>
      <x:c r="E1995" s="10" t="n">
        <x:v>876537</x:v>
      </x:c>
      <x:c r="F1995" s="10" t="n">
        <x:v>576000</x:v>
      </x:c>
      <x:c r="G1995" s="10" t="n">
        <x:v>593280</x:v>
      </x:c>
      <x:c r="H1995" s="10" t="n">
        <x:v>587520</x:v>
      </x:c>
      <x:c r="I1995" s="12" t="n">
        <x:f>COUNT(E1995:H1995)</x:f>
        <x:v>4</x:v>
      </x:c>
      <x:c r="J1995" s="11" t="n">
        <x:f>IF(I1995=0,"Sin precio",AVERAGE(E1995:H1995))</x:f>
        <x:v>658334.25</x:v>
      </x:c>
      <x:c r="K1995" s="11" t="n">
        <x:f>IF(I1995=0,"Sin precio",IF(I1995=1,J1995,ROUND(J1995,2)))</x:f>
        <x:v>658334.25</x:v>
      </x:c>
      <x:c r="L1995" s="11" t="n">
        <x:f>IF(I1995=0,"Sin precio",MIN(E1995:H1995))</x:f>
        <x:v>576000</x:v>
      </x:c>
      <x:c r="M1995" s="11" t="n">
        <x:f>IF(I1995=0,"Sin precio",MAX(E1995:H1995))</x:f>
        <x:v>876537</x:v>
      </x:c>
      <x:c r="N1995" s="8" t="str">
        <x:f>IF(I1995=0,"Sin precio numérico",IF(I1995=1,"Único precio de referencia",I1995&amp;" precios; promedio"))</x:f>
        <x:v>4 precios; promedio</x:v>
      </x:c>
      <x:c r="O1995" s="2" t="str">
        <x:v>E180</x:v>
      </x:c>
      <x:c r="P1995" s="2" t="str">
        <x:v>E180</x:v>
      </x:c>
      <x:c r="Q1995" s="2" t="str">
        <x:v>E181</x:v>
      </x:c>
      <x:c r="R1995" s="2" t="str">
        <x:v>E181</x:v>
      </x:c>
      <x:c r="S1995" s="2" t="str"/>
    </x:row>
    <x:row r="1996" ht="42" customHeight="1">
      <x:c r="A1996" s="2" t="n">
        <x:v>167</x:v>
      </x:c>
      <x:c r="B1996" s="8" t="str">
        <x:v>SISTEMA ELECTRICO</x:v>
      </x:c>
      <x:c r="C1996" s="8" t="str">
        <x:v>UNIDAD DE LUCES TRASERA DERECHA</x:v>
      </x:c>
      <x:c r="D1996" s="8" t="str">
        <x:v>RENAULT MASTER DIESEL -2017</x:v>
      </x:c>
      <x:c r="E1996" s="10" t="n">
        <x:v>1007887.5</x:v>
      </x:c>
      <x:c r="F1996" s="10" t="n">
        <x:v>772800</x:v>
      </x:c>
      <x:c r="G1996" s="10" t="n">
        <x:v>795984</x:v>
      </x:c>
      <x:c r="H1996" s="10" t="n">
        <x:v>788256</x:v>
      </x:c>
      <x:c r="I1996" s="12" t="n">
        <x:f>COUNT(E1996:H1996)</x:f>
        <x:v>4</x:v>
      </x:c>
      <x:c r="J1996" s="11" t="n">
        <x:f>IF(I1996=0,"Sin precio",AVERAGE(E1996:H1996))</x:f>
        <x:v>841231.875</x:v>
      </x:c>
      <x:c r="K1996" s="11" t="n">
        <x:f>IF(I1996=0,"Sin precio",IF(I1996=1,J1996,ROUND(J1996,2)))</x:f>
        <x:v>841231.88</x:v>
      </x:c>
      <x:c r="L1996" s="11" t="n">
        <x:f>IF(I1996=0,"Sin precio",MIN(E1996:H1996))</x:f>
        <x:v>772800</x:v>
      </x:c>
      <x:c r="M1996" s="11" t="n">
        <x:f>IF(I1996=0,"Sin precio",MAX(E1996:H1996))</x:f>
        <x:v>1007887.5</x:v>
      </x:c>
      <x:c r="N1996" s="8" t="str">
        <x:f>IF(I1996=0,"Sin precio numérico",IF(I1996=1,"Único precio de referencia",I1996&amp;" precios; promedio"))</x:f>
        <x:v>4 precios; promedio</x:v>
      </x:c>
      <x:c r="O1996" s="2" t="str">
        <x:v>F180</x:v>
      </x:c>
      <x:c r="P1996" s="2" t="str">
        <x:v>F180</x:v>
      </x:c>
      <x:c r="Q1996" s="2" t="str">
        <x:v>F181</x:v>
      </x:c>
      <x:c r="R1996" s="2" t="str">
        <x:v>F181</x:v>
      </x:c>
      <x:c r="S1996" s="2" t="str"/>
    </x:row>
    <x:row r="1997" ht="42" customHeight="1">
      <x:c r="A1997" s="2" t="n">
        <x:v>167</x:v>
      </x:c>
      <x:c r="B1997" s="8" t="str">
        <x:v>SISTEMA ELECTRICO</x:v>
      </x:c>
      <x:c r="C1997" s="8" t="str">
        <x:v>UNIDAD DE LUCES TRASERA DERECHA</x:v>
      </x:c>
      <x:c r="D1997" s="8" t="str">
        <x:v>CHEVROLET D-MAX-2011</x:v>
      </x:c>
      <x:c r="E1997" s="10" t="n">
        <x:v>777699</x:v>
      </x:c>
      <x:c r="F1997" s="10" t="n">
        <x:v>576000</x:v>
      </x:c>
      <x:c r="G1997" s="10" t="n">
        <x:v>593280</x:v>
      </x:c>
      <x:c r="H1997" s="10" t="n">
        <x:v>587520</x:v>
      </x:c>
      <x:c r="I1997" s="12" t="n">
        <x:f>COUNT(E1997:H1997)</x:f>
        <x:v>4</x:v>
      </x:c>
      <x:c r="J1997" s="11" t="n">
        <x:f>IF(I1997=0,"Sin precio",AVERAGE(E1997:H1997))</x:f>
        <x:v>633624.75</x:v>
      </x:c>
      <x:c r="K1997" s="11" t="n">
        <x:f>IF(I1997=0,"Sin precio",IF(I1997=1,J1997,ROUND(J1997,2)))</x:f>
        <x:v>633624.75</x:v>
      </x:c>
      <x:c r="L1997" s="11" t="n">
        <x:f>IF(I1997=0,"Sin precio",MIN(E1997:H1997))</x:f>
        <x:v>576000</x:v>
      </x:c>
      <x:c r="M1997" s="11" t="n">
        <x:f>IF(I1997=0,"Sin precio",MAX(E1997:H1997))</x:f>
        <x:v>777699</x:v>
      </x:c>
      <x:c r="N1997" s="8" t="str">
        <x:f>IF(I1997=0,"Sin precio numérico",IF(I1997=1,"Único precio de referencia",I1997&amp;" precios; promedio"))</x:f>
        <x:v>4 precios; promedio</x:v>
      </x:c>
      <x:c r="O1997" s="2" t="str">
        <x:v>G180</x:v>
      </x:c>
      <x:c r="P1997" s="2" t="str">
        <x:v>G180</x:v>
      </x:c>
      <x:c r="Q1997" s="2" t="str">
        <x:v>G181</x:v>
      </x:c>
      <x:c r="R1997" s="2" t="str">
        <x:v>G181</x:v>
      </x:c>
      <x:c r="S1997" s="2" t="str"/>
    </x:row>
    <x:row r="1998" ht="42" customHeight="1">
      <x:c r="A1998" s="2" t="n">
        <x:v>167</x:v>
      </x:c>
      <x:c r="B1998" s="8" t="str">
        <x:v>SISTEMA ELECTRICO</x:v>
      </x:c>
      <x:c r="C1998" s="8" t="str">
        <x:v>UNIDAD DE LUCES TRASERA DERECHA</x:v>
      </x:c>
      <x:c r="D1998" s="8" t="str">
        <x:v>HYUNDAY HD 65C</x:v>
      </x:c>
      <x:c r="E1998" s="10" t="n">
        <x:v>754290</x:v>
      </x:c>
      <x:c r="F1998" s="10" t="n">
        <x:v>772800</x:v>
      </x:c>
      <x:c r="G1998" s="10" t="n">
        <x:v>795984</x:v>
      </x:c>
      <x:c r="H1998" s="10" t="n">
        <x:v>788256</x:v>
      </x:c>
      <x:c r="I1998" s="12" t="n">
        <x:f>COUNT(E1998:H1998)</x:f>
        <x:v>4</x:v>
      </x:c>
      <x:c r="J1998" s="11" t="n">
        <x:f>IF(I1998=0,"Sin precio",AVERAGE(E1998:H1998))</x:f>
        <x:v>777832.5</x:v>
      </x:c>
      <x:c r="K1998" s="11" t="n">
        <x:f>IF(I1998=0,"Sin precio",IF(I1998=1,J1998,ROUND(J1998,2)))</x:f>
        <x:v>777832.5</x:v>
      </x:c>
      <x:c r="L1998" s="11" t="n">
        <x:f>IF(I1998=0,"Sin precio",MIN(E1998:H1998))</x:f>
        <x:v>754290</x:v>
      </x:c>
      <x:c r="M1998" s="11" t="n">
        <x:f>IF(I1998=0,"Sin precio",MAX(E1998:H1998))</x:f>
        <x:v>795984</x:v>
      </x:c>
      <x:c r="N1998" s="8" t="str">
        <x:f>IF(I1998=0,"Sin precio numérico",IF(I1998=1,"Único precio de referencia",I1998&amp;" precios; promedio"))</x:f>
        <x:v>4 precios; promedio</x:v>
      </x:c>
      <x:c r="O1998" s="2" t="str">
        <x:v>H180</x:v>
      </x:c>
      <x:c r="P1998" s="2" t="str">
        <x:v>H180</x:v>
      </x:c>
      <x:c r="Q1998" s="2" t="str">
        <x:v>H181</x:v>
      </x:c>
      <x:c r="R1998" s="2" t="str">
        <x:v>H181</x:v>
      </x:c>
      <x:c r="S1998" s="2" t="str"/>
    </x:row>
    <x:row r="1999" ht="42" customHeight="1">
      <x:c r="A1999" s="2" t="n">
        <x:v>167</x:v>
      </x:c>
      <x:c r="B1999" s="8" t="str">
        <x:v>SISTEMA ELECTRICO</x:v>
      </x:c>
      <x:c r="C1999" s="8" t="str">
        <x:v>UNIDAD DE LUCES TRASERA DERECHA</x:v>
      </x:c>
      <x:c r="D1999" s="8" t="str">
        <x:v>CHEVROLET SAIL. Mod 2019</x:v>
      </x:c>
      <x:c r="E1999" s="10" t="n">
        <x:v>578722.5</x:v>
      </x:c>
      <x:c r="F1999" s="10" t="n">
        <x:v>480000</x:v>
      </x:c>
      <x:c r="G1999" s="10" t="n">
        <x:v>494400</x:v>
      </x:c>
      <x:c r="H1999" s="10" t="n">
        <x:v>489600</x:v>
      </x:c>
      <x:c r="I1999" s="12" t="n">
        <x:f>COUNT(E1999:H1999)</x:f>
        <x:v>4</x:v>
      </x:c>
      <x:c r="J1999" s="11" t="n">
        <x:f>IF(I1999=0,"Sin precio",AVERAGE(E1999:H1999))</x:f>
        <x:v>510680.625</x:v>
      </x:c>
      <x:c r="K1999" s="11" t="n">
        <x:f>IF(I1999=0,"Sin precio",IF(I1999=1,J1999,ROUND(J1999,2)))</x:f>
        <x:v>510680.63</x:v>
      </x:c>
      <x:c r="L1999" s="11" t="n">
        <x:f>IF(I1999=0,"Sin precio",MIN(E1999:H1999))</x:f>
        <x:v>480000</x:v>
      </x:c>
      <x:c r="M1999" s="11" t="n">
        <x:f>IF(I1999=0,"Sin precio",MAX(E1999:H1999))</x:f>
        <x:v>578722.5</x:v>
      </x:c>
      <x:c r="N1999" s="8" t="str">
        <x:f>IF(I1999=0,"Sin precio numérico",IF(I1999=1,"Único precio de referencia",I1999&amp;" precios; promedio"))</x:f>
        <x:v>4 precios; promedio</x:v>
      </x:c>
      <x:c r="O1999" s="2" t="str">
        <x:v>I180</x:v>
      </x:c>
      <x:c r="P1999" s="2" t="str">
        <x:v>I180</x:v>
      </x:c>
      <x:c r="Q1999" s="2" t="str">
        <x:v>I181</x:v>
      </x:c>
      <x:c r="R1999" s="2" t="str">
        <x:v>I181</x:v>
      </x:c>
      <x:c r="S1999" s="2" t="str"/>
    </x:row>
    <x:row r="2000" ht="42" customHeight="1">
      <x:c r="A2000" s="2" t="n">
        <x:v>167</x:v>
      </x:c>
      <x:c r="B2000" s="8" t="str">
        <x:v>SISTEMA ELECTRICO</x:v>
      </x:c>
      <x:c r="C2000" s="8" t="str">
        <x:v>UNIDAD DE LUCES TRASERA DERECHA</x:v>
      </x:c>
      <x:c r="D2000" s="8" t="str">
        <x:v>CHEVROLET COLORADO. Mod. 2019</x:v>
      </x:c>
      <x:c r="E2000" s="10" t="n">
        <x:v>777699</x:v>
      </x:c>
      <x:c r="F2000" s="10" t="n">
        <x:v>672000</x:v>
      </x:c>
      <x:c r="G2000" s="10" t="n">
        <x:v>692160</x:v>
      </x:c>
      <x:c r="H2000" s="10" t="n">
        <x:v>685440</x:v>
      </x:c>
      <x:c r="I2000" s="12" t="n">
        <x:f>COUNT(E2000:H2000)</x:f>
        <x:v>4</x:v>
      </x:c>
      <x:c r="J2000" s="11" t="n">
        <x:f>IF(I2000=0,"Sin precio",AVERAGE(E2000:H2000))</x:f>
        <x:v>706824.75</x:v>
      </x:c>
      <x:c r="K2000" s="11" t="n">
        <x:f>IF(I2000=0,"Sin precio",IF(I2000=1,J2000,ROUND(J2000,2)))</x:f>
        <x:v>706824.75</x:v>
      </x:c>
      <x:c r="L2000" s="11" t="n">
        <x:f>IF(I2000=0,"Sin precio",MIN(E2000:H2000))</x:f>
        <x:v>672000</x:v>
      </x:c>
      <x:c r="M2000" s="11" t="n">
        <x:f>IF(I2000=0,"Sin precio",MAX(E2000:H2000))</x:f>
        <x:v>777699</x:v>
      </x:c>
      <x:c r="N2000" s="8" t="str">
        <x:f>IF(I2000=0,"Sin precio numérico",IF(I2000=1,"Único precio de referencia",I2000&amp;" precios; promedio"))</x:f>
        <x:v>4 precios; promedio</x:v>
      </x:c>
      <x:c r="O2000" s="2" t="str">
        <x:v>J180</x:v>
      </x:c>
      <x:c r="P2000" s="2" t="str">
        <x:v>J180</x:v>
      </x:c>
      <x:c r="Q2000" s="2" t="str">
        <x:v>J181</x:v>
      </x:c>
      <x:c r="R2000" s="2" t="str">
        <x:v>J181</x:v>
      </x:c>
      <x:c r="S2000" s="2" t="str"/>
    </x:row>
    <x:row r="2001" ht="42" customHeight="1">
      <x:c r="A2001" s="2" t="n">
        <x:v>167</x:v>
      </x:c>
      <x:c r="B2001" s="8" t="str">
        <x:v>SISTEMA ELECTRICO</x:v>
      </x:c>
      <x:c r="C2001" s="8" t="str">
        <x:v>UNIDAD DE LUCES TRASERA DERECHA</x:v>
      </x:c>
      <x:c r="D2001" s="8" t="str">
        <x:v>CHEVROLET  TRAILBLAZER-2018</x:v>
      </x:c>
      <x:c r="E2001" s="10" t="n">
        <x:v>1020892.5</x:v>
      </x:c>
      <x:c r="F2001" s="10" t="n">
        <x:v>672000</x:v>
      </x:c>
      <x:c r="G2001" s="10" t="n">
        <x:v>692160</x:v>
      </x:c>
      <x:c r="H2001" s="10" t="n">
        <x:v>685440</x:v>
      </x:c>
      <x:c r="I2001" s="12" t="n">
        <x:f>COUNT(E2001:H2001)</x:f>
        <x:v>4</x:v>
      </x:c>
      <x:c r="J2001" s="11" t="n">
        <x:f>IF(I2001=0,"Sin precio",AVERAGE(E2001:H2001))</x:f>
        <x:v>767623.125</x:v>
      </x:c>
      <x:c r="K2001" s="11" t="n">
        <x:f>IF(I2001=0,"Sin precio",IF(I2001=1,J2001,ROUND(J2001,2)))</x:f>
        <x:v>767623.13</x:v>
      </x:c>
      <x:c r="L2001" s="11" t="n">
        <x:f>IF(I2001=0,"Sin precio",MIN(E2001:H2001))</x:f>
        <x:v>672000</x:v>
      </x:c>
      <x:c r="M2001" s="11" t="n">
        <x:f>IF(I2001=0,"Sin precio",MAX(E2001:H2001))</x:f>
        <x:v>1020892.5</x:v>
      </x:c>
      <x:c r="N2001" s="8" t="str">
        <x:f>IF(I2001=0,"Sin precio numérico",IF(I2001=1,"Único precio de referencia",I2001&amp;" precios; promedio"))</x:f>
        <x:v>4 precios; promedio</x:v>
      </x:c>
      <x:c r="O2001" s="2" t="str">
        <x:v>K180</x:v>
      </x:c>
      <x:c r="P2001" s="2" t="str">
        <x:v>K180</x:v>
      </x:c>
      <x:c r="Q2001" s="2" t="str">
        <x:v>K181</x:v>
      </x:c>
      <x:c r="R2001" s="2" t="str">
        <x:v>K181</x:v>
      </x:c>
      <x:c r="S2001" s="2" t="str"/>
    </x:row>
    <x:row r="2002" ht="42" customHeight="1">
      <x:c r="A2002" s="2" t="n">
        <x:v>167</x:v>
      </x:c>
      <x:c r="B2002" s="8" t="str">
        <x:v>SISTEMA ELECTRICO</x:v>
      </x:c>
      <x:c r="C2002" s="8" t="str">
        <x:v>UNIDAD DE LUCES TRASERA DERECHA</x:v>
      </x:c>
      <x:c r="D2002" s="8" t="str">
        <x:v>MITSUBISHI L200-2018</x:v>
      </x:c>
      <x:c r="E2002" s="10" t="n">
        <x:v>982267.65</x:v>
      </x:c>
      <x:c r="F2002" s="10" t="n">
        <x:v>604800</x:v>
      </x:c>
      <x:c r="G2002" s="10" t="n">
        <x:v>622944</x:v>
      </x:c>
      <x:c r="H2002" s="10" t="n">
        <x:v>616896</x:v>
      </x:c>
      <x:c r="I2002" s="12" t="n">
        <x:f>COUNT(E2002:H2002)</x:f>
        <x:v>4</x:v>
      </x:c>
      <x:c r="J2002" s="11" t="n">
        <x:f>IF(I2002=0,"Sin precio",AVERAGE(E2002:H2002))</x:f>
        <x:v>706726.9125</x:v>
      </x:c>
      <x:c r="K2002" s="11" t="n">
        <x:f>IF(I2002=0,"Sin precio",IF(I2002=1,J2002,ROUND(J2002,2)))</x:f>
        <x:v>706726.91</x:v>
      </x:c>
      <x:c r="L2002" s="11" t="n">
        <x:f>IF(I2002=0,"Sin precio",MIN(E2002:H2002))</x:f>
        <x:v>604800</x:v>
      </x:c>
      <x:c r="M2002" s="11" t="n">
        <x:f>IF(I2002=0,"Sin precio",MAX(E2002:H2002))</x:f>
        <x:v>982267.65</x:v>
      </x:c>
      <x:c r="N2002" s="8" t="str">
        <x:f>IF(I2002=0,"Sin precio numérico",IF(I2002=1,"Único precio de referencia",I2002&amp;" precios; promedio"))</x:f>
        <x:v>4 precios; promedio</x:v>
      </x:c>
      <x:c r="O2002" s="2" t="str">
        <x:v>L180</x:v>
      </x:c>
      <x:c r="P2002" s="2" t="str">
        <x:v>L180</x:v>
      </x:c>
      <x:c r="Q2002" s="2" t="str">
        <x:v>L181</x:v>
      </x:c>
      <x:c r="R2002" s="2" t="str">
        <x:v>L181</x:v>
      </x:c>
      <x:c r="S2002" s="2" t="str"/>
    </x:row>
    <x:row r="2003" ht="42" customHeight="1">
      <x:c r="A2003" s="2" t="n">
        <x:v>167</x:v>
      </x:c>
      <x:c r="B2003" s="8" t="str">
        <x:v>SISTEMA ELECTRICO</x:v>
      </x:c>
      <x:c r="C2003" s="8" t="str">
        <x:v>UNIDAD DE LUCES TRASERA DERECHA</x:v>
      </x:c>
      <x:c r="D2003" s="8" t="str">
        <x:v>CHEVROLETH NHR-2019</x:v>
      </x:c>
      <x:c r="E2003" s="10" t="n">
        <x:v>500692.5</x:v>
      </x:c>
      <x:c r="F2003" s="10" t="n">
        <x:v>772800</x:v>
      </x:c>
      <x:c r="G2003" s="10" t="n">
        <x:v>795984</x:v>
      </x:c>
      <x:c r="H2003" s="10" t="n">
        <x:v>788256</x:v>
      </x:c>
      <x:c r="I2003" s="12" t="n">
        <x:f>COUNT(E2003:H2003)</x:f>
        <x:v>4</x:v>
      </x:c>
      <x:c r="J2003" s="11" t="n">
        <x:f>IF(I2003=0,"Sin precio",AVERAGE(E2003:H2003))</x:f>
        <x:v>714433.125</x:v>
      </x:c>
      <x:c r="K2003" s="11" t="n">
        <x:f>IF(I2003=0,"Sin precio",IF(I2003=1,J2003,ROUND(J2003,2)))</x:f>
        <x:v>714433.13</x:v>
      </x:c>
      <x:c r="L2003" s="11" t="n">
        <x:f>IF(I2003=0,"Sin precio",MIN(E2003:H2003))</x:f>
        <x:v>500692.5</x:v>
      </x:c>
      <x:c r="M2003" s="11" t="n">
        <x:f>IF(I2003=0,"Sin precio",MAX(E2003:H2003))</x:f>
        <x:v>795984</x:v>
      </x:c>
      <x:c r="N2003" s="8" t="str">
        <x:f>IF(I2003=0,"Sin precio numérico",IF(I2003=1,"Único precio de referencia",I2003&amp;" precios; promedio"))</x:f>
        <x:v>4 precios; promedio</x:v>
      </x:c>
      <x:c r="O2003" s="2" t="str">
        <x:v>M180</x:v>
      </x:c>
      <x:c r="P2003" s="2" t="str">
        <x:v>M180</x:v>
      </x:c>
      <x:c r="Q2003" s="2" t="str">
        <x:v>M181</x:v>
      </x:c>
      <x:c r="R2003" s="2" t="str">
        <x:v>M181</x:v>
      </x:c>
      <x:c r="S2003" s="2" t="str"/>
    </x:row>
    <x:row r="2004" ht="42" customHeight="1">
      <x:c r="A2004" s="2" t="n">
        <x:v>167</x:v>
      </x:c>
      <x:c r="B2004" s="8" t="str">
        <x:v>SISTEMA ELECTRICO</x:v>
      </x:c>
      <x:c r="C2004" s="8" t="str">
        <x:v>UNIDAD DE LUCES TRASERA DERECHA</x:v>
      </x:c>
      <x:c r="D2004" s="8" t="str">
        <x:v>CHEVROLET D-MAX-2017</x:v>
      </x:c>
      <x:c r="E2004" s="10" t="n">
        <x:v>777699</x:v>
      </x:c>
      <x:c r="F2004" s="10" t="n">
        <x:v>576000</x:v>
      </x:c>
      <x:c r="G2004" s="10" t="n">
        <x:v>593280</x:v>
      </x:c>
      <x:c r="H2004" s="10" t="n">
        <x:v>587520</x:v>
      </x:c>
      <x:c r="I2004" s="12" t="n">
        <x:f>COUNT(E2004:H2004)</x:f>
        <x:v>4</x:v>
      </x:c>
      <x:c r="J2004" s="11" t="n">
        <x:f>IF(I2004=0,"Sin precio",AVERAGE(E2004:H2004))</x:f>
        <x:v>633624.75</x:v>
      </x:c>
      <x:c r="K2004" s="11" t="n">
        <x:f>IF(I2004=0,"Sin precio",IF(I2004=1,J2004,ROUND(J2004,2)))</x:f>
        <x:v>633624.75</x:v>
      </x:c>
      <x:c r="L2004" s="11" t="n">
        <x:f>IF(I2004=0,"Sin precio",MIN(E2004:H2004))</x:f>
        <x:v>576000</x:v>
      </x:c>
      <x:c r="M2004" s="11" t="n">
        <x:f>IF(I2004=0,"Sin precio",MAX(E2004:H2004))</x:f>
        <x:v>777699</x:v>
      </x:c>
      <x:c r="N2004" s="8" t="str">
        <x:f>IF(I2004=0,"Sin precio numérico",IF(I2004=1,"Único precio de referencia",I2004&amp;" precios; promedio"))</x:f>
        <x:v>4 precios; promedio</x:v>
      </x:c>
      <x:c r="O2004" s="2" t="str">
        <x:v>N180</x:v>
      </x:c>
      <x:c r="P2004" s="2" t="str">
        <x:v>N180</x:v>
      </x:c>
      <x:c r="Q2004" s="2" t="str">
        <x:v>N181</x:v>
      </x:c>
      <x:c r="R2004" s="2" t="str">
        <x:v>N181</x:v>
      </x:c>
      <x:c r="S2004" s="2" t="str"/>
    </x:row>
    <x:row r="2005" ht="42" customHeight="1">
      <x:c r="A2005" s="2" t="n">
        <x:v>168</x:v>
      </x:c>
      <x:c r="B2005" s="8" t="str">
        <x:v>SISTEMA ELECTRICO</x:v>
      </x:c>
      <x:c r="C2005" s="8" t="str">
        <x:v>UNIDAD DE LUCES TRASERA IZQUIERDA</x:v>
      </x:c>
      <x:c r="D2005" s="8" t="str">
        <x:v>CHEVROLET  NPR  DIESEL-2009</x:v>
      </x:c>
      <x:c r="E2005" s="10" t="n">
        <x:v>500692.5</x:v>
      </x:c>
      <x:c r="F2005" s="10" t="n">
        <x:v>772800</x:v>
      </x:c>
      <x:c r="G2005" s="10" t="n">
        <x:v>795984</x:v>
      </x:c>
      <x:c r="H2005" s="10" t="n">
        <x:v>788256</x:v>
      </x:c>
      <x:c r="I2005" s="12" t="n">
        <x:f>COUNT(E2005:H2005)</x:f>
        <x:v>4</x:v>
      </x:c>
      <x:c r="J2005" s="11" t="n">
        <x:f>IF(I2005=0,"Sin precio",AVERAGE(E2005:H2005))</x:f>
        <x:v>714433.125</x:v>
      </x:c>
      <x:c r="K2005" s="11" t="n">
        <x:f>IF(I2005=0,"Sin precio",IF(I2005=1,J2005,ROUND(J2005,2)))</x:f>
        <x:v>714433.13</x:v>
      </x:c>
      <x:c r="L2005" s="11" t="n">
        <x:f>IF(I2005=0,"Sin precio",MIN(E2005:H2005))</x:f>
        <x:v>500692.5</x:v>
      </x:c>
      <x:c r="M2005" s="11" t="n">
        <x:f>IF(I2005=0,"Sin precio",MAX(E2005:H2005))</x:f>
        <x:v>795984</x:v>
      </x:c>
      <x:c r="N2005" s="8" t="str">
        <x:f>IF(I2005=0,"Sin precio numérico",IF(I2005=1,"Único precio de referencia",I2005&amp;" precios; promedio"))</x:f>
        <x:v>4 precios; promedio</x:v>
      </x:c>
      <x:c r="O2005" s="2" t="str">
        <x:v>C181</x:v>
      </x:c>
      <x:c r="P2005" s="2" t="str">
        <x:v>C181</x:v>
      </x:c>
      <x:c r="Q2005" s="2" t="str">
        <x:v>C182</x:v>
      </x:c>
      <x:c r="R2005" s="2" t="str">
        <x:v>C182</x:v>
      </x:c>
      <x:c r="S2005" s="2" t="str"/>
    </x:row>
    <x:row r="2006" ht="42" customHeight="1">
      <x:c r="A2006" s="2" t="n">
        <x:v>168</x:v>
      </x:c>
      <x:c r="B2006" s="8" t="str">
        <x:v>SISTEMA ELECTRICO</x:v>
      </x:c>
      <x:c r="C2006" s="8" t="str">
        <x:v>UNIDAD DE LUCES TRASERA IZQUIERDA</x:v>
      </x:c>
      <x:c r="D2006" s="8" t="str">
        <x:v>NISSAN FRONTIER DIESEL-2015</x:v>
      </x:c>
      <x:c r="E2006" s="10" t="n">
        <x:v>876537</x:v>
      </x:c>
      <x:c r="F2006" s="10" t="n">
        <x:v>772800</x:v>
      </x:c>
      <x:c r="G2006" s="10" t="n">
        <x:v>795984</x:v>
      </x:c>
      <x:c r="H2006" s="10" t="n">
        <x:v>788256</x:v>
      </x:c>
      <x:c r="I2006" s="12" t="n">
        <x:f>COUNT(E2006:H2006)</x:f>
        <x:v>4</x:v>
      </x:c>
      <x:c r="J2006" s="11" t="n">
        <x:f>IF(I2006=0,"Sin precio",AVERAGE(E2006:H2006))</x:f>
        <x:v>808394.25</x:v>
      </x:c>
      <x:c r="K2006" s="11" t="n">
        <x:f>IF(I2006=0,"Sin precio",IF(I2006=1,J2006,ROUND(J2006,2)))</x:f>
        <x:v>808394.25</x:v>
      </x:c>
      <x:c r="L2006" s="11" t="n">
        <x:f>IF(I2006=0,"Sin precio",MIN(E2006:H2006))</x:f>
        <x:v>772800</x:v>
      </x:c>
      <x:c r="M2006" s="11" t="n">
        <x:f>IF(I2006=0,"Sin precio",MAX(E2006:H2006))</x:f>
        <x:v>876537</x:v>
      </x:c>
      <x:c r="N2006" s="8" t="str">
        <x:f>IF(I2006=0,"Sin precio numérico",IF(I2006=1,"Único precio de referencia",I2006&amp;" precios; promedio"))</x:f>
        <x:v>4 precios; promedio</x:v>
      </x:c>
      <x:c r="O2006" s="2" t="str">
        <x:v>D181</x:v>
      </x:c>
      <x:c r="P2006" s="2" t="str">
        <x:v>D181</x:v>
      </x:c>
      <x:c r="Q2006" s="2" t="str">
        <x:v>D182</x:v>
      </x:c>
      <x:c r="R2006" s="2" t="str">
        <x:v>D182</x:v>
      </x:c>
      <x:c r="S2006" s="2" t="str"/>
    </x:row>
    <x:row r="2007" ht="42" customHeight="1">
      <x:c r="A2007" s="2" t="n">
        <x:v>168</x:v>
      </x:c>
      <x:c r="B2007" s="8" t="str">
        <x:v>SISTEMA ELECTRICO</x:v>
      </x:c>
      <x:c r="C2007" s="8" t="str">
        <x:v>UNIDAD DE LUCES TRASERA IZQUIERDA</x:v>
      </x:c>
      <x:c r="D2007" s="8" t="str">
        <x:v>NISSAN FRONTIER GASOLINA</x:v>
      </x:c>
      <x:c r="E2007" s="10" t="n">
        <x:v>876537</x:v>
      </x:c>
      <x:c r="F2007" s="10" t="n">
        <x:v>576000</x:v>
      </x:c>
      <x:c r="G2007" s="10" t="n">
        <x:v>593280</x:v>
      </x:c>
      <x:c r="H2007" s="10" t="n">
        <x:v>587520</x:v>
      </x:c>
      <x:c r="I2007" s="12" t="n">
        <x:f>COUNT(E2007:H2007)</x:f>
        <x:v>4</x:v>
      </x:c>
      <x:c r="J2007" s="11" t="n">
        <x:f>IF(I2007=0,"Sin precio",AVERAGE(E2007:H2007))</x:f>
        <x:v>658334.25</x:v>
      </x:c>
      <x:c r="K2007" s="11" t="n">
        <x:f>IF(I2007=0,"Sin precio",IF(I2007=1,J2007,ROUND(J2007,2)))</x:f>
        <x:v>658334.25</x:v>
      </x:c>
      <x:c r="L2007" s="11" t="n">
        <x:f>IF(I2007=0,"Sin precio",MIN(E2007:H2007))</x:f>
        <x:v>576000</x:v>
      </x:c>
      <x:c r="M2007" s="11" t="n">
        <x:f>IF(I2007=0,"Sin precio",MAX(E2007:H2007))</x:f>
        <x:v>876537</x:v>
      </x:c>
      <x:c r="N2007" s="8" t="str">
        <x:f>IF(I2007=0,"Sin precio numérico",IF(I2007=1,"Único precio de referencia",I2007&amp;" precios; promedio"))</x:f>
        <x:v>4 precios; promedio</x:v>
      </x:c>
      <x:c r="O2007" s="2" t="str">
        <x:v>E181</x:v>
      </x:c>
      <x:c r="P2007" s="2" t="str">
        <x:v>E181</x:v>
      </x:c>
      <x:c r="Q2007" s="2" t="str">
        <x:v>E182</x:v>
      </x:c>
      <x:c r="R2007" s="2" t="str">
        <x:v>E182</x:v>
      </x:c>
      <x:c r="S2007" s="2" t="str"/>
    </x:row>
    <x:row r="2008" ht="42" customHeight="1">
      <x:c r="A2008" s="2" t="n">
        <x:v>168</x:v>
      </x:c>
      <x:c r="B2008" s="8" t="str">
        <x:v>SISTEMA ELECTRICO</x:v>
      </x:c>
      <x:c r="C2008" s="8" t="str">
        <x:v>UNIDAD DE LUCES TRASERA IZQUIERDA</x:v>
      </x:c>
      <x:c r="D2008" s="8" t="str">
        <x:v>RENAULT MASTER DIESEL -2017</x:v>
      </x:c>
      <x:c r="E2008" s="10" t="n">
        <x:v>1007887.5</x:v>
      </x:c>
      <x:c r="F2008" s="10" t="n">
        <x:v>772800</x:v>
      </x:c>
      <x:c r="G2008" s="10" t="n">
        <x:v>795984</x:v>
      </x:c>
      <x:c r="H2008" s="10" t="n">
        <x:v>788256</x:v>
      </x:c>
      <x:c r="I2008" s="12" t="n">
        <x:f>COUNT(E2008:H2008)</x:f>
        <x:v>4</x:v>
      </x:c>
      <x:c r="J2008" s="11" t="n">
        <x:f>IF(I2008=0,"Sin precio",AVERAGE(E2008:H2008))</x:f>
        <x:v>841231.875</x:v>
      </x:c>
      <x:c r="K2008" s="11" t="n">
        <x:f>IF(I2008=0,"Sin precio",IF(I2008=1,J2008,ROUND(J2008,2)))</x:f>
        <x:v>841231.88</x:v>
      </x:c>
      <x:c r="L2008" s="11" t="n">
        <x:f>IF(I2008=0,"Sin precio",MIN(E2008:H2008))</x:f>
        <x:v>772800</x:v>
      </x:c>
      <x:c r="M2008" s="11" t="n">
        <x:f>IF(I2008=0,"Sin precio",MAX(E2008:H2008))</x:f>
        <x:v>1007887.5</x:v>
      </x:c>
      <x:c r="N2008" s="8" t="str">
        <x:f>IF(I2008=0,"Sin precio numérico",IF(I2008=1,"Único precio de referencia",I2008&amp;" precios; promedio"))</x:f>
        <x:v>4 precios; promedio</x:v>
      </x:c>
      <x:c r="O2008" s="2" t="str">
        <x:v>F181</x:v>
      </x:c>
      <x:c r="P2008" s="2" t="str">
        <x:v>F181</x:v>
      </x:c>
      <x:c r="Q2008" s="2" t="str">
        <x:v>F182</x:v>
      </x:c>
      <x:c r="R2008" s="2" t="str">
        <x:v>F182</x:v>
      </x:c>
      <x:c r="S2008" s="2" t="str"/>
    </x:row>
    <x:row r="2009" ht="42" customHeight="1">
      <x:c r="A2009" s="2" t="n">
        <x:v>168</x:v>
      </x:c>
      <x:c r="B2009" s="8" t="str">
        <x:v>SISTEMA ELECTRICO</x:v>
      </x:c>
      <x:c r="C2009" s="8" t="str">
        <x:v>UNIDAD DE LUCES TRASERA IZQUIERDA</x:v>
      </x:c>
      <x:c r="D2009" s="8" t="str">
        <x:v>CHEVROLET D-MAX-2011</x:v>
      </x:c>
      <x:c r="E2009" s="10" t="n">
        <x:v>777699</x:v>
      </x:c>
      <x:c r="F2009" s="10" t="n">
        <x:v>576000</x:v>
      </x:c>
      <x:c r="G2009" s="10" t="n">
        <x:v>593280</x:v>
      </x:c>
      <x:c r="H2009" s="10" t="n">
        <x:v>587520</x:v>
      </x:c>
      <x:c r="I2009" s="12" t="n">
        <x:f>COUNT(E2009:H2009)</x:f>
        <x:v>4</x:v>
      </x:c>
      <x:c r="J2009" s="11" t="n">
        <x:f>IF(I2009=0,"Sin precio",AVERAGE(E2009:H2009))</x:f>
        <x:v>633624.75</x:v>
      </x:c>
      <x:c r="K2009" s="11" t="n">
        <x:f>IF(I2009=0,"Sin precio",IF(I2009=1,J2009,ROUND(J2009,2)))</x:f>
        <x:v>633624.75</x:v>
      </x:c>
      <x:c r="L2009" s="11" t="n">
        <x:f>IF(I2009=0,"Sin precio",MIN(E2009:H2009))</x:f>
        <x:v>576000</x:v>
      </x:c>
      <x:c r="M2009" s="11" t="n">
        <x:f>IF(I2009=0,"Sin precio",MAX(E2009:H2009))</x:f>
        <x:v>777699</x:v>
      </x:c>
      <x:c r="N2009" s="8" t="str">
        <x:f>IF(I2009=0,"Sin precio numérico",IF(I2009=1,"Único precio de referencia",I2009&amp;" precios; promedio"))</x:f>
        <x:v>4 precios; promedio</x:v>
      </x:c>
      <x:c r="O2009" s="2" t="str">
        <x:v>G181</x:v>
      </x:c>
      <x:c r="P2009" s="2" t="str">
        <x:v>G181</x:v>
      </x:c>
      <x:c r="Q2009" s="2" t="str">
        <x:v>G182</x:v>
      </x:c>
      <x:c r="R2009" s="2" t="str">
        <x:v>G182</x:v>
      </x:c>
      <x:c r="S2009" s="2" t="str"/>
    </x:row>
    <x:row r="2010" ht="42" customHeight="1">
      <x:c r="A2010" s="2" t="n">
        <x:v>168</x:v>
      </x:c>
      <x:c r="B2010" s="8" t="str">
        <x:v>SISTEMA ELECTRICO</x:v>
      </x:c>
      <x:c r="C2010" s="8" t="str">
        <x:v>UNIDAD DE LUCES TRASERA IZQUIERDA</x:v>
      </x:c>
      <x:c r="D2010" s="8" t="str">
        <x:v>HYUNDAY HD 65C</x:v>
      </x:c>
      <x:c r="E2010" s="10" t="n">
        <x:v>754290</x:v>
      </x:c>
      <x:c r="F2010" s="10" t="n">
        <x:v>772800</x:v>
      </x:c>
      <x:c r="G2010" s="10" t="n">
        <x:v>795984</x:v>
      </x:c>
      <x:c r="H2010" s="10" t="n">
        <x:v>788256</x:v>
      </x:c>
      <x:c r="I2010" s="12" t="n">
        <x:f>COUNT(E2010:H2010)</x:f>
        <x:v>4</x:v>
      </x:c>
      <x:c r="J2010" s="11" t="n">
        <x:f>IF(I2010=0,"Sin precio",AVERAGE(E2010:H2010))</x:f>
        <x:v>777832.5</x:v>
      </x:c>
      <x:c r="K2010" s="11" t="n">
        <x:f>IF(I2010=0,"Sin precio",IF(I2010=1,J2010,ROUND(J2010,2)))</x:f>
        <x:v>777832.5</x:v>
      </x:c>
      <x:c r="L2010" s="11" t="n">
        <x:f>IF(I2010=0,"Sin precio",MIN(E2010:H2010))</x:f>
        <x:v>754290</x:v>
      </x:c>
      <x:c r="M2010" s="11" t="n">
        <x:f>IF(I2010=0,"Sin precio",MAX(E2010:H2010))</x:f>
        <x:v>795984</x:v>
      </x:c>
      <x:c r="N2010" s="8" t="str">
        <x:f>IF(I2010=0,"Sin precio numérico",IF(I2010=1,"Único precio de referencia",I2010&amp;" precios; promedio"))</x:f>
        <x:v>4 precios; promedio</x:v>
      </x:c>
      <x:c r="O2010" s="2" t="str">
        <x:v>H181</x:v>
      </x:c>
      <x:c r="P2010" s="2" t="str">
        <x:v>H181</x:v>
      </x:c>
      <x:c r="Q2010" s="2" t="str">
        <x:v>H182</x:v>
      </x:c>
      <x:c r="R2010" s="2" t="str">
        <x:v>H182</x:v>
      </x:c>
      <x:c r="S2010" s="2" t="str"/>
    </x:row>
    <x:row r="2011" ht="42" customHeight="1">
      <x:c r="A2011" s="2" t="n">
        <x:v>168</x:v>
      </x:c>
      <x:c r="B2011" s="8" t="str">
        <x:v>SISTEMA ELECTRICO</x:v>
      </x:c>
      <x:c r="C2011" s="8" t="str">
        <x:v>UNIDAD DE LUCES TRASERA IZQUIERDA</x:v>
      </x:c>
      <x:c r="D2011" s="8" t="str">
        <x:v>CHEVROLET SAIL. Mod 2019</x:v>
      </x:c>
      <x:c r="E2011" s="10" t="n">
        <x:v>578722.5</x:v>
      </x:c>
      <x:c r="F2011" s="10" t="n">
        <x:v>480000</x:v>
      </x:c>
      <x:c r="G2011" s="10" t="n">
        <x:v>494400</x:v>
      </x:c>
      <x:c r="H2011" s="10" t="n">
        <x:v>489600</x:v>
      </x:c>
      <x:c r="I2011" s="12" t="n">
        <x:f>COUNT(E2011:H2011)</x:f>
        <x:v>4</x:v>
      </x:c>
      <x:c r="J2011" s="11" t="n">
        <x:f>IF(I2011=0,"Sin precio",AVERAGE(E2011:H2011))</x:f>
        <x:v>510680.625</x:v>
      </x:c>
      <x:c r="K2011" s="11" t="n">
        <x:f>IF(I2011=0,"Sin precio",IF(I2011=1,J2011,ROUND(J2011,2)))</x:f>
        <x:v>510680.63</x:v>
      </x:c>
      <x:c r="L2011" s="11" t="n">
        <x:f>IF(I2011=0,"Sin precio",MIN(E2011:H2011))</x:f>
        <x:v>480000</x:v>
      </x:c>
      <x:c r="M2011" s="11" t="n">
        <x:f>IF(I2011=0,"Sin precio",MAX(E2011:H2011))</x:f>
        <x:v>578722.5</x:v>
      </x:c>
      <x:c r="N2011" s="8" t="str">
        <x:f>IF(I2011=0,"Sin precio numérico",IF(I2011=1,"Único precio de referencia",I2011&amp;" precios; promedio"))</x:f>
        <x:v>4 precios; promedio</x:v>
      </x:c>
      <x:c r="O2011" s="2" t="str">
        <x:v>I181</x:v>
      </x:c>
      <x:c r="P2011" s="2" t="str">
        <x:v>I181</x:v>
      </x:c>
      <x:c r="Q2011" s="2" t="str">
        <x:v>I182</x:v>
      </x:c>
      <x:c r="R2011" s="2" t="str">
        <x:v>I182</x:v>
      </x:c>
      <x:c r="S2011" s="2" t="str"/>
    </x:row>
    <x:row r="2012" ht="42" customHeight="1">
      <x:c r="A2012" s="2" t="n">
        <x:v>168</x:v>
      </x:c>
      <x:c r="B2012" s="8" t="str">
        <x:v>SISTEMA ELECTRICO</x:v>
      </x:c>
      <x:c r="C2012" s="8" t="str">
        <x:v>UNIDAD DE LUCES TRASERA IZQUIERDA</x:v>
      </x:c>
      <x:c r="D2012" s="8" t="str">
        <x:v>CHEVROLET COLORADO. Mod. 2019</x:v>
      </x:c>
      <x:c r="E2012" s="10" t="n">
        <x:v>777699</x:v>
      </x:c>
      <x:c r="F2012" s="10" t="n">
        <x:v>672000</x:v>
      </x:c>
      <x:c r="G2012" s="10" t="n">
        <x:v>692160</x:v>
      </x:c>
      <x:c r="H2012" s="10" t="n">
        <x:v>685440</x:v>
      </x:c>
      <x:c r="I2012" s="12" t="n">
        <x:f>COUNT(E2012:H2012)</x:f>
        <x:v>4</x:v>
      </x:c>
      <x:c r="J2012" s="11" t="n">
        <x:f>IF(I2012=0,"Sin precio",AVERAGE(E2012:H2012))</x:f>
        <x:v>706824.75</x:v>
      </x:c>
      <x:c r="K2012" s="11" t="n">
        <x:f>IF(I2012=0,"Sin precio",IF(I2012=1,J2012,ROUND(J2012,2)))</x:f>
        <x:v>706824.75</x:v>
      </x:c>
      <x:c r="L2012" s="11" t="n">
        <x:f>IF(I2012=0,"Sin precio",MIN(E2012:H2012))</x:f>
        <x:v>672000</x:v>
      </x:c>
      <x:c r="M2012" s="11" t="n">
        <x:f>IF(I2012=0,"Sin precio",MAX(E2012:H2012))</x:f>
        <x:v>777699</x:v>
      </x:c>
      <x:c r="N2012" s="8" t="str">
        <x:f>IF(I2012=0,"Sin precio numérico",IF(I2012=1,"Único precio de referencia",I2012&amp;" precios; promedio"))</x:f>
        <x:v>4 precios; promedio</x:v>
      </x:c>
      <x:c r="O2012" s="2" t="str">
        <x:v>J181</x:v>
      </x:c>
      <x:c r="P2012" s="2" t="str">
        <x:v>J181</x:v>
      </x:c>
      <x:c r="Q2012" s="2" t="str">
        <x:v>J182</x:v>
      </x:c>
      <x:c r="R2012" s="2" t="str">
        <x:v>J182</x:v>
      </x:c>
      <x:c r="S2012" s="2" t="str"/>
    </x:row>
    <x:row r="2013" ht="42" customHeight="1">
      <x:c r="A2013" s="2" t="n">
        <x:v>168</x:v>
      </x:c>
      <x:c r="B2013" s="8" t="str">
        <x:v>SISTEMA ELECTRICO</x:v>
      </x:c>
      <x:c r="C2013" s="8" t="str">
        <x:v>UNIDAD DE LUCES TRASERA IZQUIERDA</x:v>
      </x:c>
      <x:c r="D2013" s="8" t="str">
        <x:v>CHEVROLET  TRAILBLAZER-2018</x:v>
      </x:c>
      <x:c r="E2013" s="10" t="n">
        <x:v>1020892.5</x:v>
      </x:c>
      <x:c r="F2013" s="10" t="n">
        <x:v>672000</x:v>
      </x:c>
      <x:c r="G2013" s="10" t="n">
        <x:v>692160</x:v>
      </x:c>
      <x:c r="H2013" s="10" t="n">
        <x:v>685440</x:v>
      </x:c>
      <x:c r="I2013" s="12" t="n">
        <x:f>COUNT(E2013:H2013)</x:f>
        <x:v>4</x:v>
      </x:c>
      <x:c r="J2013" s="11" t="n">
        <x:f>IF(I2013=0,"Sin precio",AVERAGE(E2013:H2013))</x:f>
        <x:v>767623.125</x:v>
      </x:c>
      <x:c r="K2013" s="11" t="n">
        <x:f>IF(I2013=0,"Sin precio",IF(I2013=1,J2013,ROUND(J2013,2)))</x:f>
        <x:v>767623.13</x:v>
      </x:c>
      <x:c r="L2013" s="11" t="n">
        <x:f>IF(I2013=0,"Sin precio",MIN(E2013:H2013))</x:f>
        <x:v>672000</x:v>
      </x:c>
      <x:c r="M2013" s="11" t="n">
        <x:f>IF(I2013=0,"Sin precio",MAX(E2013:H2013))</x:f>
        <x:v>1020892.5</x:v>
      </x:c>
      <x:c r="N2013" s="8" t="str">
        <x:f>IF(I2013=0,"Sin precio numérico",IF(I2013=1,"Único precio de referencia",I2013&amp;" precios; promedio"))</x:f>
        <x:v>4 precios; promedio</x:v>
      </x:c>
      <x:c r="O2013" s="2" t="str">
        <x:v>K181</x:v>
      </x:c>
      <x:c r="P2013" s="2" t="str">
        <x:v>K181</x:v>
      </x:c>
      <x:c r="Q2013" s="2" t="str">
        <x:v>K182</x:v>
      </x:c>
      <x:c r="R2013" s="2" t="str">
        <x:v>K182</x:v>
      </x:c>
      <x:c r="S2013" s="2" t="str"/>
    </x:row>
    <x:row r="2014" ht="42" customHeight="1">
      <x:c r="A2014" s="2" t="n">
        <x:v>168</x:v>
      </x:c>
      <x:c r="B2014" s="8" t="str">
        <x:v>SISTEMA ELECTRICO</x:v>
      </x:c>
      <x:c r="C2014" s="8" t="str">
        <x:v>UNIDAD DE LUCES TRASERA IZQUIERDA</x:v>
      </x:c>
      <x:c r="D2014" s="8" t="str">
        <x:v>MITSUBISHI L200-2018</x:v>
      </x:c>
      <x:c r="E2014" s="10" t="n">
        <x:v>982267.65</x:v>
      </x:c>
      <x:c r="F2014" s="10" t="n">
        <x:v>604800</x:v>
      </x:c>
      <x:c r="G2014" s="10" t="n">
        <x:v>622944</x:v>
      </x:c>
      <x:c r="H2014" s="10" t="n">
        <x:v>616896</x:v>
      </x:c>
      <x:c r="I2014" s="12" t="n">
        <x:f>COUNT(E2014:H2014)</x:f>
        <x:v>4</x:v>
      </x:c>
      <x:c r="J2014" s="11" t="n">
        <x:f>IF(I2014=0,"Sin precio",AVERAGE(E2014:H2014))</x:f>
        <x:v>706726.9125</x:v>
      </x:c>
      <x:c r="K2014" s="11" t="n">
        <x:f>IF(I2014=0,"Sin precio",IF(I2014=1,J2014,ROUND(J2014,2)))</x:f>
        <x:v>706726.91</x:v>
      </x:c>
      <x:c r="L2014" s="11" t="n">
        <x:f>IF(I2014=0,"Sin precio",MIN(E2014:H2014))</x:f>
        <x:v>604800</x:v>
      </x:c>
      <x:c r="M2014" s="11" t="n">
        <x:f>IF(I2014=0,"Sin precio",MAX(E2014:H2014))</x:f>
        <x:v>982267.65</x:v>
      </x:c>
      <x:c r="N2014" s="8" t="str">
        <x:f>IF(I2014=0,"Sin precio numérico",IF(I2014=1,"Único precio de referencia",I2014&amp;" precios; promedio"))</x:f>
        <x:v>4 precios; promedio</x:v>
      </x:c>
      <x:c r="O2014" s="2" t="str">
        <x:v>L181</x:v>
      </x:c>
      <x:c r="P2014" s="2" t="str">
        <x:v>L181</x:v>
      </x:c>
      <x:c r="Q2014" s="2" t="str">
        <x:v>L182</x:v>
      </x:c>
      <x:c r="R2014" s="2" t="str">
        <x:v>L182</x:v>
      </x:c>
      <x:c r="S2014" s="2" t="str"/>
    </x:row>
    <x:row r="2015" ht="42" customHeight="1">
      <x:c r="A2015" s="2" t="n">
        <x:v>168</x:v>
      </x:c>
      <x:c r="B2015" s="8" t="str">
        <x:v>SISTEMA ELECTRICO</x:v>
      </x:c>
      <x:c r="C2015" s="8" t="str">
        <x:v>UNIDAD DE LUCES TRASERA IZQUIERDA</x:v>
      </x:c>
      <x:c r="D2015" s="8" t="str">
        <x:v>CHEVROLETH NHR-2019</x:v>
      </x:c>
      <x:c r="E2015" s="10" t="n">
        <x:v>500692.5</x:v>
      </x:c>
      <x:c r="F2015" s="10" t="n">
        <x:v>772800</x:v>
      </x:c>
      <x:c r="G2015" s="10" t="n">
        <x:v>795984</x:v>
      </x:c>
      <x:c r="H2015" s="10" t="n">
        <x:v>788256</x:v>
      </x:c>
      <x:c r="I2015" s="12" t="n">
        <x:f>COUNT(E2015:H2015)</x:f>
        <x:v>4</x:v>
      </x:c>
      <x:c r="J2015" s="11" t="n">
        <x:f>IF(I2015=0,"Sin precio",AVERAGE(E2015:H2015))</x:f>
        <x:v>714433.125</x:v>
      </x:c>
      <x:c r="K2015" s="11" t="n">
        <x:f>IF(I2015=0,"Sin precio",IF(I2015=1,J2015,ROUND(J2015,2)))</x:f>
        <x:v>714433.13</x:v>
      </x:c>
      <x:c r="L2015" s="11" t="n">
        <x:f>IF(I2015=0,"Sin precio",MIN(E2015:H2015))</x:f>
        <x:v>500692.5</x:v>
      </x:c>
      <x:c r="M2015" s="11" t="n">
        <x:f>IF(I2015=0,"Sin precio",MAX(E2015:H2015))</x:f>
        <x:v>795984</x:v>
      </x:c>
      <x:c r="N2015" s="8" t="str">
        <x:f>IF(I2015=0,"Sin precio numérico",IF(I2015=1,"Único precio de referencia",I2015&amp;" precios; promedio"))</x:f>
        <x:v>4 precios; promedio</x:v>
      </x:c>
      <x:c r="O2015" s="2" t="str">
        <x:v>M181</x:v>
      </x:c>
      <x:c r="P2015" s="2" t="str">
        <x:v>M181</x:v>
      </x:c>
      <x:c r="Q2015" s="2" t="str">
        <x:v>M182</x:v>
      </x:c>
      <x:c r="R2015" s="2" t="str">
        <x:v>M182</x:v>
      </x:c>
      <x:c r="S2015" s="2" t="str"/>
    </x:row>
    <x:row r="2016" ht="42" customHeight="1">
      <x:c r="A2016" s="2" t="n">
        <x:v>168</x:v>
      </x:c>
      <x:c r="B2016" s="8" t="str">
        <x:v>SISTEMA ELECTRICO</x:v>
      </x:c>
      <x:c r="C2016" s="8" t="str">
        <x:v>UNIDAD DE LUCES TRASERA IZQUIERDA</x:v>
      </x:c>
      <x:c r="D2016" s="8" t="str">
        <x:v>CHEVROLET D-MAX-2017</x:v>
      </x:c>
      <x:c r="E2016" s="10" t="n">
        <x:v>777699</x:v>
      </x:c>
      <x:c r="F2016" s="10" t="n">
        <x:v>576000</x:v>
      </x:c>
      <x:c r="G2016" s="10" t="n">
        <x:v>593280</x:v>
      </x:c>
      <x:c r="H2016" s="10" t="n">
        <x:v>587520</x:v>
      </x:c>
      <x:c r="I2016" s="12" t="n">
        <x:f>COUNT(E2016:H2016)</x:f>
        <x:v>4</x:v>
      </x:c>
      <x:c r="J2016" s="11" t="n">
        <x:f>IF(I2016=0,"Sin precio",AVERAGE(E2016:H2016))</x:f>
        <x:v>633624.75</x:v>
      </x:c>
      <x:c r="K2016" s="11" t="n">
        <x:f>IF(I2016=0,"Sin precio",IF(I2016=1,J2016,ROUND(J2016,2)))</x:f>
        <x:v>633624.75</x:v>
      </x:c>
      <x:c r="L2016" s="11" t="n">
        <x:f>IF(I2016=0,"Sin precio",MIN(E2016:H2016))</x:f>
        <x:v>576000</x:v>
      </x:c>
      <x:c r="M2016" s="11" t="n">
        <x:f>IF(I2016=0,"Sin precio",MAX(E2016:H2016))</x:f>
        <x:v>777699</x:v>
      </x:c>
      <x:c r="N2016" s="8" t="str">
        <x:f>IF(I2016=0,"Sin precio numérico",IF(I2016=1,"Único precio de referencia",I2016&amp;" precios; promedio"))</x:f>
        <x:v>4 precios; promedio</x:v>
      </x:c>
      <x:c r="O2016" s="2" t="str">
        <x:v>N181</x:v>
      </x:c>
      <x:c r="P2016" s="2" t="str">
        <x:v>N181</x:v>
      </x:c>
      <x:c r="Q2016" s="2" t="str">
        <x:v>N182</x:v>
      </x:c>
      <x:c r="R2016" s="2" t="str">
        <x:v>N182</x:v>
      </x:c>
      <x:c r="S2016" s="2" t="str"/>
    </x:row>
    <x:row r="2017" ht="42" customHeight="1">
      <x:c r="A2017" s="2" t="n">
        <x:v>169</x:v>
      </x:c>
      <x:c r="B2017" s="8" t="str">
        <x:v>SISTEMA ELECTRICO</x:v>
      </x:c>
      <x:c r="C2017" s="8" t="str">
        <x:v>VALVULA IAC</x:v>
      </x:c>
      <x:c r="D2017" s="8" t="str">
        <x:v>CHEVROLET  NPR  DIESEL-2009</x:v>
      </x:c>
      <x:c r="E2017" s="10" t="n">
        <x:v>1280992.5</x:v>
      </x:c>
      <x:c r="F2017" s="10" t="n">
        <x:v>386400</x:v>
      </x:c>
      <x:c r="G2017" s="10" t="n">
        <x:v>397992</x:v>
      </x:c>
      <x:c r="H2017" s="10" t="n">
        <x:v>394128</x:v>
      </x:c>
      <x:c r="I2017" s="12" t="n">
        <x:f>COUNT(E2017:H2017)</x:f>
        <x:v>4</x:v>
      </x:c>
      <x:c r="J2017" s="11" t="n">
        <x:f>IF(I2017=0,"Sin precio",AVERAGE(E2017:H2017))</x:f>
        <x:v>614878.125</x:v>
      </x:c>
      <x:c r="K2017" s="11" t="n">
        <x:f>IF(I2017=0,"Sin precio",IF(I2017=1,J2017,ROUND(J2017,2)))</x:f>
        <x:v>614878.13</x:v>
      </x:c>
      <x:c r="L2017" s="11" t="n">
        <x:f>IF(I2017=0,"Sin precio",MIN(E2017:H2017))</x:f>
        <x:v>386400</x:v>
      </x:c>
      <x:c r="M2017" s="11" t="n">
        <x:f>IF(I2017=0,"Sin precio",MAX(E2017:H2017))</x:f>
        <x:v>1280992.5</x:v>
      </x:c>
      <x:c r="N2017" s="8" t="str">
        <x:f>IF(I2017=0,"Sin precio numérico",IF(I2017=1,"Único precio de referencia",I2017&amp;" precios; promedio"))</x:f>
        <x:v>4 precios; promedio</x:v>
      </x:c>
      <x:c r="O2017" s="2" t="str">
        <x:v>C182</x:v>
      </x:c>
      <x:c r="P2017" s="2" t="str">
        <x:v>C182</x:v>
      </x:c>
      <x:c r="Q2017" s="2" t="str">
        <x:v>C183</x:v>
      </x:c>
      <x:c r="R2017" s="2" t="str">
        <x:v>C183</x:v>
      </x:c>
      <x:c r="S2017" s="2" t="str"/>
    </x:row>
    <x:row r="2018" ht="42" customHeight="1">
      <x:c r="A2018" s="2" t="n">
        <x:v>169</x:v>
      </x:c>
      <x:c r="B2018" s="8" t="str">
        <x:v>SISTEMA ELECTRICO</x:v>
      </x:c>
      <x:c r="C2018" s="8" t="str">
        <x:v>VALVULA IAC</x:v>
      </x:c>
      <x:c r="D2018" s="8" t="str">
        <x:v>NISSAN FRONTIER DIESEL-2015</x:v>
      </x:c>
      <x:c r="E2018" s="10" t="n">
        <x:v>858330</x:v>
      </x:c>
      <x:c r="F2018" s="10" t="n">
        <x:v>386400</x:v>
      </x:c>
      <x:c r="G2018" s="10" t="n">
        <x:v>397992</x:v>
      </x:c>
      <x:c r="H2018" s="10" t="n">
        <x:v>394128</x:v>
      </x:c>
      <x:c r="I2018" s="12" t="n">
        <x:f>COUNT(E2018:H2018)</x:f>
        <x:v>4</x:v>
      </x:c>
      <x:c r="J2018" s="11" t="n">
        <x:f>IF(I2018=0,"Sin precio",AVERAGE(E2018:H2018))</x:f>
        <x:v>509212.5</x:v>
      </x:c>
      <x:c r="K2018" s="11" t="n">
        <x:f>IF(I2018=0,"Sin precio",IF(I2018=1,J2018,ROUND(J2018,2)))</x:f>
        <x:v>509212.5</x:v>
      </x:c>
      <x:c r="L2018" s="11" t="n">
        <x:f>IF(I2018=0,"Sin precio",MIN(E2018:H2018))</x:f>
        <x:v>386400</x:v>
      </x:c>
      <x:c r="M2018" s="11" t="n">
        <x:f>IF(I2018=0,"Sin precio",MAX(E2018:H2018))</x:f>
        <x:v>858330</x:v>
      </x:c>
      <x:c r="N2018" s="8" t="str">
        <x:f>IF(I2018=0,"Sin precio numérico",IF(I2018=1,"Único precio de referencia",I2018&amp;" precios; promedio"))</x:f>
        <x:v>4 precios; promedio</x:v>
      </x:c>
      <x:c r="O2018" s="2" t="str">
        <x:v>D182</x:v>
      </x:c>
      <x:c r="P2018" s="2" t="str">
        <x:v>D182</x:v>
      </x:c>
      <x:c r="Q2018" s="2" t="str">
        <x:v>D183</x:v>
      </x:c>
      <x:c r="R2018" s="2" t="str">
        <x:v>D183</x:v>
      </x:c>
      <x:c r="S2018" s="2" t="str"/>
    </x:row>
    <x:row r="2019" ht="42" customHeight="1">
      <x:c r="A2019" s="2" t="n">
        <x:v>169</x:v>
      </x:c>
      <x:c r="B2019" s="8" t="str">
        <x:v>SISTEMA ELECTRICO</x:v>
      </x:c>
      <x:c r="C2019" s="8" t="str">
        <x:v>VALVULA IAC</x:v>
      </x:c>
      <x:c r="D2019" s="8" t="str">
        <x:v>NISSAN FRONTIER GASOLINA</x:v>
      </x:c>
      <x:c r="E2019" s="10" t="n">
        <x:v>858330</x:v>
      </x:c>
      <x:c r="F2019" s="10" t="n">
        <x:v>288000</x:v>
      </x:c>
      <x:c r="G2019" s="10" t="n">
        <x:v>296640</x:v>
      </x:c>
      <x:c r="H2019" s="10" t="n">
        <x:v>293760</x:v>
      </x:c>
      <x:c r="I2019" s="12" t="n">
        <x:f>COUNT(E2019:H2019)</x:f>
        <x:v>4</x:v>
      </x:c>
      <x:c r="J2019" s="11" t="n">
        <x:f>IF(I2019=0,"Sin precio",AVERAGE(E2019:H2019))</x:f>
        <x:v>434182.5</x:v>
      </x:c>
      <x:c r="K2019" s="11" t="n">
        <x:f>IF(I2019=0,"Sin precio",IF(I2019=1,J2019,ROUND(J2019,2)))</x:f>
        <x:v>434182.5</x:v>
      </x:c>
      <x:c r="L2019" s="11" t="n">
        <x:f>IF(I2019=0,"Sin precio",MIN(E2019:H2019))</x:f>
        <x:v>288000</x:v>
      </x:c>
      <x:c r="M2019" s="11" t="n">
        <x:f>IF(I2019=0,"Sin precio",MAX(E2019:H2019))</x:f>
        <x:v>858330</x:v>
      </x:c>
      <x:c r="N2019" s="8" t="str">
        <x:f>IF(I2019=0,"Sin precio numérico",IF(I2019=1,"Único precio de referencia",I2019&amp;" precios; promedio"))</x:f>
        <x:v>4 precios; promedio</x:v>
      </x:c>
      <x:c r="O2019" s="2" t="str">
        <x:v>E182</x:v>
      </x:c>
      <x:c r="P2019" s="2" t="str">
        <x:v>E182</x:v>
      </x:c>
      <x:c r="Q2019" s="2" t="str">
        <x:v>E183</x:v>
      </x:c>
      <x:c r="R2019" s="2" t="str">
        <x:v>E183</x:v>
      </x:c>
      <x:c r="S2019" s="2" t="str"/>
    </x:row>
    <x:row r="2020" ht="42" customHeight="1">
      <x:c r="A2020" s="2" t="n">
        <x:v>169</x:v>
      </x:c>
      <x:c r="B2020" s="8" t="str">
        <x:v>SISTEMA ELECTRICO</x:v>
      </x:c>
      <x:c r="C2020" s="8" t="str">
        <x:v>VALVULA IAC</x:v>
      </x:c>
      <x:c r="D2020" s="8" t="str">
        <x:v>RENAULT MASTER DIESEL -2017</x:v>
      </x:c>
      <x:c r="E2020" s="10" t="n">
        <x:v>832320</x:v>
      </x:c>
      <x:c r="F2020" s="10" t="n">
        <x:v>386400</x:v>
      </x:c>
      <x:c r="G2020" s="10" t="n">
        <x:v>397992</x:v>
      </x:c>
      <x:c r="H2020" s="10" t="n">
        <x:v>394128</x:v>
      </x:c>
      <x:c r="I2020" s="12" t="n">
        <x:f>COUNT(E2020:H2020)</x:f>
        <x:v>4</x:v>
      </x:c>
      <x:c r="J2020" s="11" t="n">
        <x:f>IF(I2020=0,"Sin precio",AVERAGE(E2020:H2020))</x:f>
        <x:v>502710</x:v>
      </x:c>
      <x:c r="K2020" s="11" t="n">
        <x:f>IF(I2020=0,"Sin precio",IF(I2020=1,J2020,ROUND(J2020,2)))</x:f>
        <x:v>502710</x:v>
      </x:c>
      <x:c r="L2020" s="11" t="n">
        <x:f>IF(I2020=0,"Sin precio",MIN(E2020:H2020))</x:f>
        <x:v>386400</x:v>
      </x:c>
      <x:c r="M2020" s="11" t="n">
        <x:f>IF(I2020=0,"Sin precio",MAX(E2020:H2020))</x:f>
        <x:v>832320</x:v>
      </x:c>
      <x:c r="N2020" s="8" t="str">
        <x:f>IF(I2020=0,"Sin precio numérico",IF(I2020=1,"Único precio de referencia",I2020&amp;" precios; promedio"))</x:f>
        <x:v>4 precios; promedio</x:v>
      </x:c>
      <x:c r="O2020" s="2" t="str">
        <x:v>F182</x:v>
      </x:c>
      <x:c r="P2020" s="2" t="str">
        <x:v>F182</x:v>
      </x:c>
      <x:c r="Q2020" s="2" t="str">
        <x:v>F183</x:v>
      </x:c>
      <x:c r="R2020" s="2" t="str">
        <x:v>F183</x:v>
      </x:c>
      <x:c r="S2020" s="2" t="str"/>
    </x:row>
    <x:row r="2021" ht="42" customHeight="1">
      <x:c r="A2021" s="2" t="n">
        <x:v>169</x:v>
      </x:c>
      <x:c r="B2021" s="8" t="str">
        <x:v>SISTEMA ELECTRICO</x:v>
      </x:c>
      <x:c r="C2021" s="8" t="str">
        <x:v>VALVULA IAC</x:v>
      </x:c>
      <x:c r="D2021" s="8" t="str">
        <x:v>CHEVROLET D-MAX-2011</x:v>
      </x:c>
      <x:c r="E2021" s="10" t="n">
        <x:v>689265</x:v>
      </x:c>
      <x:c r="F2021" s="10" t="n">
        <x:v>288000</x:v>
      </x:c>
      <x:c r="G2021" s="10" t="n">
        <x:v>296640</x:v>
      </x:c>
      <x:c r="H2021" s="10" t="n">
        <x:v>293760</x:v>
      </x:c>
      <x:c r="I2021" s="12" t="n">
        <x:f>COUNT(E2021:H2021)</x:f>
        <x:v>4</x:v>
      </x:c>
      <x:c r="J2021" s="11" t="n">
        <x:f>IF(I2021=0,"Sin precio",AVERAGE(E2021:H2021))</x:f>
        <x:v>391916.25</x:v>
      </x:c>
      <x:c r="K2021" s="11" t="n">
        <x:f>IF(I2021=0,"Sin precio",IF(I2021=1,J2021,ROUND(J2021,2)))</x:f>
        <x:v>391916.25</x:v>
      </x:c>
      <x:c r="L2021" s="11" t="n">
        <x:f>IF(I2021=0,"Sin precio",MIN(E2021:H2021))</x:f>
        <x:v>288000</x:v>
      </x:c>
      <x:c r="M2021" s="11" t="n">
        <x:f>IF(I2021=0,"Sin precio",MAX(E2021:H2021))</x:f>
        <x:v>689265</x:v>
      </x:c>
      <x:c r="N2021" s="8" t="str">
        <x:f>IF(I2021=0,"Sin precio numérico",IF(I2021=1,"Único precio de referencia",I2021&amp;" precios; promedio"))</x:f>
        <x:v>4 precios; promedio</x:v>
      </x:c>
      <x:c r="O2021" s="2" t="str">
        <x:v>G182</x:v>
      </x:c>
      <x:c r="P2021" s="2" t="str">
        <x:v>G182</x:v>
      </x:c>
      <x:c r="Q2021" s="2" t="str">
        <x:v>G183</x:v>
      </x:c>
      <x:c r="R2021" s="2" t="str">
        <x:v>G183</x:v>
      </x:c>
      <x:c r="S2021" s="2" t="str"/>
    </x:row>
    <x:row r="2022" ht="42" customHeight="1">
      <x:c r="A2022" s="2" t="n">
        <x:v>169</x:v>
      </x:c>
      <x:c r="B2022" s="8" t="str">
        <x:v>SISTEMA ELECTRICO</x:v>
      </x:c>
      <x:c r="C2022" s="8" t="str">
        <x:v>VALVULA IAC</x:v>
      </x:c>
      <x:c r="D2022" s="8" t="str">
        <x:v>HYUNDAY HD 65C</x:v>
      </x:c>
      <x:c r="E2022" s="10" t="n">
        <x:v>806310</x:v>
      </x:c>
      <x:c r="F2022" s="10" t="n">
        <x:v>386400</x:v>
      </x:c>
      <x:c r="G2022" s="10" t="n">
        <x:v>397992</x:v>
      </x:c>
      <x:c r="H2022" s="10" t="n">
        <x:v>394128</x:v>
      </x:c>
      <x:c r="I2022" s="12" t="n">
        <x:f>COUNT(E2022:H2022)</x:f>
        <x:v>4</x:v>
      </x:c>
      <x:c r="J2022" s="11" t="n">
        <x:f>IF(I2022=0,"Sin precio",AVERAGE(E2022:H2022))</x:f>
        <x:v>496207.5</x:v>
      </x:c>
      <x:c r="K2022" s="11" t="n">
        <x:f>IF(I2022=0,"Sin precio",IF(I2022=1,J2022,ROUND(J2022,2)))</x:f>
        <x:v>496207.5</x:v>
      </x:c>
      <x:c r="L2022" s="11" t="n">
        <x:f>IF(I2022=0,"Sin precio",MIN(E2022:H2022))</x:f>
        <x:v>386400</x:v>
      </x:c>
      <x:c r="M2022" s="11" t="n">
        <x:f>IF(I2022=0,"Sin precio",MAX(E2022:H2022))</x:f>
        <x:v>806310</x:v>
      </x:c>
      <x:c r="N2022" s="8" t="str">
        <x:f>IF(I2022=0,"Sin precio numérico",IF(I2022=1,"Único precio de referencia",I2022&amp;" precios; promedio"))</x:f>
        <x:v>4 precios; promedio</x:v>
      </x:c>
      <x:c r="O2022" s="2" t="str">
        <x:v>H182</x:v>
      </x:c>
      <x:c r="P2022" s="2" t="str">
        <x:v>H182</x:v>
      </x:c>
      <x:c r="Q2022" s="2" t="str">
        <x:v>H183</x:v>
      </x:c>
      <x:c r="R2022" s="2" t="str">
        <x:v>H183</x:v>
      </x:c>
      <x:c r="S2022" s="2" t="str"/>
    </x:row>
    <x:row r="2023" ht="42" customHeight="1">
      <x:c r="A2023" s="2" t="n">
        <x:v>169</x:v>
      </x:c>
      <x:c r="B2023" s="8" t="str">
        <x:v>SISTEMA ELECTRICO</x:v>
      </x:c>
      <x:c r="C2023" s="8" t="str">
        <x:v>VALVULA IAC</x:v>
      </x:c>
      <x:c r="D2023" s="8" t="str">
        <x:v>CHEVROLET SAIL. Mod 2019</x:v>
      </x:c>
      <x:c r="E2023" s="10" t="n">
        <x:v>318622.5</x:v>
      </x:c>
      <x:c r="F2023" s="10" t="n">
        <x:v>240000</x:v>
      </x:c>
      <x:c r="G2023" s="10" t="n">
        <x:v>247200</x:v>
      </x:c>
      <x:c r="H2023" s="10" t="n">
        <x:v>244800</x:v>
      </x:c>
      <x:c r="I2023" s="12" t="n">
        <x:f>COUNT(E2023:H2023)</x:f>
        <x:v>4</x:v>
      </x:c>
      <x:c r="J2023" s="11" t="n">
        <x:f>IF(I2023=0,"Sin precio",AVERAGE(E2023:H2023))</x:f>
        <x:v>262655.625</x:v>
      </x:c>
      <x:c r="K2023" s="11" t="n">
        <x:f>IF(I2023=0,"Sin precio",IF(I2023=1,J2023,ROUND(J2023,2)))</x:f>
        <x:v>262655.63</x:v>
      </x:c>
      <x:c r="L2023" s="11" t="n">
        <x:f>IF(I2023=0,"Sin precio",MIN(E2023:H2023))</x:f>
        <x:v>240000</x:v>
      </x:c>
      <x:c r="M2023" s="11" t="n">
        <x:f>IF(I2023=0,"Sin precio",MAX(E2023:H2023))</x:f>
        <x:v>318622.5</x:v>
      </x:c>
      <x:c r="N2023" s="8" t="str">
        <x:f>IF(I2023=0,"Sin precio numérico",IF(I2023=1,"Único precio de referencia",I2023&amp;" precios; promedio"))</x:f>
        <x:v>4 precios; promedio</x:v>
      </x:c>
      <x:c r="O2023" s="2" t="str">
        <x:v>I182</x:v>
      </x:c>
      <x:c r="P2023" s="2" t="str">
        <x:v>I182</x:v>
      </x:c>
      <x:c r="Q2023" s="2" t="str">
        <x:v>I183</x:v>
      </x:c>
      <x:c r="R2023" s="2" t="str">
        <x:v>I183</x:v>
      </x:c>
      <x:c r="S2023" s="2" t="str"/>
    </x:row>
    <x:row r="2024" ht="42" customHeight="1">
      <x:c r="A2024" s="2" t="n">
        <x:v>169</x:v>
      </x:c>
      <x:c r="B2024" s="8" t="str">
        <x:v>SISTEMA ELECTRICO</x:v>
      </x:c>
      <x:c r="C2024" s="8" t="str">
        <x:v>VALVULA IAC</x:v>
      </x:c>
      <x:c r="D2024" s="8" t="str">
        <x:v>CHEVROLET COLORADO. Mod. 2019</x:v>
      </x:c>
      <x:c r="E2024" s="10" t="n">
        <x:v>689265</x:v>
      </x:c>
      <x:c r="F2024" s="10" t="n">
        <x:v>336000</x:v>
      </x:c>
      <x:c r="G2024" s="10" t="n">
        <x:v>346080</x:v>
      </x:c>
      <x:c r="H2024" s="10" t="n">
        <x:v>342720</x:v>
      </x:c>
      <x:c r="I2024" s="12" t="n">
        <x:f>COUNT(E2024:H2024)</x:f>
        <x:v>4</x:v>
      </x:c>
      <x:c r="J2024" s="11" t="n">
        <x:f>IF(I2024=0,"Sin precio",AVERAGE(E2024:H2024))</x:f>
        <x:v>428516.25</x:v>
      </x:c>
      <x:c r="K2024" s="11" t="n">
        <x:f>IF(I2024=0,"Sin precio",IF(I2024=1,J2024,ROUND(J2024,2)))</x:f>
        <x:v>428516.25</x:v>
      </x:c>
      <x:c r="L2024" s="11" t="n">
        <x:f>IF(I2024=0,"Sin precio",MIN(E2024:H2024))</x:f>
        <x:v>336000</x:v>
      </x:c>
      <x:c r="M2024" s="11" t="n">
        <x:f>IF(I2024=0,"Sin precio",MAX(E2024:H2024))</x:f>
        <x:v>689265</x:v>
      </x:c>
      <x:c r="N2024" s="8" t="str">
        <x:f>IF(I2024=0,"Sin precio numérico",IF(I2024=1,"Único precio de referencia",I2024&amp;" precios; promedio"))</x:f>
        <x:v>4 precios; promedio</x:v>
      </x:c>
      <x:c r="O2024" s="2" t="str">
        <x:v>J182</x:v>
      </x:c>
      <x:c r="P2024" s="2" t="str">
        <x:v>J182</x:v>
      </x:c>
      <x:c r="Q2024" s="2" t="str">
        <x:v>J183</x:v>
      </x:c>
      <x:c r="R2024" s="2" t="str">
        <x:v>J183</x:v>
      </x:c>
      <x:c r="S2024" s="2" t="str"/>
    </x:row>
    <x:row r="2025" ht="42" customHeight="1">
      <x:c r="A2025" s="2" t="n">
        <x:v>169</x:v>
      </x:c>
      <x:c r="B2025" s="8" t="str">
        <x:v>SISTEMA ELECTRICO</x:v>
      </x:c>
      <x:c r="C2025" s="8" t="str">
        <x:v>VALVULA IAC</x:v>
      </x:c>
      <x:c r="D2025" s="8" t="str">
        <x:v>CHEVROLET  TRAILBLAZER-2018</x:v>
      </x:c>
      <x:c r="E2025" s="10" t="n">
        <x:v>842984.1</x:v>
      </x:c>
      <x:c r="F2025" s="10" t="n">
        <x:v>336000</x:v>
      </x:c>
      <x:c r="G2025" s="10" t="n">
        <x:v>346080</x:v>
      </x:c>
      <x:c r="H2025" s="10" t="n">
        <x:v>342720</x:v>
      </x:c>
      <x:c r="I2025" s="12" t="n">
        <x:f>COUNT(E2025:H2025)</x:f>
        <x:v>4</x:v>
      </x:c>
      <x:c r="J2025" s="11" t="n">
        <x:f>IF(I2025=0,"Sin precio",AVERAGE(E2025:H2025))</x:f>
        <x:v>466946.025</x:v>
      </x:c>
      <x:c r="K2025" s="11" t="n">
        <x:f>IF(I2025=0,"Sin precio",IF(I2025=1,J2025,ROUND(J2025,2)))</x:f>
        <x:v>466946.03</x:v>
      </x:c>
      <x:c r="L2025" s="11" t="n">
        <x:f>IF(I2025=0,"Sin precio",MIN(E2025:H2025))</x:f>
        <x:v>336000</x:v>
      </x:c>
      <x:c r="M2025" s="11" t="n">
        <x:f>IF(I2025=0,"Sin precio",MAX(E2025:H2025))</x:f>
        <x:v>842984.1</x:v>
      </x:c>
      <x:c r="N2025" s="8" t="str">
        <x:f>IF(I2025=0,"Sin precio numérico",IF(I2025=1,"Único precio de referencia",I2025&amp;" precios; promedio"))</x:f>
        <x:v>4 precios; promedio</x:v>
      </x:c>
      <x:c r="O2025" s="2" t="str">
        <x:v>K182</x:v>
      </x:c>
      <x:c r="P2025" s="2" t="str">
        <x:v>K182</x:v>
      </x:c>
      <x:c r="Q2025" s="2" t="str">
        <x:v>K183</x:v>
      </x:c>
      <x:c r="R2025" s="2" t="str">
        <x:v>K183</x:v>
      </x:c>
      <x:c r="S2025" s="2" t="str"/>
    </x:row>
    <x:row r="2026" ht="42" customHeight="1">
      <x:c r="A2026" s="2" t="n">
        <x:v>169</x:v>
      </x:c>
      <x:c r="B2026" s="8" t="str">
        <x:v>SISTEMA ELECTRICO</x:v>
      </x:c>
      <x:c r="C2026" s="8" t="str">
        <x:v>VALVULA IAC</x:v>
      </x:c>
      <x:c r="D2026" s="8" t="str">
        <x:v>MITSUBISHI L200-2018</x:v>
      </x:c>
      <x:c r="E2026" s="10" t="n">
        <x:v>760792.5</x:v>
      </x:c>
      <x:c r="F2026" s="10" t="n">
        <x:v>302400</x:v>
      </x:c>
      <x:c r="G2026" s="10" t="n">
        <x:v>311472</x:v>
      </x:c>
      <x:c r="H2026" s="10" t="n">
        <x:v>308448</x:v>
      </x:c>
      <x:c r="I2026" s="12" t="n">
        <x:f>COUNT(E2026:H2026)</x:f>
        <x:v>4</x:v>
      </x:c>
      <x:c r="J2026" s="11" t="n">
        <x:f>IF(I2026=0,"Sin precio",AVERAGE(E2026:H2026))</x:f>
        <x:v>420778.125</x:v>
      </x:c>
      <x:c r="K2026" s="11" t="n">
        <x:f>IF(I2026=0,"Sin precio",IF(I2026=1,J2026,ROUND(J2026,2)))</x:f>
        <x:v>420778.13</x:v>
      </x:c>
      <x:c r="L2026" s="11" t="n">
        <x:f>IF(I2026=0,"Sin precio",MIN(E2026:H2026))</x:f>
        <x:v>302400</x:v>
      </x:c>
      <x:c r="M2026" s="11" t="n">
        <x:f>IF(I2026=0,"Sin precio",MAX(E2026:H2026))</x:f>
        <x:v>760792.5</x:v>
      </x:c>
      <x:c r="N2026" s="8" t="str">
        <x:f>IF(I2026=0,"Sin precio numérico",IF(I2026=1,"Único precio de referencia",I2026&amp;" precios; promedio"))</x:f>
        <x:v>4 precios; promedio</x:v>
      </x:c>
      <x:c r="O2026" s="2" t="str">
        <x:v>L182</x:v>
      </x:c>
      <x:c r="P2026" s="2" t="str">
        <x:v>L182</x:v>
      </x:c>
      <x:c r="Q2026" s="2" t="str">
        <x:v>L183</x:v>
      </x:c>
      <x:c r="R2026" s="2" t="str">
        <x:v>L183</x:v>
      </x:c>
      <x:c r="S2026" s="2" t="str"/>
    </x:row>
    <x:row r="2027" ht="42" customHeight="1">
      <x:c r="A2027" s="2" t="n">
        <x:v>169</x:v>
      </x:c>
      <x:c r="B2027" s="8" t="str">
        <x:v>SISTEMA ELECTRICO</x:v>
      </x:c>
      <x:c r="C2027" s="8" t="str">
        <x:v>VALVULA IAC</x:v>
      </x:c>
      <x:c r="D2027" s="8" t="str">
        <x:v>CHEVROLETH NHR-2019</x:v>
      </x:c>
      <x:c r="E2027" s="10" t="n">
        <x:v>1280992.5</x:v>
      </x:c>
      <x:c r="F2027" s="10" t="n">
        <x:v>386400</x:v>
      </x:c>
      <x:c r="G2027" s="10" t="n">
        <x:v>397992</x:v>
      </x:c>
      <x:c r="H2027" s="10" t="n">
        <x:v>394128</x:v>
      </x:c>
      <x:c r="I2027" s="12" t="n">
        <x:f>COUNT(E2027:H2027)</x:f>
        <x:v>4</x:v>
      </x:c>
      <x:c r="J2027" s="11" t="n">
        <x:f>IF(I2027=0,"Sin precio",AVERAGE(E2027:H2027))</x:f>
        <x:v>614878.125</x:v>
      </x:c>
      <x:c r="K2027" s="11" t="n">
        <x:f>IF(I2027=0,"Sin precio",IF(I2027=1,J2027,ROUND(J2027,2)))</x:f>
        <x:v>614878.13</x:v>
      </x:c>
      <x:c r="L2027" s="11" t="n">
        <x:f>IF(I2027=0,"Sin precio",MIN(E2027:H2027))</x:f>
        <x:v>386400</x:v>
      </x:c>
      <x:c r="M2027" s="11" t="n">
        <x:f>IF(I2027=0,"Sin precio",MAX(E2027:H2027))</x:f>
        <x:v>1280992.5</x:v>
      </x:c>
      <x:c r="N2027" s="8" t="str">
        <x:f>IF(I2027=0,"Sin precio numérico",IF(I2027=1,"Único precio de referencia",I2027&amp;" precios; promedio"))</x:f>
        <x:v>4 precios; promedio</x:v>
      </x:c>
      <x:c r="O2027" s="2" t="str">
        <x:v>M182</x:v>
      </x:c>
      <x:c r="P2027" s="2" t="str">
        <x:v>M182</x:v>
      </x:c>
      <x:c r="Q2027" s="2" t="str">
        <x:v>M183</x:v>
      </x:c>
      <x:c r="R2027" s="2" t="str">
        <x:v>M183</x:v>
      </x:c>
      <x:c r="S2027" s="2" t="str"/>
    </x:row>
    <x:row r="2028" ht="42" customHeight="1">
      <x:c r="A2028" s="2" t="n">
        <x:v>169</x:v>
      </x:c>
      <x:c r="B2028" s="8" t="str">
        <x:v>SISTEMA ELECTRICO</x:v>
      </x:c>
      <x:c r="C2028" s="8" t="str">
        <x:v>VALVULA IAC</x:v>
      </x:c>
      <x:c r="D2028" s="8" t="str">
        <x:v>CHEVROLET D-MAX-2017</x:v>
      </x:c>
      <x:c r="E2028" s="10" t="n">
        <x:v>689265</x:v>
      </x:c>
      <x:c r="F2028" s="10" t="n">
        <x:v>288000</x:v>
      </x:c>
      <x:c r="G2028" s="10" t="n">
        <x:v>296640</x:v>
      </x:c>
      <x:c r="H2028" s="10" t="n">
        <x:v>293760</x:v>
      </x:c>
      <x:c r="I2028" s="12" t="n">
        <x:f>COUNT(E2028:H2028)</x:f>
        <x:v>4</x:v>
      </x:c>
      <x:c r="J2028" s="11" t="n">
        <x:f>IF(I2028=0,"Sin precio",AVERAGE(E2028:H2028))</x:f>
        <x:v>391916.25</x:v>
      </x:c>
      <x:c r="K2028" s="11" t="n">
        <x:f>IF(I2028=0,"Sin precio",IF(I2028=1,J2028,ROUND(J2028,2)))</x:f>
        <x:v>391916.25</x:v>
      </x:c>
      <x:c r="L2028" s="11" t="n">
        <x:f>IF(I2028=0,"Sin precio",MIN(E2028:H2028))</x:f>
        <x:v>288000</x:v>
      </x:c>
      <x:c r="M2028" s="11" t="n">
        <x:f>IF(I2028=0,"Sin precio",MAX(E2028:H2028))</x:f>
        <x:v>689265</x:v>
      </x:c>
      <x:c r="N2028" s="8" t="str">
        <x:f>IF(I2028=0,"Sin precio numérico",IF(I2028=1,"Único precio de referencia",I2028&amp;" precios; promedio"))</x:f>
        <x:v>4 precios; promedio</x:v>
      </x:c>
      <x:c r="O2028" s="2" t="str">
        <x:v>N182</x:v>
      </x:c>
      <x:c r="P2028" s="2" t="str">
        <x:v>N182</x:v>
      </x:c>
      <x:c r="Q2028" s="2" t="str">
        <x:v>N183</x:v>
      </x:c>
      <x:c r="R2028" s="2" t="str">
        <x:v>N183</x:v>
      </x:c>
      <x:c r="S2028" s="2" t="str"/>
    </x:row>
    <x:row r="2029" ht="42" customHeight="1">
      <x:c r="A2029" s="2" t="n">
        <x:v>170</x:v>
      </x:c>
      <x:c r="B2029" s="8" t="str">
        <x:v>VARIOS</x:v>
      </x:c>
      <x:c r="C2029" s="8" t="str">
        <x:v>ACEITE  MOTOR 15W40 (1/4)</x:v>
      </x:c>
      <x:c r="D2029" s="8" t="str">
        <x:v>CHEVROLET  NPR  DIESEL-2009</x:v>
      </x:c>
      <x:c r="E2029" s="10" t="n">
        <x:v>69641.775</x:v>
      </x:c>
      <x:c r="F2029" s="10" t="n">
        <x:v>60000</x:v>
      </x:c>
      <x:c r="G2029" s="10" t="n">
        <x:v>61800</x:v>
      </x:c>
      <x:c r="H2029" s="10" t="n">
        <x:v>61200</x:v>
      </x:c>
      <x:c r="I2029" s="12" t="n">
        <x:f>COUNT(E2029:H2029)</x:f>
        <x:v>4</x:v>
      </x:c>
      <x:c r="J2029" s="11" t="n">
        <x:f>IF(I2029=0,"Sin precio",AVERAGE(E2029:H2029))</x:f>
        <x:v>63160.44375</x:v>
      </x:c>
      <x:c r="K2029" s="11" t="n">
        <x:f>IF(I2029=0,"Sin precio",IF(I2029=1,J2029,ROUND(J2029,2)))</x:f>
        <x:v>63160.44</x:v>
      </x:c>
      <x:c r="L2029" s="11" t="n">
        <x:f>IF(I2029=0,"Sin precio",MIN(E2029:H2029))</x:f>
        <x:v>60000</x:v>
      </x:c>
      <x:c r="M2029" s="11" t="n">
        <x:f>IF(I2029=0,"Sin precio",MAX(E2029:H2029))</x:f>
        <x:v>69641.775</x:v>
      </x:c>
      <x:c r="N2029" s="8" t="str">
        <x:f>IF(I2029=0,"Sin precio numérico",IF(I2029=1,"Único precio de referencia",I2029&amp;" precios; promedio"))</x:f>
        <x:v>4 precios; promedio</x:v>
      </x:c>
      <x:c r="O2029" s="2" t="str">
        <x:v>C184</x:v>
      </x:c>
      <x:c r="P2029" s="2" t="str">
        <x:v>C184</x:v>
      </x:c>
      <x:c r="Q2029" s="2" t="str">
        <x:v>C185</x:v>
      </x:c>
      <x:c r="R2029" s="2" t="str">
        <x:v>C185</x:v>
      </x:c>
      <x:c r="S2029" s="2" t="str"/>
    </x:row>
    <x:row r="2030" ht="42" customHeight="1">
      <x:c r="A2030" s="2" t="n">
        <x:v>170</x:v>
      </x:c>
      <x:c r="B2030" s="8" t="str">
        <x:v>VARIOS</x:v>
      </x:c>
      <x:c r="C2030" s="8" t="str">
        <x:v>ACEITE  MOTOR 15W40 (1/4)</x:v>
      </x:c>
      <x:c r="D2030" s="8" t="str">
        <x:v>NISSAN FRONTIER DIESEL-2015</x:v>
      </x:c>
      <x:c r="E2030" s="10" t="n">
        <x:v>69641.775</x:v>
      </x:c>
      <x:c r="F2030" s="10" t="n">
        <x:v>60000</x:v>
      </x:c>
      <x:c r="G2030" s="10" t="n">
        <x:v>61800</x:v>
      </x:c>
      <x:c r="H2030" s="10" t="n">
        <x:v>61200</x:v>
      </x:c>
      <x:c r="I2030" s="12" t="n">
        <x:f>COUNT(E2030:H2030)</x:f>
        <x:v>4</x:v>
      </x:c>
      <x:c r="J2030" s="11" t="n">
        <x:f>IF(I2030=0,"Sin precio",AVERAGE(E2030:H2030))</x:f>
        <x:v>63160.44375</x:v>
      </x:c>
      <x:c r="K2030" s="11" t="n">
        <x:f>IF(I2030=0,"Sin precio",IF(I2030=1,J2030,ROUND(J2030,2)))</x:f>
        <x:v>63160.44</x:v>
      </x:c>
      <x:c r="L2030" s="11" t="n">
        <x:f>IF(I2030=0,"Sin precio",MIN(E2030:H2030))</x:f>
        <x:v>60000</x:v>
      </x:c>
      <x:c r="M2030" s="11" t="n">
        <x:f>IF(I2030=0,"Sin precio",MAX(E2030:H2030))</x:f>
        <x:v>69641.775</x:v>
      </x:c>
      <x:c r="N2030" s="8" t="str">
        <x:f>IF(I2030=0,"Sin precio numérico",IF(I2030=1,"Único precio de referencia",I2030&amp;" precios; promedio"))</x:f>
        <x:v>4 precios; promedio</x:v>
      </x:c>
      <x:c r="O2030" s="2" t="str">
        <x:v>D184</x:v>
      </x:c>
      <x:c r="P2030" s="2" t="str">
        <x:v>D184</x:v>
      </x:c>
      <x:c r="Q2030" s="2" t="str">
        <x:v>D185</x:v>
      </x:c>
      <x:c r="R2030" s="2" t="str">
        <x:v>D185</x:v>
      </x:c>
      <x:c r="S2030" s="2" t="str"/>
    </x:row>
    <x:row r="2031" ht="42" customHeight="1">
      <x:c r="A2031" s="2" t="n">
        <x:v>170</x:v>
      </x:c>
      <x:c r="B2031" s="8" t="str">
        <x:v>VARIOS</x:v>
      </x:c>
      <x:c r="C2031" s="8" t="str">
        <x:v>ACEITE  MOTOR 15W40 (1/4)</x:v>
      </x:c>
      <x:c r="D2031" s="8" t="str">
        <x:v>NISSAN FRONTIER GASOLINA</x:v>
      </x:c>
      <x:c r="E2031" s="10" t="n">
        <x:v>69641.775</x:v>
      </x:c>
      <x:c r="F2031" s="10" t="str">
        <x:v>N/A</x:v>
      </x:c>
      <x:c r="G2031" s="10" t="str">
        <x:v>N/A</x:v>
      </x:c>
      <x:c r="H2031" s="10" t="str">
        <x:v>N/A</x:v>
      </x:c>
      <x:c r="I2031" s="12" t="n">
        <x:f>COUNT(E2031:H2031)</x:f>
        <x:v>1</x:v>
      </x:c>
      <x:c r="J2031" s="11" t="n">
        <x:f>IF(I2031=0,"Sin precio",AVERAGE(E2031:H2031))</x:f>
        <x:v>69641.775</x:v>
      </x:c>
      <x:c r="K2031" s="11" t="n">
        <x:f>IF(I2031=0,"Sin precio",IF(I2031=1,J2031,ROUND(J2031,2)))</x:f>
        <x:v>69641.775</x:v>
      </x:c>
      <x:c r="L2031" s="11" t="n">
        <x:f>IF(I2031=0,"Sin precio",MIN(E2031:H2031))</x:f>
        <x:v>69641.775</x:v>
      </x:c>
      <x:c r="M2031" s="11" t="n">
        <x:f>IF(I2031=0,"Sin precio",MAX(E2031:H2031))</x:f>
        <x:v>69641.775</x:v>
      </x:c>
      <x:c r="N2031" s="8" t="str">
        <x:f>IF(I2031=0,"Sin precio numérico",IF(I2031=1,"Único precio de referencia",I2031&amp;" precios; promedio"))</x:f>
        <x:v>Único precio de referencia</x:v>
      </x:c>
      <x:c r="O2031" s="2" t="str">
        <x:v>E184</x:v>
      </x:c>
      <x:c r="P2031" s="2" t="str">
        <x:v>E184</x:v>
      </x:c>
      <x:c r="Q2031" s="2" t="str">
        <x:v>E185</x:v>
      </x:c>
      <x:c r="R2031" s="2" t="str">
        <x:v>E185</x:v>
      </x:c>
      <x:c r="S2031" s="2" t="str"/>
    </x:row>
    <x:row r="2032" ht="42" customHeight="1">
      <x:c r="A2032" s="2" t="n">
        <x:v>170</x:v>
      </x:c>
      <x:c r="B2032" s="8" t="str">
        <x:v>VARIOS</x:v>
      </x:c>
      <x:c r="C2032" s="8" t="str">
        <x:v>ACEITE  MOTOR 15W40 (1/4)</x:v>
      </x:c>
      <x:c r="D2032" s="8" t="str">
        <x:v>RENAULT MASTER DIESEL -2017</x:v>
      </x:c>
      <x:c r="E2032" s="10" t="n">
        <x:v>69641.775</x:v>
      </x:c>
      <x:c r="F2032" s="10" t="n">
        <x:v>60000</x:v>
      </x:c>
      <x:c r="G2032" s="10" t="n">
        <x:v>61800</x:v>
      </x:c>
      <x:c r="H2032" s="10" t="n">
        <x:v>61200</x:v>
      </x:c>
      <x:c r="I2032" s="12" t="n">
        <x:f>COUNT(E2032:H2032)</x:f>
        <x:v>4</x:v>
      </x:c>
      <x:c r="J2032" s="11" t="n">
        <x:f>IF(I2032=0,"Sin precio",AVERAGE(E2032:H2032))</x:f>
        <x:v>63160.44375</x:v>
      </x:c>
      <x:c r="K2032" s="11" t="n">
        <x:f>IF(I2032=0,"Sin precio",IF(I2032=1,J2032,ROUND(J2032,2)))</x:f>
        <x:v>63160.44</x:v>
      </x:c>
      <x:c r="L2032" s="11" t="n">
        <x:f>IF(I2032=0,"Sin precio",MIN(E2032:H2032))</x:f>
        <x:v>60000</x:v>
      </x:c>
      <x:c r="M2032" s="11" t="n">
        <x:f>IF(I2032=0,"Sin precio",MAX(E2032:H2032))</x:f>
        <x:v>69641.775</x:v>
      </x:c>
      <x:c r="N2032" s="8" t="str">
        <x:f>IF(I2032=0,"Sin precio numérico",IF(I2032=1,"Único precio de referencia",I2032&amp;" precios; promedio"))</x:f>
        <x:v>4 precios; promedio</x:v>
      </x:c>
      <x:c r="O2032" s="2" t="str">
        <x:v>F184</x:v>
      </x:c>
      <x:c r="P2032" s="2" t="str">
        <x:v>F184</x:v>
      </x:c>
      <x:c r="Q2032" s="2" t="str">
        <x:v>F185</x:v>
      </x:c>
      <x:c r="R2032" s="2" t="str">
        <x:v>F185</x:v>
      </x:c>
      <x:c r="S2032" s="2" t="str"/>
    </x:row>
    <x:row r="2033" ht="42" customHeight="1">
      <x:c r="A2033" s="2" t="n">
        <x:v>170</x:v>
      </x:c>
      <x:c r="B2033" s="8" t="str">
        <x:v>VARIOS</x:v>
      </x:c>
      <x:c r="C2033" s="8" t="str">
        <x:v>ACEITE  MOTOR 15W40 (1/4)</x:v>
      </x:c>
      <x:c r="D2033" s="8" t="str">
        <x:v>CHEVROLET D-MAX-2011</x:v>
      </x:c>
      <x:c r="E2033" s="10" t="n">
        <x:v>69641.775</x:v>
      </x:c>
      <x:c r="F2033" s="10" t="n">
        <x:v>60000</x:v>
      </x:c>
      <x:c r="G2033" s="10" t="n">
        <x:v>61800</x:v>
      </x:c>
      <x:c r="H2033" s="10" t="n">
        <x:v>61200</x:v>
      </x:c>
      <x:c r="I2033" s="12" t="n">
        <x:f>COUNT(E2033:H2033)</x:f>
        <x:v>4</x:v>
      </x:c>
      <x:c r="J2033" s="11" t="n">
        <x:f>IF(I2033=0,"Sin precio",AVERAGE(E2033:H2033))</x:f>
        <x:v>63160.44375</x:v>
      </x:c>
      <x:c r="K2033" s="11" t="n">
        <x:f>IF(I2033=0,"Sin precio",IF(I2033=1,J2033,ROUND(J2033,2)))</x:f>
        <x:v>63160.44</x:v>
      </x:c>
      <x:c r="L2033" s="11" t="n">
        <x:f>IF(I2033=0,"Sin precio",MIN(E2033:H2033))</x:f>
        <x:v>60000</x:v>
      </x:c>
      <x:c r="M2033" s="11" t="n">
        <x:f>IF(I2033=0,"Sin precio",MAX(E2033:H2033))</x:f>
        <x:v>69641.775</x:v>
      </x:c>
      <x:c r="N2033" s="8" t="str">
        <x:f>IF(I2033=0,"Sin precio numérico",IF(I2033=1,"Único precio de referencia",I2033&amp;" precios; promedio"))</x:f>
        <x:v>4 precios; promedio</x:v>
      </x:c>
      <x:c r="O2033" s="2" t="str">
        <x:v>G184</x:v>
      </x:c>
      <x:c r="P2033" s="2" t="str">
        <x:v>G184</x:v>
      </x:c>
      <x:c r="Q2033" s="2" t="str">
        <x:v>G185</x:v>
      </x:c>
      <x:c r="R2033" s="2" t="str">
        <x:v>G185</x:v>
      </x:c>
      <x:c r="S2033" s="2" t="str"/>
    </x:row>
    <x:row r="2034" ht="42" customHeight="1">
      <x:c r="A2034" s="2" t="n">
        <x:v>170</x:v>
      </x:c>
      <x:c r="B2034" s="8" t="str">
        <x:v>VARIOS</x:v>
      </x:c>
      <x:c r="C2034" s="8" t="str">
        <x:v>ACEITE  MOTOR 15W40 (1/4)</x:v>
      </x:c>
      <x:c r="D2034" s="8" t="str">
        <x:v>HYUNDAY HD 65C</x:v>
      </x:c>
      <x:c r="E2034" s="10" t="n">
        <x:v>69641.775</x:v>
      </x:c>
      <x:c r="F2034" s="10" t="n">
        <x:v>60000</x:v>
      </x:c>
      <x:c r="G2034" s="10" t="n">
        <x:v>61800</x:v>
      </x:c>
      <x:c r="H2034" s="10" t="n">
        <x:v>61200</x:v>
      </x:c>
      <x:c r="I2034" s="12" t="n">
        <x:f>COUNT(E2034:H2034)</x:f>
        <x:v>4</x:v>
      </x:c>
      <x:c r="J2034" s="11" t="n">
        <x:f>IF(I2034=0,"Sin precio",AVERAGE(E2034:H2034))</x:f>
        <x:v>63160.44375</x:v>
      </x:c>
      <x:c r="K2034" s="11" t="n">
        <x:f>IF(I2034=0,"Sin precio",IF(I2034=1,J2034,ROUND(J2034,2)))</x:f>
        <x:v>63160.44</x:v>
      </x:c>
      <x:c r="L2034" s="11" t="n">
        <x:f>IF(I2034=0,"Sin precio",MIN(E2034:H2034))</x:f>
        <x:v>60000</x:v>
      </x:c>
      <x:c r="M2034" s="11" t="n">
        <x:f>IF(I2034=0,"Sin precio",MAX(E2034:H2034))</x:f>
        <x:v>69641.775</x:v>
      </x:c>
      <x:c r="N2034" s="8" t="str">
        <x:f>IF(I2034=0,"Sin precio numérico",IF(I2034=1,"Único precio de referencia",I2034&amp;" precios; promedio"))</x:f>
        <x:v>4 precios; promedio</x:v>
      </x:c>
      <x:c r="O2034" s="2" t="str">
        <x:v>H184</x:v>
      </x:c>
      <x:c r="P2034" s="2" t="str">
        <x:v>H184</x:v>
      </x:c>
      <x:c r="Q2034" s="2" t="str">
        <x:v>H185</x:v>
      </x:c>
      <x:c r="R2034" s="2" t="str">
        <x:v>H185</x:v>
      </x:c>
      <x:c r="S2034" s="2" t="str"/>
    </x:row>
    <x:row r="2035" ht="42" customHeight="1">
      <x:c r="A2035" s="2" t="n">
        <x:v>170</x:v>
      </x:c>
      <x:c r="B2035" s="8" t="str">
        <x:v>VARIOS</x:v>
      </x:c>
      <x:c r="C2035" s="8" t="str">
        <x:v>ACEITE  MOTOR 15W40 (1/4)</x:v>
      </x:c>
      <x:c r="D2035" s="8" t="str">
        <x:v>CHEVROLET SAIL. Mod 2019</x:v>
      </x:c>
      <x:c r="E2035" s="10" t="str">
        <x:v>N/A</x:v>
      </x:c>
      <x:c r="F2035" s="10" t="str">
        <x:v>N/A</x:v>
      </x:c>
      <x:c r="G2035" s="10" t="str">
        <x:v>N/A</x:v>
      </x:c>
      <x:c r="H2035" s="10" t="str">
        <x:v>N/A</x:v>
      </x:c>
      <x:c r="I2035" s="12" t="n">
        <x:f>COUNT(E2035:H2035)</x:f>
        <x:v>0</x:v>
      </x:c>
      <x:c r="J2035" s="11" t="str">
        <x:f>IF(I2035=0,"Sin precio",AVERAGE(E2035:H2035))</x:f>
        <x:v>Sin precio</x:v>
      </x:c>
      <x:c r="K2035" s="11" t="str">
        <x:f>IF(I2035=0,"Sin precio",IF(I2035=1,J2035,ROUND(J2035,2)))</x:f>
        <x:v>Sin precio</x:v>
      </x:c>
      <x:c r="L2035" s="11" t="str">
        <x:f>IF(I2035=0,"Sin precio",MIN(E2035:H2035))</x:f>
        <x:v>Sin precio</x:v>
      </x:c>
      <x:c r="M2035" s="11" t="str">
        <x:f>IF(I2035=0,"Sin precio",MAX(E2035:H2035))</x:f>
        <x:v>Sin precio</x:v>
      </x:c>
      <x:c r="N2035" s="8" t="str">
        <x:f>IF(I2035=0,"Sin precio numérico",IF(I2035=1,"Único precio de referencia",I2035&amp;" precios; promedio"))</x:f>
        <x:v>Sin precio numérico</x:v>
      </x:c>
      <x:c r="O2035" s="2" t="str">
        <x:v>I184</x:v>
      </x:c>
      <x:c r="P2035" s="2" t="str">
        <x:v>I184</x:v>
      </x:c>
      <x:c r="Q2035" s="2" t="str">
        <x:v>I185</x:v>
      </x:c>
      <x:c r="R2035" s="2" t="str">
        <x:v>I185</x:v>
      </x:c>
      <x:c r="S2035" s="2" t="str"/>
    </x:row>
    <x:row r="2036" ht="42" customHeight="1">
      <x:c r="A2036" s="2" t="n">
        <x:v>170</x:v>
      </x:c>
      <x:c r="B2036" s="8" t="str">
        <x:v>VARIOS</x:v>
      </x:c>
      <x:c r="C2036" s="8" t="str">
        <x:v>ACEITE  MOTOR 15W40 (1/4)</x:v>
      </x:c>
      <x:c r="D2036" s="8" t="str">
        <x:v>CHEVROLET COLORADO. Mod. 2019</x:v>
      </x:c>
      <x:c r="E2036" s="10" t="n">
        <x:v>69641.775</x:v>
      </x:c>
      <x:c r="F2036" s="10" t="n">
        <x:v>60000</x:v>
      </x:c>
      <x:c r="G2036" s="10" t="n">
        <x:v>61800</x:v>
      </x:c>
      <x:c r="H2036" s="10" t="n">
        <x:v>61200</x:v>
      </x:c>
      <x:c r="I2036" s="12" t="n">
        <x:f>COUNT(E2036:H2036)</x:f>
        <x:v>4</x:v>
      </x:c>
      <x:c r="J2036" s="11" t="n">
        <x:f>IF(I2036=0,"Sin precio",AVERAGE(E2036:H2036))</x:f>
        <x:v>63160.44375</x:v>
      </x:c>
      <x:c r="K2036" s="11" t="n">
        <x:f>IF(I2036=0,"Sin precio",IF(I2036=1,J2036,ROUND(J2036,2)))</x:f>
        <x:v>63160.44</x:v>
      </x:c>
      <x:c r="L2036" s="11" t="n">
        <x:f>IF(I2036=0,"Sin precio",MIN(E2036:H2036))</x:f>
        <x:v>60000</x:v>
      </x:c>
      <x:c r="M2036" s="11" t="n">
        <x:f>IF(I2036=0,"Sin precio",MAX(E2036:H2036))</x:f>
        <x:v>69641.775</x:v>
      </x:c>
      <x:c r="N2036" s="8" t="str">
        <x:f>IF(I2036=0,"Sin precio numérico",IF(I2036=1,"Único precio de referencia",I2036&amp;" precios; promedio"))</x:f>
        <x:v>4 precios; promedio</x:v>
      </x:c>
      <x:c r="O2036" s="2" t="str">
        <x:v>J184</x:v>
      </x:c>
      <x:c r="P2036" s="2" t="str">
        <x:v>J184</x:v>
      </x:c>
      <x:c r="Q2036" s="2" t="str">
        <x:v>J185</x:v>
      </x:c>
      <x:c r="R2036" s="2" t="str">
        <x:v>J185</x:v>
      </x:c>
      <x:c r="S2036" s="2" t="str"/>
    </x:row>
    <x:row r="2037" ht="42" customHeight="1">
      <x:c r="A2037" s="2" t="n">
        <x:v>170</x:v>
      </x:c>
      <x:c r="B2037" s="8" t="str">
        <x:v>VARIOS</x:v>
      </x:c>
      <x:c r="C2037" s="8" t="str">
        <x:v>ACEITE  MOTOR 15W40 (1/4)</x:v>
      </x:c>
      <x:c r="D2037" s="8" t="str">
        <x:v>CHEVROLET  TRAILBLAZER-2018</x:v>
      </x:c>
      <x:c r="E2037" s="10" t="n">
        <x:v>69641.775</x:v>
      </x:c>
      <x:c r="F2037" s="10" t="n">
        <x:v>60000</x:v>
      </x:c>
      <x:c r="G2037" s="10" t="n">
        <x:v>61800</x:v>
      </x:c>
      <x:c r="H2037" s="10" t="n">
        <x:v>61200</x:v>
      </x:c>
      <x:c r="I2037" s="12" t="n">
        <x:f>COUNT(E2037:H2037)</x:f>
        <x:v>4</x:v>
      </x:c>
      <x:c r="J2037" s="11" t="n">
        <x:f>IF(I2037=0,"Sin precio",AVERAGE(E2037:H2037))</x:f>
        <x:v>63160.44375</x:v>
      </x:c>
      <x:c r="K2037" s="11" t="n">
        <x:f>IF(I2037=0,"Sin precio",IF(I2037=1,J2037,ROUND(J2037,2)))</x:f>
        <x:v>63160.44</x:v>
      </x:c>
      <x:c r="L2037" s="11" t="n">
        <x:f>IF(I2037=0,"Sin precio",MIN(E2037:H2037))</x:f>
        <x:v>60000</x:v>
      </x:c>
      <x:c r="M2037" s="11" t="n">
        <x:f>IF(I2037=0,"Sin precio",MAX(E2037:H2037))</x:f>
        <x:v>69641.775</x:v>
      </x:c>
      <x:c r="N2037" s="8" t="str">
        <x:f>IF(I2037=0,"Sin precio numérico",IF(I2037=1,"Único precio de referencia",I2037&amp;" precios; promedio"))</x:f>
        <x:v>4 precios; promedio</x:v>
      </x:c>
      <x:c r="O2037" s="2" t="str">
        <x:v>K184</x:v>
      </x:c>
      <x:c r="P2037" s="2" t="str">
        <x:v>K184</x:v>
      </x:c>
      <x:c r="Q2037" s="2" t="str">
        <x:v>K185</x:v>
      </x:c>
      <x:c r="R2037" s="2" t="str">
        <x:v>K185</x:v>
      </x:c>
      <x:c r="S2037" s="2" t="str"/>
    </x:row>
    <x:row r="2038" ht="42" customHeight="1">
      <x:c r="A2038" s="2" t="n">
        <x:v>170</x:v>
      </x:c>
      <x:c r="B2038" s="8" t="str">
        <x:v>VARIOS</x:v>
      </x:c>
      <x:c r="C2038" s="8" t="str">
        <x:v>ACEITE  MOTOR 15W40 (1/4)</x:v>
      </x:c>
      <x:c r="D2038" s="8" t="str">
        <x:v>MITSUBISHI L200-2018</x:v>
      </x:c>
      <x:c r="E2038" s="10" t="n">
        <x:v>69641.775</x:v>
      </x:c>
      <x:c r="F2038" s="10" t="n">
        <x:v>60000</x:v>
      </x:c>
      <x:c r="G2038" s="10" t="n">
        <x:v>61800</x:v>
      </x:c>
      <x:c r="H2038" s="10" t="n">
        <x:v>61200</x:v>
      </x:c>
      <x:c r="I2038" s="12" t="n">
        <x:f>COUNT(E2038:H2038)</x:f>
        <x:v>4</x:v>
      </x:c>
      <x:c r="J2038" s="11" t="n">
        <x:f>IF(I2038=0,"Sin precio",AVERAGE(E2038:H2038))</x:f>
        <x:v>63160.44375</x:v>
      </x:c>
      <x:c r="K2038" s="11" t="n">
        <x:f>IF(I2038=0,"Sin precio",IF(I2038=1,J2038,ROUND(J2038,2)))</x:f>
        <x:v>63160.44</x:v>
      </x:c>
      <x:c r="L2038" s="11" t="n">
        <x:f>IF(I2038=0,"Sin precio",MIN(E2038:H2038))</x:f>
        <x:v>60000</x:v>
      </x:c>
      <x:c r="M2038" s="11" t="n">
        <x:f>IF(I2038=0,"Sin precio",MAX(E2038:H2038))</x:f>
        <x:v>69641.775</x:v>
      </x:c>
      <x:c r="N2038" s="8" t="str">
        <x:f>IF(I2038=0,"Sin precio numérico",IF(I2038=1,"Único precio de referencia",I2038&amp;" precios; promedio"))</x:f>
        <x:v>4 precios; promedio</x:v>
      </x:c>
      <x:c r="O2038" s="2" t="str">
        <x:v>L184</x:v>
      </x:c>
      <x:c r="P2038" s="2" t="str">
        <x:v>L184</x:v>
      </x:c>
      <x:c r="Q2038" s="2" t="str">
        <x:v>L185</x:v>
      </x:c>
      <x:c r="R2038" s="2" t="str">
        <x:v>L185</x:v>
      </x:c>
      <x:c r="S2038" s="2" t="str"/>
    </x:row>
    <x:row r="2039" ht="42" customHeight="1">
      <x:c r="A2039" s="2" t="n">
        <x:v>170</x:v>
      </x:c>
      <x:c r="B2039" s="8" t="str">
        <x:v>VARIOS</x:v>
      </x:c>
      <x:c r="C2039" s="8" t="str">
        <x:v>ACEITE  MOTOR 15W40 (1/4)</x:v>
      </x:c>
      <x:c r="D2039" s="8" t="str">
        <x:v>CHEVROLETH NHR-2019</x:v>
      </x:c>
      <x:c r="E2039" s="10" t="n">
        <x:v>69641.775</x:v>
      </x:c>
      <x:c r="F2039" s="10" t="n">
        <x:v>60000</x:v>
      </x:c>
      <x:c r="G2039" s="10" t="n">
        <x:v>61800</x:v>
      </x:c>
      <x:c r="H2039" s="10" t="n">
        <x:v>61200</x:v>
      </x:c>
      <x:c r="I2039" s="12" t="n">
        <x:f>COUNT(E2039:H2039)</x:f>
        <x:v>4</x:v>
      </x:c>
      <x:c r="J2039" s="11" t="n">
        <x:f>IF(I2039=0,"Sin precio",AVERAGE(E2039:H2039))</x:f>
        <x:v>63160.44375</x:v>
      </x:c>
      <x:c r="K2039" s="11" t="n">
        <x:f>IF(I2039=0,"Sin precio",IF(I2039=1,J2039,ROUND(J2039,2)))</x:f>
        <x:v>63160.44</x:v>
      </x:c>
      <x:c r="L2039" s="11" t="n">
        <x:f>IF(I2039=0,"Sin precio",MIN(E2039:H2039))</x:f>
        <x:v>60000</x:v>
      </x:c>
      <x:c r="M2039" s="11" t="n">
        <x:f>IF(I2039=0,"Sin precio",MAX(E2039:H2039))</x:f>
        <x:v>69641.775</x:v>
      </x:c>
      <x:c r="N2039" s="8" t="str">
        <x:f>IF(I2039=0,"Sin precio numérico",IF(I2039=1,"Único precio de referencia",I2039&amp;" precios; promedio"))</x:f>
        <x:v>4 precios; promedio</x:v>
      </x:c>
      <x:c r="O2039" s="2" t="str">
        <x:v>M184</x:v>
      </x:c>
      <x:c r="P2039" s="2" t="str">
        <x:v>M184</x:v>
      </x:c>
      <x:c r="Q2039" s="2" t="str">
        <x:v>M185</x:v>
      </x:c>
      <x:c r="R2039" s="2" t="str">
        <x:v>M185</x:v>
      </x:c>
      <x:c r="S2039" s="2" t="str"/>
    </x:row>
    <x:row r="2040" ht="42" customHeight="1">
      <x:c r="A2040" s="2" t="n">
        <x:v>170</x:v>
      </x:c>
      <x:c r="B2040" s="8" t="str">
        <x:v>VARIOS</x:v>
      </x:c>
      <x:c r="C2040" s="8" t="str">
        <x:v>ACEITE  MOTOR 15W40 (1/4)</x:v>
      </x:c>
      <x:c r="D2040" s="8" t="str">
        <x:v>CHEVROLET D-MAX-2017</x:v>
      </x:c>
      <x:c r="E2040" s="10" t="n">
        <x:v>69641.775</x:v>
      </x:c>
      <x:c r="F2040" s="10" t="n">
        <x:v>60000</x:v>
      </x:c>
      <x:c r="G2040" s="10" t="n">
        <x:v>61800</x:v>
      </x:c>
      <x:c r="H2040" s="10" t="n">
        <x:v>61200</x:v>
      </x:c>
      <x:c r="I2040" s="12" t="n">
        <x:f>COUNT(E2040:H2040)</x:f>
        <x:v>4</x:v>
      </x:c>
      <x:c r="J2040" s="11" t="n">
        <x:f>IF(I2040=0,"Sin precio",AVERAGE(E2040:H2040))</x:f>
        <x:v>63160.44375</x:v>
      </x:c>
      <x:c r="K2040" s="11" t="n">
        <x:f>IF(I2040=0,"Sin precio",IF(I2040=1,J2040,ROUND(J2040,2)))</x:f>
        <x:v>63160.44</x:v>
      </x:c>
      <x:c r="L2040" s="11" t="n">
        <x:f>IF(I2040=0,"Sin precio",MIN(E2040:H2040))</x:f>
        <x:v>60000</x:v>
      </x:c>
      <x:c r="M2040" s="11" t="n">
        <x:f>IF(I2040=0,"Sin precio",MAX(E2040:H2040))</x:f>
        <x:v>69641.775</x:v>
      </x:c>
      <x:c r="N2040" s="8" t="str">
        <x:f>IF(I2040=0,"Sin precio numérico",IF(I2040=1,"Único precio de referencia",I2040&amp;" precios; promedio"))</x:f>
        <x:v>4 precios; promedio</x:v>
      </x:c>
      <x:c r="O2040" s="2" t="str">
        <x:v>N184</x:v>
      </x:c>
      <x:c r="P2040" s="2" t="str">
        <x:v>N184</x:v>
      </x:c>
      <x:c r="Q2040" s="2" t="str">
        <x:v>N185</x:v>
      </x:c>
      <x:c r="R2040" s="2" t="str">
        <x:v>N185</x:v>
      </x:c>
      <x:c r="S2040" s="2" t="str"/>
    </x:row>
    <x:row r="2041" ht="42" customHeight="1">
      <x:c r="A2041" s="2" t="n">
        <x:v>171</x:v>
      </x:c>
      <x:c r="B2041" s="8" t="str">
        <x:v>VARIOS</x:v>
      </x:c>
      <x:c r="C2041" s="8" t="str">
        <x:v>ACEITE  PARA CAJA 80W90 (1/4)</x:v>
      </x:c>
      <x:c r="D2041" s="8" t="str">
        <x:v>CHEVROLET  NPR  DIESEL-2009</x:v>
      </x:c>
      <x:c r="E2041" s="10" t="n">
        <x:v>77379.75</x:v>
      </x:c>
      <x:c r="F2041" s="10" t="n">
        <x:v>96600</x:v>
      </x:c>
      <x:c r="G2041" s="10" t="n">
        <x:v>99498</x:v>
      </x:c>
      <x:c r="H2041" s="10" t="n">
        <x:v>98532</x:v>
      </x:c>
      <x:c r="I2041" s="12" t="n">
        <x:f>COUNT(E2041:H2041)</x:f>
        <x:v>4</x:v>
      </x:c>
      <x:c r="J2041" s="11" t="n">
        <x:f>IF(I2041=0,"Sin precio",AVERAGE(E2041:H2041))</x:f>
        <x:v>93002.4375</x:v>
      </x:c>
      <x:c r="K2041" s="11" t="n">
        <x:f>IF(I2041=0,"Sin precio",IF(I2041=1,J2041,ROUND(J2041,2)))</x:f>
        <x:v>93002.44</x:v>
      </x:c>
      <x:c r="L2041" s="11" t="n">
        <x:f>IF(I2041=0,"Sin precio",MIN(E2041:H2041))</x:f>
        <x:v>77379.75</x:v>
      </x:c>
      <x:c r="M2041" s="11" t="n">
        <x:f>IF(I2041=0,"Sin precio",MAX(E2041:H2041))</x:f>
        <x:v>99498</x:v>
      </x:c>
      <x:c r="N2041" s="8" t="str">
        <x:f>IF(I2041=0,"Sin precio numérico",IF(I2041=1,"Único precio de referencia",I2041&amp;" precios; promedio"))</x:f>
        <x:v>4 precios; promedio</x:v>
      </x:c>
      <x:c r="O2041" s="2" t="str">
        <x:v>C185</x:v>
      </x:c>
      <x:c r="P2041" s="2" t="str">
        <x:v>C185</x:v>
      </x:c>
      <x:c r="Q2041" s="2" t="str">
        <x:v>C186</x:v>
      </x:c>
      <x:c r="R2041" s="2" t="str">
        <x:v>C186</x:v>
      </x:c>
      <x:c r="S2041" s="2" t="str"/>
    </x:row>
    <x:row r="2042" ht="42" customHeight="1">
      <x:c r="A2042" s="2" t="n">
        <x:v>171</x:v>
      </x:c>
      <x:c r="B2042" s="8" t="str">
        <x:v>VARIOS</x:v>
      </x:c>
      <x:c r="C2042" s="8" t="str">
        <x:v>ACEITE  PARA CAJA 80W90 (1/4)</x:v>
      </x:c>
      <x:c r="D2042" s="8" t="str">
        <x:v>NISSAN FRONTIER DIESEL-2015</x:v>
      </x:c>
      <x:c r="E2042" s="10" t="n">
        <x:v>77379.75</x:v>
      </x:c>
      <x:c r="F2042" s="10" t="n">
        <x:v>96600</x:v>
      </x:c>
      <x:c r="G2042" s="10" t="n">
        <x:v>99498</x:v>
      </x:c>
      <x:c r="H2042" s="10" t="n">
        <x:v>98532</x:v>
      </x:c>
      <x:c r="I2042" s="12" t="n">
        <x:f>COUNT(E2042:H2042)</x:f>
        <x:v>4</x:v>
      </x:c>
      <x:c r="J2042" s="11" t="n">
        <x:f>IF(I2042=0,"Sin precio",AVERAGE(E2042:H2042))</x:f>
        <x:v>93002.4375</x:v>
      </x:c>
      <x:c r="K2042" s="11" t="n">
        <x:f>IF(I2042=0,"Sin precio",IF(I2042=1,J2042,ROUND(J2042,2)))</x:f>
        <x:v>93002.44</x:v>
      </x:c>
      <x:c r="L2042" s="11" t="n">
        <x:f>IF(I2042=0,"Sin precio",MIN(E2042:H2042))</x:f>
        <x:v>77379.75</x:v>
      </x:c>
      <x:c r="M2042" s="11" t="n">
        <x:f>IF(I2042=0,"Sin precio",MAX(E2042:H2042))</x:f>
        <x:v>99498</x:v>
      </x:c>
      <x:c r="N2042" s="8" t="str">
        <x:f>IF(I2042=0,"Sin precio numérico",IF(I2042=1,"Único precio de referencia",I2042&amp;" precios; promedio"))</x:f>
        <x:v>4 precios; promedio</x:v>
      </x:c>
      <x:c r="O2042" s="2" t="str">
        <x:v>D185</x:v>
      </x:c>
      <x:c r="P2042" s="2" t="str">
        <x:v>D185</x:v>
      </x:c>
      <x:c r="Q2042" s="2" t="str">
        <x:v>D186</x:v>
      </x:c>
      <x:c r="R2042" s="2" t="str">
        <x:v>D186</x:v>
      </x:c>
      <x:c r="S2042" s="2" t="str"/>
    </x:row>
    <x:row r="2043" ht="42" customHeight="1">
      <x:c r="A2043" s="2" t="n">
        <x:v>171</x:v>
      </x:c>
      <x:c r="B2043" s="8" t="str">
        <x:v>VARIOS</x:v>
      </x:c>
      <x:c r="C2043" s="8" t="str">
        <x:v>ACEITE  PARA CAJA 80W90 (1/4)</x:v>
      </x:c>
      <x:c r="D2043" s="8" t="str">
        <x:v>NISSAN FRONTIER GASOLINA</x:v>
      </x:c>
      <x:c r="E2043" s="10" t="n">
        <x:v>77379.75</x:v>
      </x:c>
      <x:c r="F2043" s="10" t="n">
        <x:v>72000</x:v>
      </x:c>
      <x:c r="G2043" s="10" t="n">
        <x:v>74160</x:v>
      </x:c>
      <x:c r="H2043" s="10" t="n">
        <x:v>73440</x:v>
      </x:c>
      <x:c r="I2043" s="12" t="n">
        <x:f>COUNT(E2043:H2043)</x:f>
        <x:v>4</x:v>
      </x:c>
      <x:c r="J2043" s="11" t="n">
        <x:f>IF(I2043=0,"Sin precio",AVERAGE(E2043:H2043))</x:f>
        <x:v>74244.9375</x:v>
      </x:c>
      <x:c r="K2043" s="11" t="n">
        <x:f>IF(I2043=0,"Sin precio",IF(I2043=1,J2043,ROUND(J2043,2)))</x:f>
        <x:v>74244.94</x:v>
      </x:c>
      <x:c r="L2043" s="11" t="n">
        <x:f>IF(I2043=0,"Sin precio",MIN(E2043:H2043))</x:f>
        <x:v>72000</x:v>
      </x:c>
      <x:c r="M2043" s="11" t="n">
        <x:f>IF(I2043=0,"Sin precio",MAX(E2043:H2043))</x:f>
        <x:v>77379.75</x:v>
      </x:c>
      <x:c r="N2043" s="8" t="str">
        <x:f>IF(I2043=0,"Sin precio numérico",IF(I2043=1,"Único precio de referencia",I2043&amp;" precios; promedio"))</x:f>
        <x:v>4 precios; promedio</x:v>
      </x:c>
      <x:c r="O2043" s="2" t="str">
        <x:v>E185</x:v>
      </x:c>
      <x:c r="P2043" s="2" t="str">
        <x:v>E185</x:v>
      </x:c>
      <x:c r="Q2043" s="2" t="str">
        <x:v>E186</x:v>
      </x:c>
      <x:c r="R2043" s="2" t="str">
        <x:v>E186</x:v>
      </x:c>
      <x:c r="S2043" s="2" t="str"/>
    </x:row>
    <x:row r="2044" ht="42" customHeight="1">
      <x:c r="A2044" s="2" t="n">
        <x:v>171</x:v>
      </x:c>
      <x:c r="B2044" s="8" t="str">
        <x:v>VARIOS</x:v>
      </x:c>
      <x:c r="C2044" s="8" t="str">
        <x:v>ACEITE  PARA CAJA 80W90 (1/4)</x:v>
      </x:c>
      <x:c r="D2044" s="8" t="str">
        <x:v>RENAULT MASTER DIESEL -2017</x:v>
      </x:c>
      <x:c r="E2044" s="10" t="n">
        <x:v>77379.75</x:v>
      </x:c>
      <x:c r="F2044" s="10" t="n">
        <x:v>96600</x:v>
      </x:c>
      <x:c r="G2044" s="10" t="n">
        <x:v>99498</x:v>
      </x:c>
      <x:c r="H2044" s="10" t="n">
        <x:v>98532</x:v>
      </x:c>
      <x:c r="I2044" s="12" t="n">
        <x:f>COUNT(E2044:H2044)</x:f>
        <x:v>4</x:v>
      </x:c>
      <x:c r="J2044" s="11" t="n">
        <x:f>IF(I2044=0,"Sin precio",AVERAGE(E2044:H2044))</x:f>
        <x:v>93002.4375</x:v>
      </x:c>
      <x:c r="K2044" s="11" t="n">
        <x:f>IF(I2044=0,"Sin precio",IF(I2044=1,J2044,ROUND(J2044,2)))</x:f>
        <x:v>93002.44</x:v>
      </x:c>
      <x:c r="L2044" s="11" t="n">
        <x:f>IF(I2044=0,"Sin precio",MIN(E2044:H2044))</x:f>
        <x:v>77379.75</x:v>
      </x:c>
      <x:c r="M2044" s="11" t="n">
        <x:f>IF(I2044=0,"Sin precio",MAX(E2044:H2044))</x:f>
        <x:v>99498</x:v>
      </x:c>
      <x:c r="N2044" s="8" t="str">
        <x:f>IF(I2044=0,"Sin precio numérico",IF(I2044=1,"Único precio de referencia",I2044&amp;" precios; promedio"))</x:f>
        <x:v>4 precios; promedio</x:v>
      </x:c>
      <x:c r="O2044" s="2" t="str">
        <x:v>F185</x:v>
      </x:c>
      <x:c r="P2044" s="2" t="str">
        <x:v>F185</x:v>
      </x:c>
      <x:c r="Q2044" s="2" t="str">
        <x:v>F186</x:v>
      </x:c>
      <x:c r="R2044" s="2" t="str">
        <x:v>F186</x:v>
      </x:c>
      <x:c r="S2044" s="2" t="str"/>
    </x:row>
    <x:row r="2045" ht="42" customHeight="1">
      <x:c r="A2045" s="2" t="n">
        <x:v>171</x:v>
      </x:c>
      <x:c r="B2045" s="8" t="str">
        <x:v>VARIOS</x:v>
      </x:c>
      <x:c r="C2045" s="8" t="str">
        <x:v>ACEITE  PARA CAJA 80W90 (1/4)</x:v>
      </x:c>
      <x:c r="D2045" s="8" t="str">
        <x:v>CHEVROLET D-MAX-2011</x:v>
      </x:c>
      <x:c r="E2045" s="10" t="n">
        <x:v>77379.75</x:v>
      </x:c>
      <x:c r="F2045" s="10" t="n">
        <x:v>72000</x:v>
      </x:c>
      <x:c r="G2045" s="10" t="n">
        <x:v>74160</x:v>
      </x:c>
      <x:c r="H2045" s="10" t="n">
        <x:v>73440</x:v>
      </x:c>
      <x:c r="I2045" s="12" t="n">
        <x:f>COUNT(E2045:H2045)</x:f>
        <x:v>4</x:v>
      </x:c>
      <x:c r="J2045" s="11" t="n">
        <x:f>IF(I2045=0,"Sin precio",AVERAGE(E2045:H2045))</x:f>
        <x:v>74244.9375</x:v>
      </x:c>
      <x:c r="K2045" s="11" t="n">
        <x:f>IF(I2045=0,"Sin precio",IF(I2045=1,J2045,ROUND(J2045,2)))</x:f>
        <x:v>74244.94</x:v>
      </x:c>
      <x:c r="L2045" s="11" t="n">
        <x:f>IF(I2045=0,"Sin precio",MIN(E2045:H2045))</x:f>
        <x:v>72000</x:v>
      </x:c>
      <x:c r="M2045" s="11" t="n">
        <x:f>IF(I2045=0,"Sin precio",MAX(E2045:H2045))</x:f>
        <x:v>77379.75</x:v>
      </x:c>
      <x:c r="N2045" s="8" t="str">
        <x:f>IF(I2045=0,"Sin precio numérico",IF(I2045=1,"Único precio de referencia",I2045&amp;" precios; promedio"))</x:f>
        <x:v>4 precios; promedio</x:v>
      </x:c>
      <x:c r="O2045" s="2" t="str">
        <x:v>G185</x:v>
      </x:c>
      <x:c r="P2045" s="2" t="str">
        <x:v>G185</x:v>
      </x:c>
      <x:c r="Q2045" s="2" t="str">
        <x:v>G186</x:v>
      </x:c>
      <x:c r="R2045" s="2" t="str">
        <x:v>G186</x:v>
      </x:c>
      <x:c r="S2045" s="2" t="str"/>
    </x:row>
    <x:row r="2046" ht="42" customHeight="1">
      <x:c r="A2046" s="2" t="n">
        <x:v>171</x:v>
      </x:c>
      <x:c r="B2046" s="8" t="str">
        <x:v>VARIOS</x:v>
      </x:c>
      <x:c r="C2046" s="8" t="str">
        <x:v>ACEITE  PARA CAJA 80W90 (1/4)</x:v>
      </x:c>
      <x:c r="D2046" s="8" t="str">
        <x:v>HYUNDAY HD 65C</x:v>
      </x:c>
      <x:c r="E2046" s="10" t="n">
        <x:v>77379.75</x:v>
      </x:c>
      <x:c r="F2046" s="10" t="n">
        <x:v>96600</x:v>
      </x:c>
      <x:c r="G2046" s="10" t="n">
        <x:v>99498</x:v>
      </x:c>
      <x:c r="H2046" s="10" t="n">
        <x:v>98532</x:v>
      </x:c>
      <x:c r="I2046" s="12" t="n">
        <x:f>COUNT(E2046:H2046)</x:f>
        <x:v>4</x:v>
      </x:c>
      <x:c r="J2046" s="11" t="n">
        <x:f>IF(I2046=0,"Sin precio",AVERAGE(E2046:H2046))</x:f>
        <x:v>93002.4375</x:v>
      </x:c>
      <x:c r="K2046" s="11" t="n">
        <x:f>IF(I2046=0,"Sin precio",IF(I2046=1,J2046,ROUND(J2046,2)))</x:f>
        <x:v>93002.44</x:v>
      </x:c>
      <x:c r="L2046" s="11" t="n">
        <x:f>IF(I2046=0,"Sin precio",MIN(E2046:H2046))</x:f>
        <x:v>77379.75</x:v>
      </x:c>
      <x:c r="M2046" s="11" t="n">
        <x:f>IF(I2046=0,"Sin precio",MAX(E2046:H2046))</x:f>
        <x:v>99498</x:v>
      </x:c>
      <x:c r="N2046" s="8" t="str">
        <x:f>IF(I2046=0,"Sin precio numérico",IF(I2046=1,"Único precio de referencia",I2046&amp;" precios; promedio"))</x:f>
        <x:v>4 precios; promedio</x:v>
      </x:c>
      <x:c r="O2046" s="2" t="str">
        <x:v>H185</x:v>
      </x:c>
      <x:c r="P2046" s="2" t="str">
        <x:v>H185</x:v>
      </x:c>
      <x:c r="Q2046" s="2" t="str">
        <x:v>H186</x:v>
      </x:c>
      <x:c r="R2046" s="2" t="str">
        <x:v>H186</x:v>
      </x:c>
      <x:c r="S2046" s="2" t="str"/>
    </x:row>
    <x:row r="2047" ht="42" customHeight="1">
      <x:c r="A2047" s="2" t="n">
        <x:v>171</x:v>
      </x:c>
      <x:c r="B2047" s="8" t="str">
        <x:v>VARIOS</x:v>
      </x:c>
      <x:c r="C2047" s="8" t="str">
        <x:v>ACEITE  PARA CAJA 80W90 (1/4)</x:v>
      </x:c>
      <x:c r="D2047" s="8" t="str">
        <x:v>CHEVROLET SAIL. Mod 2019</x:v>
      </x:c>
      <x:c r="E2047" s="10" t="n">
        <x:v>77379.75</x:v>
      </x:c>
      <x:c r="F2047" s="10" t="n">
        <x:v>60000</x:v>
      </x:c>
      <x:c r="G2047" s="10" t="n">
        <x:v>61800</x:v>
      </x:c>
      <x:c r="H2047" s="10" t="n">
        <x:v>61200</x:v>
      </x:c>
      <x:c r="I2047" s="12" t="n">
        <x:f>COUNT(E2047:H2047)</x:f>
        <x:v>4</x:v>
      </x:c>
      <x:c r="J2047" s="11" t="n">
        <x:f>IF(I2047=0,"Sin precio",AVERAGE(E2047:H2047))</x:f>
        <x:v>65094.9375</x:v>
      </x:c>
      <x:c r="K2047" s="11" t="n">
        <x:f>IF(I2047=0,"Sin precio",IF(I2047=1,J2047,ROUND(J2047,2)))</x:f>
        <x:v>65094.94</x:v>
      </x:c>
      <x:c r="L2047" s="11" t="n">
        <x:f>IF(I2047=0,"Sin precio",MIN(E2047:H2047))</x:f>
        <x:v>60000</x:v>
      </x:c>
      <x:c r="M2047" s="11" t="n">
        <x:f>IF(I2047=0,"Sin precio",MAX(E2047:H2047))</x:f>
        <x:v>77379.75</x:v>
      </x:c>
      <x:c r="N2047" s="8" t="str">
        <x:f>IF(I2047=0,"Sin precio numérico",IF(I2047=1,"Único precio de referencia",I2047&amp;" precios; promedio"))</x:f>
        <x:v>4 precios; promedio</x:v>
      </x:c>
      <x:c r="O2047" s="2" t="str">
        <x:v>I185</x:v>
      </x:c>
      <x:c r="P2047" s="2" t="str">
        <x:v>I185</x:v>
      </x:c>
      <x:c r="Q2047" s="2" t="str">
        <x:v>I186</x:v>
      </x:c>
      <x:c r="R2047" s="2" t="str">
        <x:v>I186</x:v>
      </x:c>
      <x:c r="S2047" s="2" t="str"/>
    </x:row>
    <x:row r="2048" ht="42" customHeight="1">
      <x:c r="A2048" s="2" t="n">
        <x:v>171</x:v>
      </x:c>
      <x:c r="B2048" s="8" t="str">
        <x:v>VARIOS</x:v>
      </x:c>
      <x:c r="C2048" s="8" t="str">
        <x:v>ACEITE  PARA CAJA 80W90 (1/4)</x:v>
      </x:c>
      <x:c r="D2048" s="8" t="str">
        <x:v>CHEVROLET COLORADO. Mod. 2019</x:v>
      </x:c>
      <x:c r="E2048" s="10" t="n">
        <x:v>77379.75</x:v>
      </x:c>
      <x:c r="F2048" s="10" t="n">
        <x:v>84000</x:v>
      </x:c>
      <x:c r="G2048" s="10" t="n">
        <x:v>86520</x:v>
      </x:c>
      <x:c r="H2048" s="10" t="n">
        <x:v>85680</x:v>
      </x:c>
      <x:c r="I2048" s="12" t="n">
        <x:f>COUNT(E2048:H2048)</x:f>
        <x:v>4</x:v>
      </x:c>
      <x:c r="J2048" s="11" t="n">
        <x:f>IF(I2048=0,"Sin precio",AVERAGE(E2048:H2048))</x:f>
        <x:v>83394.9375</x:v>
      </x:c>
      <x:c r="K2048" s="11" t="n">
        <x:f>IF(I2048=0,"Sin precio",IF(I2048=1,J2048,ROUND(J2048,2)))</x:f>
        <x:v>83394.94</x:v>
      </x:c>
      <x:c r="L2048" s="11" t="n">
        <x:f>IF(I2048=0,"Sin precio",MIN(E2048:H2048))</x:f>
        <x:v>77379.75</x:v>
      </x:c>
      <x:c r="M2048" s="11" t="n">
        <x:f>IF(I2048=0,"Sin precio",MAX(E2048:H2048))</x:f>
        <x:v>86520</x:v>
      </x:c>
      <x:c r="N2048" s="8" t="str">
        <x:f>IF(I2048=0,"Sin precio numérico",IF(I2048=1,"Único precio de referencia",I2048&amp;" precios; promedio"))</x:f>
        <x:v>4 precios; promedio</x:v>
      </x:c>
      <x:c r="O2048" s="2" t="str">
        <x:v>J185</x:v>
      </x:c>
      <x:c r="P2048" s="2" t="str">
        <x:v>J185</x:v>
      </x:c>
      <x:c r="Q2048" s="2" t="str">
        <x:v>J186</x:v>
      </x:c>
      <x:c r="R2048" s="2" t="str">
        <x:v>J186</x:v>
      </x:c>
      <x:c r="S2048" s="2" t="str"/>
    </x:row>
    <x:row r="2049" ht="42" customHeight="1">
      <x:c r="A2049" s="2" t="n">
        <x:v>171</x:v>
      </x:c>
      <x:c r="B2049" s="8" t="str">
        <x:v>VARIOS</x:v>
      </x:c>
      <x:c r="C2049" s="8" t="str">
        <x:v>ACEITE  PARA CAJA 80W90 (1/4)</x:v>
      </x:c>
      <x:c r="D2049" s="8" t="str">
        <x:v>CHEVROLET  TRAILBLAZER-2018</x:v>
      </x:c>
      <x:c r="E2049" s="10" t="n">
        <x:v>77379.75</x:v>
      </x:c>
      <x:c r="F2049" s="10" t="n">
        <x:v>84000</x:v>
      </x:c>
      <x:c r="G2049" s="10" t="n">
        <x:v>86520</x:v>
      </x:c>
      <x:c r="H2049" s="10" t="n">
        <x:v>85680</x:v>
      </x:c>
      <x:c r="I2049" s="12" t="n">
        <x:f>COUNT(E2049:H2049)</x:f>
        <x:v>4</x:v>
      </x:c>
      <x:c r="J2049" s="11" t="n">
        <x:f>IF(I2049=0,"Sin precio",AVERAGE(E2049:H2049))</x:f>
        <x:v>83394.9375</x:v>
      </x:c>
      <x:c r="K2049" s="11" t="n">
        <x:f>IF(I2049=0,"Sin precio",IF(I2049=1,J2049,ROUND(J2049,2)))</x:f>
        <x:v>83394.94</x:v>
      </x:c>
      <x:c r="L2049" s="11" t="n">
        <x:f>IF(I2049=0,"Sin precio",MIN(E2049:H2049))</x:f>
        <x:v>77379.75</x:v>
      </x:c>
      <x:c r="M2049" s="11" t="n">
        <x:f>IF(I2049=0,"Sin precio",MAX(E2049:H2049))</x:f>
        <x:v>86520</x:v>
      </x:c>
      <x:c r="N2049" s="8" t="str">
        <x:f>IF(I2049=0,"Sin precio numérico",IF(I2049=1,"Único precio de referencia",I2049&amp;" precios; promedio"))</x:f>
        <x:v>4 precios; promedio</x:v>
      </x:c>
      <x:c r="O2049" s="2" t="str">
        <x:v>K185</x:v>
      </x:c>
      <x:c r="P2049" s="2" t="str">
        <x:v>K185</x:v>
      </x:c>
      <x:c r="Q2049" s="2" t="str">
        <x:v>K186</x:v>
      </x:c>
      <x:c r="R2049" s="2" t="str">
        <x:v>K186</x:v>
      </x:c>
      <x:c r="S2049" s="2" t="str"/>
    </x:row>
    <x:row r="2050" ht="42" customHeight="1">
      <x:c r="A2050" s="2" t="n">
        <x:v>171</x:v>
      </x:c>
      <x:c r="B2050" s="8" t="str">
        <x:v>VARIOS</x:v>
      </x:c>
      <x:c r="C2050" s="8" t="str">
        <x:v>ACEITE  PARA CAJA 80W90 (1/4)</x:v>
      </x:c>
      <x:c r="D2050" s="8" t="str">
        <x:v>MITSUBISHI L200-2018</x:v>
      </x:c>
      <x:c r="E2050" s="10" t="n">
        <x:v>77379.75</x:v>
      </x:c>
      <x:c r="F2050" s="10" t="n">
        <x:v>75600</x:v>
      </x:c>
      <x:c r="G2050" s="10" t="n">
        <x:v>77868</x:v>
      </x:c>
      <x:c r="H2050" s="10" t="n">
        <x:v>77112</x:v>
      </x:c>
      <x:c r="I2050" s="12" t="n">
        <x:f>COUNT(E2050:H2050)</x:f>
        <x:v>4</x:v>
      </x:c>
      <x:c r="J2050" s="11" t="n">
        <x:f>IF(I2050=0,"Sin precio",AVERAGE(E2050:H2050))</x:f>
        <x:v>76989.9375</x:v>
      </x:c>
      <x:c r="K2050" s="11" t="n">
        <x:f>IF(I2050=0,"Sin precio",IF(I2050=1,J2050,ROUND(J2050,2)))</x:f>
        <x:v>76989.94</x:v>
      </x:c>
      <x:c r="L2050" s="11" t="n">
        <x:f>IF(I2050=0,"Sin precio",MIN(E2050:H2050))</x:f>
        <x:v>75600</x:v>
      </x:c>
      <x:c r="M2050" s="11" t="n">
        <x:f>IF(I2050=0,"Sin precio",MAX(E2050:H2050))</x:f>
        <x:v>77868</x:v>
      </x:c>
      <x:c r="N2050" s="8" t="str">
        <x:f>IF(I2050=0,"Sin precio numérico",IF(I2050=1,"Único precio de referencia",I2050&amp;" precios; promedio"))</x:f>
        <x:v>4 precios; promedio</x:v>
      </x:c>
      <x:c r="O2050" s="2" t="str">
        <x:v>L185</x:v>
      </x:c>
      <x:c r="P2050" s="2" t="str">
        <x:v>L185</x:v>
      </x:c>
      <x:c r="Q2050" s="2" t="str">
        <x:v>L186</x:v>
      </x:c>
      <x:c r="R2050" s="2" t="str">
        <x:v>L186</x:v>
      </x:c>
      <x:c r="S2050" s="2" t="str"/>
    </x:row>
    <x:row r="2051" ht="42" customHeight="1">
      <x:c r="A2051" s="2" t="n">
        <x:v>171</x:v>
      </x:c>
      <x:c r="B2051" s="8" t="str">
        <x:v>VARIOS</x:v>
      </x:c>
      <x:c r="C2051" s="8" t="str">
        <x:v>ACEITE  PARA CAJA 80W90 (1/4)</x:v>
      </x:c>
      <x:c r="D2051" s="8" t="str">
        <x:v>CHEVROLETH NHR-2019</x:v>
      </x:c>
      <x:c r="E2051" s="10" t="n">
        <x:v>77379.75</x:v>
      </x:c>
      <x:c r="F2051" s="10" t="n">
        <x:v>96600</x:v>
      </x:c>
      <x:c r="G2051" s="10" t="n">
        <x:v>99498</x:v>
      </x:c>
      <x:c r="H2051" s="10" t="n">
        <x:v>98532</x:v>
      </x:c>
      <x:c r="I2051" s="12" t="n">
        <x:f>COUNT(E2051:H2051)</x:f>
        <x:v>4</x:v>
      </x:c>
      <x:c r="J2051" s="11" t="n">
        <x:f>IF(I2051=0,"Sin precio",AVERAGE(E2051:H2051))</x:f>
        <x:v>93002.4375</x:v>
      </x:c>
      <x:c r="K2051" s="11" t="n">
        <x:f>IF(I2051=0,"Sin precio",IF(I2051=1,J2051,ROUND(J2051,2)))</x:f>
        <x:v>93002.44</x:v>
      </x:c>
      <x:c r="L2051" s="11" t="n">
        <x:f>IF(I2051=0,"Sin precio",MIN(E2051:H2051))</x:f>
        <x:v>77379.75</x:v>
      </x:c>
      <x:c r="M2051" s="11" t="n">
        <x:f>IF(I2051=0,"Sin precio",MAX(E2051:H2051))</x:f>
        <x:v>99498</x:v>
      </x:c>
      <x:c r="N2051" s="8" t="str">
        <x:f>IF(I2051=0,"Sin precio numérico",IF(I2051=1,"Único precio de referencia",I2051&amp;" precios; promedio"))</x:f>
        <x:v>4 precios; promedio</x:v>
      </x:c>
      <x:c r="O2051" s="2" t="str">
        <x:v>M185</x:v>
      </x:c>
      <x:c r="P2051" s="2" t="str">
        <x:v>M185</x:v>
      </x:c>
      <x:c r="Q2051" s="2" t="str">
        <x:v>M186</x:v>
      </x:c>
      <x:c r="R2051" s="2" t="str">
        <x:v>M186</x:v>
      </x:c>
      <x:c r="S2051" s="2" t="str"/>
    </x:row>
    <x:row r="2052" ht="42" customHeight="1">
      <x:c r="A2052" s="2" t="n">
        <x:v>171</x:v>
      </x:c>
      <x:c r="B2052" s="8" t="str">
        <x:v>VARIOS</x:v>
      </x:c>
      <x:c r="C2052" s="8" t="str">
        <x:v>ACEITE  PARA CAJA 80W90 (1/4)</x:v>
      </x:c>
      <x:c r="D2052" s="8" t="str">
        <x:v>CHEVROLET D-MAX-2017</x:v>
      </x:c>
      <x:c r="E2052" s="10" t="n">
        <x:v>77379.75</x:v>
      </x:c>
      <x:c r="F2052" s="10" t="n">
        <x:v>72000</x:v>
      </x:c>
      <x:c r="G2052" s="10" t="n">
        <x:v>74160</x:v>
      </x:c>
      <x:c r="H2052" s="10" t="n">
        <x:v>73440</x:v>
      </x:c>
      <x:c r="I2052" s="12" t="n">
        <x:f>COUNT(E2052:H2052)</x:f>
        <x:v>4</x:v>
      </x:c>
      <x:c r="J2052" s="11" t="n">
        <x:f>IF(I2052=0,"Sin precio",AVERAGE(E2052:H2052))</x:f>
        <x:v>74244.9375</x:v>
      </x:c>
      <x:c r="K2052" s="11" t="n">
        <x:f>IF(I2052=0,"Sin precio",IF(I2052=1,J2052,ROUND(J2052,2)))</x:f>
        <x:v>74244.94</x:v>
      </x:c>
      <x:c r="L2052" s="11" t="n">
        <x:f>IF(I2052=0,"Sin precio",MIN(E2052:H2052))</x:f>
        <x:v>72000</x:v>
      </x:c>
      <x:c r="M2052" s="11" t="n">
        <x:f>IF(I2052=0,"Sin precio",MAX(E2052:H2052))</x:f>
        <x:v>77379.75</x:v>
      </x:c>
      <x:c r="N2052" s="8" t="str">
        <x:f>IF(I2052=0,"Sin precio numérico",IF(I2052=1,"Único precio de referencia",I2052&amp;" precios; promedio"))</x:f>
        <x:v>4 precios; promedio</x:v>
      </x:c>
      <x:c r="O2052" s="2" t="str">
        <x:v>N185</x:v>
      </x:c>
      <x:c r="P2052" s="2" t="str">
        <x:v>N185</x:v>
      </x:c>
      <x:c r="Q2052" s="2" t="str">
        <x:v>N186</x:v>
      </x:c>
      <x:c r="R2052" s="2" t="str">
        <x:v>N186</x:v>
      </x:c>
      <x:c r="S2052" s="2" t="str"/>
    </x:row>
    <x:row r="2053" ht="42" customHeight="1">
      <x:c r="A2053" s="2" t="n">
        <x:v>172</x:v>
      </x:c>
      <x:c r="B2053" s="8" t="str">
        <x:v>VARIOS</x:v>
      </x:c>
      <x:c r="C2053" s="8" t="str">
        <x:v>ACEITE MOTOR 20W50 (1/4)</x:v>
      </x:c>
      <x:c r="D2053" s="8" t="str">
        <x:v>CHEVROLET  NPR  DIESEL-2009</x:v>
      </x:c>
      <x:c r="E2053" s="10" t="n">
        <x:v>69641.775</x:v>
      </x:c>
      <x:c r="F2053" s="10" t="str">
        <x:v>N/A</x:v>
      </x:c>
      <x:c r="G2053" s="10" t="str">
        <x:v>N/A</x:v>
      </x:c>
      <x:c r="H2053" s="10" t="str">
        <x:v>N/A</x:v>
      </x:c>
      <x:c r="I2053" s="12" t="n">
        <x:f>COUNT(E2053:H2053)</x:f>
        <x:v>1</x:v>
      </x:c>
      <x:c r="J2053" s="11" t="n">
        <x:f>IF(I2053=0,"Sin precio",AVERAGE(E2053:H2053))</x:f>
        <x:v>69641.775</x:v>
      </x:c>
      <x:c r="K2053" s="11" t="n">
        <x:f>IF(I2053=0,"Sin precio",IF(I2053=1,J2053,ROUND(J2053,2)))</x:f>
        <x:v>69641.775</x:v>
      </x:c>
      <x:c r="L2053" s="11" t="n">
        <x:f>IF(I2053=0,"Sin precio",MIN(E2053:H2053))</x:f>
        <x:v>69641.775</x:v>
      </x:c>
      <x:c r="M2053" s="11" t="n">
        <x:f>IF(I2053=0,"Sin precio",MAX(E2053:H2053))</x:f>
        <x:v>69641.775</x:v>
      </x:c>
      <x:c r="N2053" s="8" t="str">
        <x:f>IF(I2053=0,"Sin precio numérico",IF(I2053=1,"Único precio de referencia",I2053&amp;" precios; promedio"))</x:f>
        <x:v>Único precio de referencia</x:v>
      </x:c>
      <x:c r="O2053" s="2" t="str">
        <x:v>C186</x:v>
      </x:c>
      <x:c r="P2053" s="2" t="str">
        <x:v>C186</x:v>
      </x:c>
      <x:c r="Q2053" s="2" t="str">
        <x:v>C187</x:v>
      </x:c>
      <x:c r="R2053" s="2" t="str">
        <x:v>C187</x:v>
      </x:c>
      <x:c r="S2053" s="2" t="str"/>
    </x:row>
    <x:row r="2054" ht="42" customHeight="1">
      <x:c r="A2054" s="2" t="n">
        <x:v>172</x:v>
      </x:c>
      <x:c r="B2054" s="8" t="str">
        <x:v>VARIOS</x:v>
      </x:c>
      <x:c r="C2054" s="8" t="str">
        <x:v>ACEITE MOTOR 20W50 (1/4)</x:v>
      </x:c>
      <x:c r="D2054" s="8" t="str">
        <x:v>NISSAN FRONTIER DIESEL-2015</x:v>
      </x:c>
      <x:c r="E2054" s="10" t="n">
        <x:v>69641.775</x:v>
      </x:c>
      <x:c r="F2054" s="10" t="str">
        <x:v>NA</x:v>
      </x:c>
      <x:c r="G2054" s="10" t="str">
        <x:v>NA</x:v>
      </x:c>
      <x:c r="H2054" s="10" t="str">
        <x:v>NA</x:v>
      </x:c>
      <x:c r="I2054" s="12" t="n">
        <x:f>COUNT(E2054:H2054)</x:f>
        <x:v>1</x:v>
      </x:c>
      <x:c r="J2054" s="11" t="n">
        <x:f>IF(I2054=0,"Sin precio",AVERAGE(E2054:H2054))</x:f>
        <x:v>69641.775</x:v>
      </x:c>
      <x:c r="K2054" s="11" t="n">
        <x:f>IF(I2054=0,"Sin precio",IF(I2054=1,J2054,ROUND(J2054,2)))</x:f>
        <x:v>69641.775</x:v>
      </x:c>
      <x:c r="L2054" s="11" t="n">
        <x:f>IF(I2054=0,"Sin precio",MIN(E2054:H2054))</x:f>
        <x:v>69641.775</x:v>
      </x:c>
      <x:c r="M2054" s="11" t="n">
        <x:f>IF(I2054=0,"Sin precio",MAX(E2054:H2054))</x:f>
        <x:v>69641.775</x:v>
      </x:c>
      <x:c r="N2054" s="8" t="str">
        <x:f>IF(I2054=0,"Sin precio numérico",IF(I2054=1,"Único precio de referencia",I2054&amp;" precios; promedio"))</x:f>
        <x:v>Único precio de referencia</x:v>
      </x:c>
      <x:c r="O2054" s="2" t="str">
        <x:v>D186</x:v>
      </x:c>
      <x:c r="P2054" s="2" t="str">
        <x:v>D186</x:v>
      </x:c>
      <x:c r="Q2054" s="2" t="str">
        <x:v>D187</x:v>
      </x:c>
      <x:c r="R2054" s="2" t="str">
        <x:v>D187</x:v>
      </x:c>
      <x:c r="S2054" s="2" t="str"/>
    </x:row>
    <x:row r="2055" ht="42" customHeight="1">
      <x:c r="A2055" s="2" t="n">
        <x:v>172</x:v>
      </x:c>
      <x:c r="B2055" s="8" t="str">
        <x:v>VARIOS</x:v>
      </x:c>
      <x:c r="C2055" s="8" t="str">
        <x:v>ACEITE MOTOR 20W50 (1/4)</x:v>
      </x:c>
      <x:c r="D2055" s="8" t="str">
        <x:v>NISSAN FRONTIER GASOLINA</x:v>
      </x:c>
      <x:c r="E2055" s="10" t="n">
        <x:v>69641.775</x:v>
      </x:c>
      <x:c r="F2055" s="10" t="n">
        <x:v>55000</x:v>
      </x:c>
      <x:c r="G2055" s="10" t="n">
        <x:v>56650</x:v>
      </x:c>
      <x:c r="H2055" s="10" t="n">
        <x:v>56100</x:v>
      </x:c>
      <x:c r="I2055" s="12" t="n">
        <x:f>COUNT(E2055:H2055)</x:f>
        <x:v>4</x:v>
      </x:c>
      <x:c r="J2055" s="11" t="n">
        <x:f>IF(I2055=0,"Sin precio",AVERAGE(E2055:H2055))</x:f>
        <x:v>59347.94375</x:v>
      </x:c>
      <x:c r="K2055" s="11" t="n">
        <x:f>IF(I2055=0,"Sin precio",IF(I2055=1,J2055,ROUND(J2055,2)))</x:f>
        <x:v>59347.94</x:v>
      </x:c>
      <x:c r="L2055" s="11" t="n">
        <x:f>IF(I2055=0,"Sin precio",MIN(E2055:H2055))</x:f>
        <x:v>55000</x:v>
      </x:c>
      <x:c r="M2055" s="11" t="n">
        <x:f>IF(I2055=0,"Sin precio",MAX(E2055:H2055))</x:f>
        <x:v>69641.775</x:v>
      </x:c>
      <x:c r="N2055" s="8" t="str">
        <x:f>IF(I2055=0,"Sin precio numérico",IF(I2055=1,"Único precio de referencia",I2055&amp;" precios; promedio"))</x:f>
        <x:v>4 precios; promedio</x:v>
      </x:c>
      <x:c r="O2055" s="2" t="str">
        <x:v>E186</x:v>
      </x:c>
      <x:c r="P2055" s="2" t="str">
        <x:v>E186</x:v>
      </x:c>
      <x:c r="Q2055" s="2" t="str">
        <x:v>E187</x:v>
      </x:c>
      <x:c r="R2055" s="2" t="str">
        <x:v>E187</x:v>
      </x:c>
      <x:c r="S2055" s="2" t="str"/>
    </x:row>
    <x:row r="2056" ht="42" customHeight="1">
      <x:c r="A2056" s="2" t="n">
        <x:v>172</x:v>
      </x:c>
      <x:c r="B2056" s="8" t="str">
        <x:v>VARIOS</x:v>
      </x:c>
      <x:c r="C2056" s="8" t="str">
        <x:v>ACEITE MOTOR 20W50 (1/4)</x:v>
      </x:c>
      <x:c r="D2056" s="8" t="str">
        <x:v>RENAULT MASTER DIESEL -2017</x:v>
      </x:c>
      <x:c r="E2056" s="10" t="n">
        <x:v>69641.775</x:v>
      </x:c>
      <x:c r="F2056" s="10" t="str">
        <x:v>N/A</x:v>
      </x:c>
      <x:c r="G2056" s="10" t="str">
        <x:v>N/A</x:v>
      </x:c>
      <x:c r="H2056" s="10" t="str">
        <x:v>N/A</x:v>
      </x:c>
      <x:c r="I2056" s="12" t="n">
        <x:f>COUNT(E2056:H2056)</x:f>
        <x:v>1</x:v>
      </x:c>
      <x:c r="J2056" s="11" t="n">
        <x:f>IF(I2056=0,"Sin precio",AVERAGE(E2056:H2056))</x:f>
        <x:v>69641.775</x:v>
      </x:c>
      <x:c r="K2056" s="11" t="n">
        <x:f>IF(I2056=0,"Sin precio",IF(I2056=1,J2056,ROUND(J2056,2)))</x:f>
        <x:v>69641.775</x:v>
      </x:c>
      <x:c r="L2056" s="11" t="n">
        <x:f>IF(I2056=0,"Sin precio",MIN(E2056:H2056))</x:f>
        <x:v>69641.775</x:v>
      </x:c>
      <x:c r="M2056" s="11" t="n">
        <x:f>IF(I2056=0,"Sin precio",MAX(E2056:H2056))</x:f>
        <x:v>69641.775</x:v>
      </x:c>
      <x:c r="N2056" s="8" t="str">
        <x:f>IF(I2056=0,"Sin precio numérico",IF(I2056=1,"Único precio de referencia",I2056&amp;" precios; promedio"))</x:f>
        <x:v>Único precio de referencia</x:v>
      </x:c>
      <x:c r="O2056" s="2" t="str">
        <x:v>F186</x:v>
      </x:c>
      <x:c r="P2056" s="2" t="str">
        <x:v>F186</x:v>
      </x:c>
      <x:c r="Q2056" s="2" t="str">
        <x:v>F187</x:v>
      </x:c>
      <x:c r="R2056" s="2" t="str">
        <x:v>F187</x:v>
      </x:c>
      <x:c r="S2056" s="2" t="str"/>
    </x:row>
    <x:row r="2057" ht="42" customHeight="1">
      <x:c r="A2057" s="2" t="n">
        <x:v>172</x:v>
      </x:c>
      <x:c r="B2057" s="8" t="str">
        <x:v>VARIOS</x:v>
      </x:c>
      <x:c r="C2057" s="8" t="str">
        <x:v>ACEITE MOTOR 20W50 (1/4)</x:v>
      </x:c>
      <x:c r="D2057" s="8" t="str">
        <x:v>CHEVROLET D-MAX-2011</x:v>
      </x:c>
      <x:c r="E2057" s="10" t="n">
        <x:v>69641.775</x:v>
      </x:c>
      <x:c r="F2057" s="10" t="n">
        <x:v>55000</x:v>
      </x:c>
      <x:c r="G2057" s="10" t="n">
        <x:v>56650</x:v>
      </x:c>
      <x:c r="H2057" s="10" t="n">
        <x:v>56100</x:v>
      </x:c>
      <x:c r="I2057" s="12" t="n">
        <x:f>COUNT(E2057:H2057)</x:f>
        <x:v>4</x:v>
      </x:c>
      <x:c r="J2057" s="11" t="n">
        <x:f>IF(I2057=0,"Sin precio",AVERAGE(E2057:H2057))</x:f>
        <x:v>59347.94375</x:v>
      </x:c>
      <x:c r="K2057" s="11" t="n">
        <x:f>IF(I2057=0,"Sin precio",IF(I2057=1,J2057,ROUND(J2057,2)))</x:f>
        <x:v>59347.94</x:v>
      </x:c>
      <x:c r="L2057" s="11" t="n">
        <x:f>IF(I2057=0,"Sin precio",MIN(E2057:H2057))</x:f>
        <x:v>55000</x:v>
      </x:c>
      <x:c r="M2057" s="11" t="n">
        <x:f>IF(I2057=0,"Sin precio",MAX(E2057:H2057))</x:f>
        <x:v>69641.775</x:v>
      </x:c>
      <x:c r="N2057" s="8" t="str">
        <x:f>IF(I2057=0,"Sin precio numérico",IF(I2057=1,"Único precio de referencia",I2057&amp;" precios; promedio"))</x:f>
        <x:v>4 precios; promedio</x:v>
      </x:c>
      <x:c r="O2057" s="2" t="str">
        <x:v>G186</x:v>
      </x:c>
      <x:c r="P2057" s="2" t="str">
        <x:v>G186</x:v>
      </x:c>
      <x:c r="Q2057" s="2" t="str">
        <x:v>G187</x:v>
      </x:c>
      <x:c r="R2057" s="2" t="str">
        <x:v>G187</x:v>
      </x:c>
      <x:c r="S2057" s="2" t="str"/>
    </x:row>
    <x:row r="2058" ht="42" customHeight="1">
      <x:c r="A2058" s="2" t="n">
        <x:v>172</x:v>
      </x:c>
      <x:c r="B2058" s="8" t="str">
        <x:v>VARIOS</x:v>
      </x:c>
      <x:c r="C2058" s="8" t="str">
        <x:v>ACEITE MOTOR 20W50 (1/4)</x:v>
      </x:c>
      <x:c r="D2058" s="8" t="str">
        <x:v>HYUNDAY HD 65C</x:v>
      </x:c>
      <x:c r="E2058" s="10" t="n">
        <x:v>69641.775</x:v>
      </x:c>
      <x:c r="F2058" s="10" t="str">
        <x:v>N/A</x:v>
      </x:c>
      <x:c r="G2058" s="10" t="str">
        <x:v>N/A</x:v>
      </x:c>
      <x:c r="H2058" s="10" t="str">
        <x:v>N/A</x:v>
      </x:c>
      <x:c r="I2058" s="12" t="n">
        <x:f>COUNT(E2058:H2058)</x:f>
        <x:v>1</x:v>
      </x:c>
      <x:c r="J2058" s="11" t="n">
        <x:f>IF(I2058=0,"Sin precio",AVERAGE(E2058:H2058))</x:f>
        <x:v>69641.775</x:v>
      </x:c>
      <x:c r="K2058" s="11" t="n">
        <x:f>IF(I2058=0,"Sin precio",IF(I2058=1,J2058,ROUND(J2058,2)))</x:f>
        <x:v>69641.775</x:v>
      </x:c>
      <x:c r="L2058" s="11" t="n">
        <x:f>IF(I2058=0,"Sin precio",MIN(E2058:H2058))</x:f>
        <x:v>69641.775</x:v>
      </x:c>
      <x:c r="M2058" s="11" t="n">
        <x:f>IF(I2058=0,"Sin precio",MAX(E2058:H2058))</x:f>
        <x:v>69641.775</x:v>
      </x:c>
      <x:c r="N2058" s="8" t="str">
        <x:f>IF(I2058=0,"Sin precio numérico",IF(I2058=1,"Único precio de referencia",I2058&amp;" precios; promedio"))</x:f>
        <x:v>Único precio de referencia</x:v>
      </x:c>
      <x:c r="O2058" s="2" t="str">
        <x:v>H186</x:v>
      </x:c>
      <x:c r="P2058" s="2" t="str">
        <x:v>H186</x:v>
      </x:c>
      <x:c r="Q2058" s="2" t="str">
        <x:v>H187</x:v>
      </x:c>
      <x:c r="R2058" s="2" t="str">
        <x:v>H187</x:v>
      </x:c>
      <x:c r="S2058" s="2" t="str"/>
    </x:row>
    <x:row r="2059" ht="42" customHeight="1">
      <x:c r="A2059" s="2" t="n">
        <x:v>172</x:v>
      </x:c>
      <x:c r="B2059" s="8" t="str">
        <x:v>VARIOS</x:v>
      </x:c>
      <x:c r="C2059" s="8" t="str">
        <x:v>ACEITE MOTOR 20W50 (1/4)</x:v>
      </x:c>
      <x:c r="D2059" s="8" t="str">
        <x:v>CHEVROLET SAIL. Mod 2019</x:v>
      </x:c>
      <x:c r="E2059" s="10" t="n">
        <x:v>69641.775</x:v>
      </x:c>
      <x:c r="F2059" s="10" t="n">
        <x:v>55000</x:v>
      </x:c>
      <x:c r="G2059" s="10" t="n">
        <x:v>56650</x:v>
      </x:c>
      <x:c r="H2059" s="10" t="n">
        <x:v>56100</x:v>
      </x:c>
      <x:c r="I2059" s="12" t="n">
        <x:f>COUNT(E2059:H2059)</x:f>
        <x:v>4</x:v>
      </x:c>
      <x:c r="J2059" s="11" t="n">
        <x:f>IF(I2059=0,"Sin precio",AVERAGE(E2059:H2059))</x:f>
        <x:v>59347.94375</x:v>
      </x:c>
      <x:c r="K2059" s="11" t="n">
        <x:f>IF(I2059=0,"Sin precio",IF(I2059=1,J2059,ROUND(J2059,2)))</x:f>
        <x:v>59347.94</x:v>
      </x:c>
      <x:c r="L2059" s="11" t="n">
        <x:f>IF(I2059=0,"Sin precio",MIN(E2059:H2059))</x:f>
        <x:v>55000</x:v>
      </x:c>
      <x:c r="M2059" s="11" t="n">
        <x:f>IF(I2059=0,"Sin precio",MAX(E2059:H2059))</x:f>
        <x:v>69641.775</x:v>
      </x:c>
      <x:c r="N2059" s="8" t="str">
        <x:f>IF(I2059=0,"Sin precio numérico",IF(I2059=1,"Único precio de referencia",I2059&amp;" precios; promedio"))</x:f>
        <x:v>4 precios; promedio</x:v>
      </x:c>
      <x:c r="O2059" s="2" t="str">
        <x:v>I186</x:v>
      </x:c>
      <x:c r="P2059" s="2" t="str">
        <x:v>I186</x:v>
      </x:c>
      <x:c r="Q2059" s="2" t="str">
        <x:v>I187</x:v>
      </x:c>
      <x:c r="R2059" s="2" t="str">
        <x:v>I187</x:v>
      </x:c>
      <x:c r="S2059" s="2" t="str"/>
    </x:row>
    <x:row r="2060" ht="42" customHeight="1">
      <x:c r="A2060" s="2" t="n">
        <x:v>172</x:v>
      </x:c>
      <x:c r="B2060" s="8" t="str">
        <x:v>VARIOS</x:v>
      </x:c>
      <x:c r="C2060" s="8" t="str">
        <x:v>ACEITE MOTOR 20W50 (1/4)</x:v>
      </x:c>
      <x:c r="D2060" s="8" t="str">
        <x:v>CHEVROLET COLORADO. Mod. 2019</x:v>
      </x:c>
      <x:c r="E2060" s="10" t="n">
        <x:v>69641.775</x:v>
      </x:c>
      <x:c r="F2060" s="10" t="n">
        <x:v>55000</x:v>
      </x:c>
      <x:c r="G2060" s="10" t="n">
        <x:v>56650</x:v>
      </x:c>
      <x:c r="H2060" s="10" t="n">
        <x:v>56100</x:v>
      </x:c>
      <x:c r="I2060" s="12" t="n">
        <x:f>COUNT(E2060:H2060)</x:f>
        <x:v>4</x:v>
      </x:c>
      <x:c r="J2060" s="11" t="n">
        <x:f>IF(I2060=0,"Sin precio",AVERAGE(E2060:H2060))</x:f>
        <x:v>59347.94375</x:v>
      </x:c>
      <x:c r="K2060" s="11" t="n">
        <x:f>IF(I2060=0,"Sin precio",IF(I2060=1,J2060,ROUND(J2060,2)))</x:f>
        <x:v>59347.94</x:v>
      </x:c>
      <x:c r="L2060" s="11" t="n">
        <x:f>IF(I2060=0,"Sin precio",MIN(E2060:H2060))</x:f>
        <x:v>55000</x:v>
      </x:c>
      <x:c r="M2060" s="11" t="n">
        <x:f>IF(I2060=0,"Sin precio",MAX(E2060:H2060))</x:f>
        <x:v>69641.775</x:v>
      </x:c>
      <x:c r="N2060" s="8" t="str">
        <x:f>IF(I2060=0,"Sin precio numérico",IF(I2060=1,"Único precio de referencia",I2060&amp;" precios; promedio"))</x:f>
        <x:v>4 precios; promedio</x:v>
      </x:c>
      <x:c r="O2060" s="2" t="str">
        <x:v>J186</x:v>
      </x:c>
      <x:c r="P2060" s="2" t="str">
        <x:v>J186</x:v>
      </x:c>
      <x:c r="Q2060" s="2" t="str">
        <x:v>J187</x:v>
      </x:c>
      <x:c r="R2060" s="2" t="str">
        <x:v>J187</x:v>
      </x:c>
      <x:c r="S2060" s="2" t="str"/>
    </x:row>
    <x:row r="2061" ht="42" customHeight="1">
      <x:c r="A2061" s="2" t="n">
        <x:v>172</x:v>
      </x:c>
      <x:c r="B2061" s="8" t="str">
        <x:v>VARIOS</x:v>
      </x:c>
      <x:c r="C2061" s="8" t="str">
        <x:v>ACEITE MOTOR 20W50 (1/4)</x:v>
      </x:c>
      <x:c r="D2061" s="8" t="str">
        <x:v>CHEVROLET  TRAILBLAZER-2018</x:v>
      </x:c>
      <x:c r="E2061" s="10" t="n">
        <x:v>69641.775</x:v>
      </x:c>
      <x:c r="F2061" s="10" t="n">
        <x:v>55000</x:v>
      </x:c>
      <x:c r="G2061" s="10" t="n">
        <x:v>56650</x:v>
      </x:c>
      <x:c r="H2061" s="10" t="n">
        <x:v>56100</x:v>
      </x:c>
      <x:c r="I2061" s="12" t="n">
        <x:f>COUNT(E2061:H2061)</x:f>
        <x:v>4</x:v>
      </x:c>
      <x:c r="J2061" s="11" t="n">
        <x:f>IF(I2061=0,"Sin precio",AVERAGE(E2061:H2061))</x:f>
        <x:v>59347.94375</x:v>
      </x:c>
      <x:c r="K2061" s="11" t="n">
        <x:f>IF(I2061=0,"Sin precio",IF(I2061=1,J2061,ROUND(J2061,2)))</x:f>
        <x:v>59347.94</x:v>
      </x:c>
      <x:c r="L2061" s="11" t="n">
        <x:f>IF(I2061=0,"Sin precio",MIN(E2061:H2061))</x:f>
        <x:v>55000</x:v>
      </x:c>
      <x:c r="M2061" s="11" t="n">
        <x:f>IF(I2061=0,"Sin precio",MAX(E2061:H2061))</x:f>
        <x:v>69641.775</x:v>
      </x:c>
      <x:c r="N2061" s="8" t="str">
        <x:f>IF(I2061=0,"Sin precio numérico",IF(I2061=1,"Único precio de referencia",I2061&amp;" precios; promedio"))</x:f>
        <x:v>4 precios; promedio</x:v>
      </x:c>
      <x:c r="O2061" s="2" t="str">
        <x:v>K186</x:v>
      </x:c>
      <x:c r="P2061" s="2" t="str">
        <x:v>K186</x:v>
      </x:c>
      <x:c r="Q2061" s="2" t="str">
        <x:v>K187</x:v>
      </x:c>
      <x:c r="R2061" s="2" t="str">
        <x:v>K187</x:v>
      </x:c>
      <x:c r="S2061" s="2" t="str"/>
    </x:row>
    <x:row r="2062" ht="42" customHeight="1">
      <x:c r="A2062" s="2" t="n">
        <x:v>172</x:v>
      </x:c>
      <x:c r="B2062" s="8" t="str">
        <x:v>VARIOS</x:v>
      </x:c>
      <x:c r="C2062" s="8" t="str">
        <x:v>ACEITE MOTOR 20W50 (1/4)</x:v>
      </x:c>
      <x:c r="D2062" s="8" t="str">
        <x:v>MITSUBISHI L200-2018</x:v>
      </x:c>
      <x:c r="E2062" s="10" t="n">
        <x:v>69641.775</x:v>
      </x:c>
      <x:c r="F2062" s="10" t="n">
        <x:v>55000</x:v>
      </x:c>
      <x:c r="G2062" s="10" t="n">
        <x:v>56650</x:v>
      </x:c>
      <x:c r="H2062" s="10" t="n">
        <x:v>56100</x:v>
      </x:c>
      <x:c r="I2062" s="12" t="n">
        <x:f>COUNT(E2062:H2062)</x:f>
        <x:v>4</x:v>
      </x:c>
      <x:c r="J2062" s="11" t="n">
        <x:f>IF(I2062=0,"Sin precio",AVERAGE(E2062:H2062))</x:f>
        <x:v>59347.94375</x:v>
      </x:c>
      <x:c r="K2062" s="11" t="n">
        <x:f>IF(I2062=0,"Sin precio",IF(I2062=1,J2062,ROUND(J2062,2)))</x:f>
        <x:v>59347.94</x:v>
      </x:c>
      <x:c r="L2062" s="11" t="n">
        <x:f>IF(I2062=0,"Sin precio",MIN(E2062:H2062))</x:f>
        <x:v>55000</x:v>
      </x:c>
      <x:c r="M2062" s="11" t="n">
        <x:f>IF(I2062=0,"Sin precio",MAX(E2062:H2062))</x:f>
        <x:v>69641.775</x:v>
      </x:c>
      <x:c r="N2062" s="8" t="str">
        <x:f>IF(I2062=0,"Sin precio numérico",IF(I2062=1,"Único precio de referencia",I2062&amp;" precios; promedio"))</x:f>
        <x:v>4 precios; promedio</x:v>
      </x:c>
      <x:c r="O2062" s="2" t="str">
        <x:v>L186</x:v>
      </x:c>
      <x:c r="P2062" s="2" t="str">
        <x:v>L186</x:v>
      </x:c>
      <x:c r="Q2062" s="2" t="str">
        <x:v>L187</x:v>
      </x:c>
      <x:c r="R2062" s="2" t="str">
        <x:v>L187</x:v>
      </x:c>
      <x:c r="S2062" s="2" t="str"/>
    </x:row>
    <x:row r="2063" ht="42" customHeight="1">
      <x:c r="A2063" s="2" t="n">
        <x:v>172</x:v>
      </x:c>
      <x:c r="B2063" s="8" t="str">
        <x:v>VARIOS</x:v>
      </x:c>
      <x:c r="C2063" s="8" t="str">
        <x:v>ACEITE MOTOR 20W50 (1/4)</x:v>
      </x:c>
      <x:c r="D2063" s="8" t="str">
        <x:v>CHEVROLETH NHR-2019</x:v>
      </x:c>
      <x:c r="E2063" s="10" t="n">
        <x:v>69641.775</x:v>
      </x:c>
      <x:c r="F2063" s="10" t="n">
        <x:v>55000</x:v>
      </x:c>
      <x:c r="G2063" s="10" t="n">
        <x:v>56650</x:v>
      </x:c>
      <x:c r="H2063" s="10" t="n">
        <x:v>56100</x:v>
      </x:c>
      <x:c r="I2063" s="12" t="n">
        <x:f>COUNT(E2063:H2063)</x:f>
        <x:v>4</x:v>
      </x:c>
      <x:c r="J2063" s="11" t="n">
        <x:f>IF(I2063=0,"Sin precio",AVERAGE(E2063:H2063))</x:f>
        <x:v>59347.94375</x:v>
      </x:c>
      <x:c r="K2063" s="11" t="n">
        <x:f>IF(I2063=0,"Sin precio",IF(I2063=1,J2063,ROUND(J2063,2)))</x:f>
        <x:v>59347.94</x:v>
      </x:c>
      <x:c r="L2063" s="11" t="n">
        <x:f>IF(I2063=0,"Sin precio",MIN(E2063:H2063))</x:f>
        <x:v>55000</x:v>
      </x:c>
      <x:c r="M2063" s="11" t="n">
        <x:f>IF(I2063=0,"Sin precio",MAX(E2063:H2063))</x:f>
        <x:v>69641.775</x:v>
      </x:c>
      <x:c r="N2063" s="8" t="str">
        <x:f>IF(I2063=0,"Sin precio numérico",IF(I2063=1,"Único precio de referencia",I2063&amp;" precios; promedio"))</x:f>
        <x:v>4 precios; promedio</x:v>
      </x:c>
      <x:c r="O2063" s="2" t="str">
        <x:v>M186</x:v>
      </x:c>
      <x:c r="P2063" s="2" t="str">
        <x:v>M186</x:v>
      </x:c>
      <x:c r="Q2063" s="2" t="str">
        <x:v>M187</x:v>
      </x:c>
      <x:c r="R2063" s="2" t="str">
        <x:v>M187</x:v>
      </x:c>
      <x:c r="S2063" s="2" t="str"/>
    </x:row>
    <x:row r="2064" ht="42" customHeight="1">
      <x:c r="A2064" s="2" t="n">
        <x:v>172</x:v>
      </x:c>
      <x:c r="B2064" s="8" t="str">
        <x:v>VARIOS</x:v>
      </x:c>
      <x:c r="C2064" s="8" t="str">
        <x:v>ACEITE MOTOR 20W50 (1/4)</x:v>
      </x:c>
      <x:c r="D2064" s="8" t="str">
        <x:v>CHEVROLET D-MAX-2017</x:v>
      </x:c>
      <x:c r="E2064" s="10" t="n">
        <x:v>69641.775</x:v>
      </x:c>
      <x:c r="F2064" s="10" t="n">
        <x:v>55000</x:v>
      </x:c>
      <x:c r="G2064" s="10" t="n">
        <x:v>56650</x:v>
      </x:c>
      <x:c r="H2064" s="10" t="n">
        <x:v>56100</x:v>
      </x:c>
      <x:c r="I2064" s="12" t="n">
        <x:f>COUNT(E2064:H2064)</x:f>
        <x:v>4</x:v>
      </x:c>
      <x:c r="J2064" s="11" t="n">
        <x:f>IF(I2064=0,"Sin precio",AVERAGE(E2064:H2064))</x:f>
        <x:v>59347.94375</x:v>
      </x:c>
      <x:c r="K2064" s="11" t="n">
        <x:f>IF(I2064=0,"Sin precio",IF(I2064=1,J2064,ROUND(J2064,2)))</x:f>
        <x:v>59347.94</x:v>
      </x:c>
      <x:c r="L2064" s="11" t="n">
        <x:f>IF(I2064=0,"Sin precio",MIN(E2064:H2064))</x:f>
        <x:v>55000</x:v>
      </x:c>
      <x:c r="M2064" s="11" t="n">
        <x:f>IF(I2064=0,"Sin precio",MAX(E2064:H2064))</x:f>
        <x:v>69641.775</x:v>
      </x:c>
      <x:c r="N2064" s="8" t="str">
        <x:f>IF(I2064=0,"Sin precio numérico",IF(I2064=1,"Único precio de referencia",I2064&amp;" precios; promedio"))</x:f>
        <x:v>4 precios; promedio</x:v>
      </x:c>
      <x:c r="O2064" s="2" t="str">
        <x:v>N186</x:v>
      </x:c>
      <x:c r="P2064" s="2" t="str">
        <x:v>N186</x:v>
      </x:c>
      <x:c r="Q2064" s="2" t="str">
        <x:v>N187</x:v>
      </x:c>
      <x:c r="R2064" s="2" t="str">
        <x:v>N187</x:v>
      </x:c>
      <x:c r="S2064" s="2" t="str"/>
    </x:row>
    <x:row r="2065" ht="42" customHeight="1">
      <x:c r="A2065" s="2" t="n">
        <x:v>174</x:v>
      </x:c>
      <x:c r="B2065" s="8" t="str">
        <x:v>VARIOS</x:v>
      </x:c>
      <x:c r="C2065" s="8" t="str">
        <x:v>ACEITE PARA CAJAS AUTOMATICAS (1/4)</x:v>
      </x:c>
      <x:c r="D2065" s="8" t="str">
        <x:v>CHEVROLET  NPR  DIESEL-2009</x:v>
      </x:c>
      <x:c r="E2065" s="10" t="n">
        <x:v>123807.59999999999</x:v>
      </x:c>
      <x:c r="F2065" s="10" t="n">
        <x:v>177100</x:v>
      </x:c>
      <x:c r="G2065" s="10" t="n">
        <x:v>182413</x:v>
      </x:c>
      <x:c r="H2065" s="10" t="n">
        <x:v>180642</x:v>
      </x:c>
      <x:c r="I2065" s="12" t="n">
        <x:f>COUNT(E2065:H2065)</x:f>
        <x:v>4</x:v>
      </x:c>
      <x:c r="J2065" s="11" t="n">
        <x:f>IF(I2065=0,"Sin precio",AVERAGE(E2065:H2065))</x:f>
        <x:v>165990.65</x:v>
      </x:c>
      <x:c r="K2065" s="11" t="n">
        <x:f>IF(I2065=0,"Sin precio",IF(I2065=1,J2065,ROUND(J2065,2)))</x:f>
        <x:v>165990.65</x:v>
      </x:c>
      <x:c r="L2065" s="11" t="n">
        <x:f>IF(I2065=0,"Sin precio",MIN(E2065:H2065))</x:f>
        <x:v>123807.59999999999</x:v>
      </x:c>
      <x:c r="M2065" s="11" t="n">
        <x:f>IF(I2065=0,"Sin precio",MAX(E2065:H2065))</x:f>
        <x:v>182413</x:v>
      </x:c>
      <x:c r="N2065" s="8" t="str">
        <x:f>IF(I2065=0,"Sin precio numérico",IF(I2065=1,"Único precio de referencia",I2065&amp;" precios; promedio"))</x:f>
        <x:v>4 precios; promedio</x:v>
      </x:c>
      <x:c r="O2065" s="2" t="str">
        <x:v>C187</x:v>
      </x:c>
      <x:c r="P2065" s="2" t="str">
        <x:v>C187</x:v>
      </x:c>
      <x:c r="Q2065" s="2" t="str">
        <x:v>C188</x:v>
      </x:c>
      <x:c r="R2065" s="2" t="str">
        <x:v>C188</x:v>
      </x:c>
      <x:c r="S2065" s="2" t="str"/>
    </x:row>
    <x:row r="2066" ht="42" customHeight="1">
      <x:c r="A2066" s="2" t="n">
        <x:v>174</x:v>
      </x:c>
      <x:c r="B2066" s="8" t="str">
        <x:v>VARIOS</x:v>
      </x:c>
      <x:c r="C2066" s="8" t="str">
        <x:v>ACEITE PARA CAJAS AUTOMATICAS (1/4)</x:v>
      </x:c>
      <x:c r="D2066" s="8" t="str">
        <x:v>NISSAN FRONTIER DIESEL-2015</x:v>
      </x:c>
      <x:c r="E2066" s="10" t="n">
        <x:v>123807.59999999999</x:v>
      </x:c>
      <x:c r="F2066" s="10" t="n">
        <x:v>177100</x:v>
      </x:c>
      <x:c r="G2066" s="10" t="n">
        <x:v>182413</x:v>
      </x:c>
      <x:c r="H2066" s="10" t="n">
        <x:v>180642</x:v>
      </x:c>
      <x:c r="I2066" s="12" t="n">
        <x:f>COUNT(E2066:H2066)</x:f>
        <x:v>4</x:v>
      </x:c>
      <x:c r="J2066" s="11" t="n">
        <x:f>IF(I2066=0,"Sin precio",AVERAGE(E2066:H2066))</x:f>
        <x:v>165990.65</x:v>
      </x:c>
      <x:c r="K2066" s="11" t="n">
        <x:f>IF(I2066=0,"Sin precio",IF(I2066=1,J2066,ROUND(J2066,2)))</x:f>
        <x:v>165990.65</x:v>
      </x:c>
      <x:c r="L2066" s="11" t="n">
        <x:f>IF(I2066=0,"Sin precio",MIN(E2066:H2066))</x:f>
        <x:v>123807.59999999999</x:v>
      </x:c>
      <x:c r="M2066" s="11" t="n">
        <x:f>IF(I2066=0,"Sin precio",MAX(E2066:H2066))</x:f>
        <x:v>182413</x:v>
      </x:c>
      <x:c r="N2066" s="8" t="str">
        <x:f>IF(I2066=0,"Sin precio numérico",IF(I2066=1,"Único precio de referencia",I2066&amp;" precios; promedio"))</x:f>
        <x:v>4 precios; promedio</x:v>
      </x:c>
      <x:c r="O2066" s="2" t="str">
        <x:v>D187</x:v>
      </x:c>
      <x:c r="P2066" s="2" t="str">
        <x:v>D187</x:v>
      </x:c>
      <x:c r="Q2066" s="2" t="str">
        <x:v>D188</x:v>
      </x:c>
      <x:c r="R2066" s="2" t="str">
        <x:v>D188</x:v>
      </x:c>
      <x:c r="S2066" s="2" t="str"/>
    </x:row>
    <x:row r="2067" ht="42" customHeight="1">
      <x:c r="A2067" s="2" t="n">
        <x:v>174</x:v>
      </x:c>
      <x:c r="B2067" s="8" t="str">
        <x:v>VARIOS</x:v>
      </x:c>
      <x:c r="C2067" s="8" t="str">
        <x:v>ACEITE PARA CAJAS AUTOMATICAS (1/4)</x:v>
      </x:c>
      <x:c r="D2067" s="8" t="str">
        <x:v>NISSAN FRONTIER GASOLINA</x:v>
      </x:c>
      <x:c r="E2067" s="10" t="n">
        <x:v>123807.59999999999</x:v>
      </x:c>
      <x:c r="F2067" s="10" t="n">
        <x:v>132000</x:v>
      </x:c>
      <x:c r="G2067" s="10" t="n">
        <x:v>135960</x:v>
      </x:c>
      <x:c r="H2067" s="10" t="n">
        <x:v>134640</x:v>
      </x:c>
      <x:c r="I2067" s="12" t="n">
        <x:f>COUNT(E2067:H2067)</x:f>
        <x:v>4</x:v>
      </x:c>
      <x:c r="J2067" s="11" t="n">
        <x:f>IF(I2067=0,"Sin precio",AVERAGE(E2067:H2067))</x:f>
        <x:v>131601.9</x:v>
      </x:c>
      <x:c r="K2067" s="11" t="n">
        <x:f>IF(I2067=0,"Sin precio",IF(I2067=1,J2067,ROUND(J2067,2)))</x:f>
        <x:v>131601.9</x:v>
      </x:c>
      <x:c r="L2067" s="11" t="n">
        <x:f>IF(I2067=0,"Sin precio",MIN(E2067:H2067))</x:f>
        <x:v>123807.59999999999</x:v>
      </x:c>
      <x:c r="M2067" s="11" t="n">
        <x:f>IF(I2067=0,"Sin precio",MAX(E2067:H2067))</x:f>
        <x:v>135960</x:v>
      </x:c>
      <x:c r="N2067" s="8" t="str">
        <x:f>IF(I2067=0,"Sin precio numérico",IF(I2067=1,"Único precio de referencia",I2067&amp;" precios; promedio"))</x:f>
        <x:v>4 precios; promedio</x:v>
      </x:c>
      <x:c r="O2067" s="2" t="str">
        <x:v>E187</x:v>
      </x:c>
      <x:c r="P2067" s="2" t="str">
        <x:v>E187</x:v>
      </x:c>
      <x:c r="Q2067" s="2" t="str">
        <x:v>E188</x:v>
      </x:c>
      <x:c r="R2067" s="2" t="str">
        <x:v>E188</x:v>
      </x:c>
      <x:c r="S2067" s="2" t="str"/>
    </x:row>
    <x:row r="2068" ht="42" customHeight="1">
      <x:c r="A2068" s="2" t="n">
        <x:v>174</x:v>
      </x:c>
      <x:c r="B2068" s="8" t="str">
        <x:v>VARIOS</x:v>
      </x:c>
      <x:c r="C2068" s="8" t="str">
        <x:v>ACEITE PARA CAJAS AUTOMATICAS (1/4)</x:v>
      </x:c>
      <x:c r="D2068" s="8" t="str">
        <x:v>RENAULT MASTER DIESEL -2017</x:v>
      </x:c>
      <x:c r="E2068" s="10" t="n">
        <x:v>123807.59999999999</x:v>
      </x:c>
      <x:c r="F2068" s="10" t="n">
        <x:v>177100</x:v>
      </x:c>
      <x:c r="G2068" s="10" t="n">
        <x:v>182413</x:v>
      </x:c>
      <x:c r="H2068" s="10" t="n">
        <x:v>180642</x:v>
      </x:c>
      <x:c r="I2068" s="12" t="n">
        <x:f>COUNT(E2068:H2068)</x:f>
        <x:v>4</x:v>
      </x:c>
      <x:c r="J2068" s="11" t="n">
        <x:f>IF(I2068=0,"Sin precio",AVERAGE(E2068:H2068))</x:f>
        <x:v>165990.65</x:v>
      </x:c>
      <x:c r="K2068" s="11" t="n">
        <x:f>IF(I2068=0,"Sin precio",IF(I2068=1,J2068,ROUND(J2068,2)))</x:f>
        <x:v>165990.65</x:v>
      </x:c>
      <x:c r="L2068" s="11" t="n">
        <x:f>IF(I2068=0,"Sin precio",MIN(E2068:H2068))</x:f>
        <x:v>123807.59999999999</x:v>
      </x:c>
      <x:c r="M2068" s="11" t="n">
        <x:f>IF(I2068=0,"Sin precio",MAX(E2068:H2068))</x:f>
        <x:v>182413</x:v>
      </x:c>
      <x:c r="N2068" s="8" t="str">
        <x:f>IF(I2068=0,"Sin precio numérico",IF(I2068=1,"Único precio de referencia",I2068&amp;" precios; promedio"))</x:f>
        <x:v>4 precios; promedio</x:v>
      </x:c>
      <x:c r="O2068" s="2" t="str">
        <x:v>F187</x:v>
      </x:c>
      <x:c r="P2068" s="2" t="str">
        <x:v>F187</x:v>
      </x:c>
      <x:c r="Q2068" s="2" t="str">
        <x:v>F188</x:v>
      </x:c>
      <x:c r="R2068" s="2" t="str">
        <x:v>F188</x:v>
      </x:c>
      <x:c r="S2068" s="2" t="str"/>
    </x:row>
    <x:row r="2069" ht="42" customHeight="1">
      <x:c r="A2069" s="2" t="n">
        <x:v>174</x:v>
      </x:c>
      <x:c r="B2069" s="8" t="str">
        <x:v>VARIOS</x:v>
      </x:c>
      <x:c r="C2069" s="8" t="str">
        <x:v>ACEITE PARA CAJAS AUTOMATICAS (1/4)</x:v>
      </x:c>
      <x:c r="D2069" s="8" t="str">
        <x:v>CHEVROLET D-MAX-2011</x:v>
      </x:c>
      <x:c r="E2069" s="10" t="n">
        <x:v>123807.59999999999</x:v>
      </x:c>
      <x:c r="F2069" s="10" t="n">
        <x:v>132000</x:v>
      </x:c>
      <x:c r="G2069" s="10" t="n">
        <x:v>135960</x:v>
      </x:c>
      <x:c r="H2069" s="10" t="n">
        <x:v>134640</x:v>
      </x:c>
      <x:c r="I2069" s="12" t="n">
        <x:f>COUNT(E2069:H2069)</x:f>
        <x:v>4</x:v>
      </x:c>
      <x:c r="J2069" s="11" t="n">
        <x:f>IF(I2069=0,"Sin precio",AVERAGE(E2069:H2069))</x:f>
        <x:v>131601.9</x:v>
      </x:c>
      <x:c r="K2069" s="11" t="n">
        <x:f>IF(I2069=0,"Sin precio",IF(I2069=1,J2069,ROUND(J2069,2)))</x:f>
        <x:v>131601.9</x:v>
      </x:c>
      <x:c r="L2069" s="11" t="n">
        <x:f>IF(I2069=0,"Sin precio",MIN(E2069:H2069))</x:f>
        <x:v>123807.59999999999</x:v>
      </x:c>
      <x:c r="M2069" s="11" t="n">
        <x:f>IF(I2069=0,"Sin precio",MAX(E2069:H2069))</x:f>
        <x:v>135960</x:v>
      </x:c>
      <x:c r="N2069" s="8" t="str">
        <x:f>IF(I2069=0,"Sin precio numérico",IF(I2069=1,"Único precio de referencia",I2069&amp;" precios; promedio"))</x:f>
        <x:v>4 precios; promedio</x:v>
      </x:c>
      <x:c r="O2069" s="2" t="str">
        <x:v>G187</x:v>
      </x:c>
      <x:c r="P2069" s="2" t="str">
        <x:v>G187</x:v>
      </x:c>
      <x:c r="Q2069" s="2" t="str">
        <x:v>G188</x:v>
      </x:c>
      <x:c r="R2069" s="2" t="str">
        <x:v>G188</x:v>
      </x:c>
      <x:c r="S2069" s="2" t="str"/>
    </x:row>
    <x:row r="2070" ht="42" customHeight="1">
      <x:c r="A2070" s="2" t="n">
        <x:v>174</x:v>
      </x:c>
      <x:c r="B2070" s="8" t="str">
        <x:v>VARIOS</x:v>
      </x:c>
      <x:c r="C2070" s="8" t="str">
        <x:v>ACEITE PARA CAJAS AUTOMATICAS (1/4)</x:v>
      </x:c>
      <x:c r="D2070" s="8" t="str">
        <x:v>HYUNDAY HD 65C</x:v>
      </x:c>
      <x:c r="E2070" s="10" t="n">
        <x:v>123807.59999999999</x:v>
      </x:c>
      <x:c r="F2070" s="10" t="n">
        <x:v>177100</x:v>
      </x:c>
      <x:c r="G2070" s="10" t="n">
        <x:v>182413</x:v>
      </x:c>
      <x:c r="H2070" s="10" t="n">
        <x:v>180642</x:v>
      </x:c>
      <x:c r="I2070" s="12" t="n">
        <x:f>COUNT(E2070:H2070)</x:f>
        <x:v>4</x:v>
      </x:c>
      <x:c r="J2070" s="11" t="n">
        <x:f>IF(I2070=0,"Sin precio",AVERAGE(E2070:H2070))</x:f>
        <x:v>165990.65</x:v>
      </x:c>
      <x:c r="K2070" s="11" t="n">
        <x:f>IF(I2070=0,"Sin precio",IF(I2070=1,J2070,ROUND(J2070,2)))</x:f>
        <x:v>165990.65</x:v>
      </x:c>
      <x:c r="L2070" s="11" t="n">
        <x:f>IF(I2070=0,"Sin precio",MIN(E2070:H2070))</x:f>
        <x:v>123807.59999999999</x:v>
      </x:c>
      <x:c r="M2070" s="11" t="n">
        <x:f>IF(I2070=0,"Sin precio",MAX(E2070:H2070))</x:f>
        <x:v>182413</x:v>
      </x:c>
      <x:c r="N2070" s="8" t="str">
        <x:f>IF(I2070=0,"Sin precio numérico",IF(I2070=1,"Único precio de referencia",I2070&amp;" precios; promedio"))</x:f>
        <x:v>4 precios; promedio</x:v>
      </x:c>
      <x:c r="O2070" s="2" t="str">
        <x:v>H187</x:v>
      </x:c>
      <x:c r="P2070" s="2" t="str">
        <x:v>H187</x:v>
      </x:c>
      <x:c r="Q2070" s="2" t="str">
        <x:v>H188</x:v>
      </x:c>
      <x:c r="R2070" s="2" t="str">
        <x:v>H188</x:v>
      </x:c>
      <x:c r="S2070" s="2" t="str"/>
    </x:row>
    <x:row r="2071" ht="42" customHeight="1">
      <x:c r="A2071" s="2" t="n">
        <x:v>174</x:v>
      </x:c>
      <x:c r="B2071" s="8" t="str">
        <x:v>VARIOS</x:v>
      </x:c>
      <x:c r="C2071" s="8" t="str">
        <x:v>ACEITE PARA CAJAS AUTOMATICAS (1/4)</x:v>
      </x:c>
      <x:c r="D2071" s="8" t="str">
        <x:v>CHEVROLET SAIL. Mod 2019</x:v>
      </x:c>
      <x:c r="E2071" s="10" t="n">
        <x:v>123807.59999999999</x:v>
      </x:c>
      <x:c r="F2071" s="10" t="n">
        <x:v>110000</x:v>
      </x:c>
      <x:c r="G2071" s="10" t="n">
        <x:v>113300</x:v>
      </x:c>
      <x:c r="H2071" s="10" t="n">
        <x:v>112200</x:v>
      </x:c>
      <x:c r="I2071" s="12" t="n">
        <x:f>COUNT(E2071:H2071)</x:f>
        <x:v>4</x:v>
      </x:c>
      <x:c r="J2071" s="11" t="n">
        <x:f>IF(I2071=0,"Sin precio",AVERAGE(E2071:H2071))</x:f>
        <x:v>114826.9</x:v>
      </x:c>
      <x:c r="K2071" s="11" t="n">
        <x:f>IF(I2071=0,"Sin precio",IF(I2071=1,J2071,ROUND(J2071,2)))</x:f>
        <x:v>114826.9</x:v>
      </x:c>
      <x:c r="L2071" s="11" t="n">
        <x:f>IF(I2071=0,"Sin precio",MIN(E2071:H2071))</x:f>
        <x:v>110000</x:v>
      </x:c>
      <x:c r="M2071" s="11" t="n">
        <x:f>IF(I2071=0,"Sin precio",MAX(E2071:H2071))</x:f>
        <x:v>123807.59999999999</x:v>
      </x:c>
      <x:c r="N2071" s="8" t="str">
        <x:f>IF(I2071=0,"Sin precio numérico",IF(I2071=1,"Único precio de referencia",I2071&amp;" precios; promedio"))</x:f>
        <x:v>4 precios; promedio</x:v>
      </x:c>
      <x:c r="O2071" s="2" t="str">
        <x:v>I187</x:v>
      </x:c>
      <x:c r="P2071" s="2" t="str">
        <x:v>I187</x:v>
      </x:c>
      <x:c r="Q2071" s="2" t="str">
        <x:v>I188</x:v>
      </x:c>
      <x:c r="R2071" s="2" t="str">
        <x:v>I188</x:v>
      </x:c>
      <x:c r="S2071" s="2" t="str"/>
    </x:row>
    <x:row r="2072" ht="42" customHeight="1">
      <x:c r="A2072" s="2" t="n">
        <x:v>174</x:v>
      </x:c>
      <x:c r="B2072" s="8" t="str">
        <x:v>VARIOS</x:v>
      </x:c>
      <x:c r="C2072" s="8" t="str">
        <x:v>ACEITE PARA CAJAS AUTOMATICAS (1/4)</x:v>
      </x:c>
      <x:c r="D2072" s="8" t="str">
        <x:v>CHEVROLET COLORADO. Mod. 2019</x:v>
      </x:c>
      <x:c r="E2072" s="10" t="n">
        <x:v>123807.59999999999</x:v>
      </x:c>
      <x:c r="F2072" s="10" t="n">
        <x:v>154000</x:v>
      </x:c>
      <x:c r="G2072" s="10" t="n">
        <x:v>158620</x:v>
      </x:c>
      <x:c r="H2072" s="10" t="n">
        <x:v>157080</x:v>
      </x:c>
      <x:c r="I2072" s="12" t="n">
        <x:f>COUNT(E2072:H2072)</x:f>
        <x:v>4</x:v>
      </x:c>
      <x:c r="J2072" s="11" t="n">
        <x:f>IF(I2072=0,"Sin precio",AVERAGE(E2072:H2072))</x:f>
        <x:v>148376.9</x:v>
      </x:c>
      <x:c r="K2072" s="11" t="n">
        <x:f>IF(I2072=0,"Sin precio",IF(I2072=1,J2072,ROUND(J2072,2)))</x:f>
        <x:v>148376.9</x:v>
      </x:c>
      <x:c r="L2072" s="11" t="n">
        <x:f>IF(I2072=0,"Sin precio",MIN(E2072:H2072))</x:f>
        <x:v>123807.59999999999</x:v>
      </x:c>
      <x:c r="M2072" s="11" t="n">
        <x:f>IF(I2072=0,"Sin precio",MAX(E2072:H2072))</x:f>
        <x:v>158620</x:v>
      </x:c>
      <x:c r="N2072" s="8" t="str">
        <x:f>IF(I2072=0,"Sin precio numérico",IF(I2072=1,"Único precio de referencia",I2072&amp;" precios; promedio"))</x:f>
        <x:v>4 precios; promedio</x:v>
      </x:c>
      <x:c r="O2072" s="2" t="str">
        <x:v>J187</x:v>
      </x:c>
      <x:c r="P2072" s="2" t="str">
        <x:v>J187</x:v>
      </x:c>
      <x:c r="Q2072" s="2" t="str">
        <x:v>J188</x:v>
      </x:c>
      <x:c r="R2072" s="2" t="str">
        <x:v>J188</x:v>
      </x:c>
      <x:c r="S2072" s="2" t="str"/>
    </x:row>
    <x:row r="2073" ht="42" customHeight="1">
      <x:c r="A2073" s="2" t="n">
        <x:v>174</x:v>
      </x:c>
      <x:c r="B2073" s="8" t="str">
        <x:v>VARIOS</x:v>
      </x:c>
      <x:c r="C2073" s="8" t="str">
        <x:v>ACEITE PARA CAJAS AUTOMATICAS (1/4)</x:v>
      </x:c>
      <x:c r="D2073" s="8" t="str">
        <x:v>CHEVROLET  TRAILBLAZER-2018</x:v>
      </x:c>
      <x:c r="E2073" s="10" t="n">
        <x:v>123807.59999999999</x:v>
      </x:c>
      <x:c r="F2073" s="10" t="n">
        <x:v>154000</x:v>
      </x:c>
      <x:c r="G2073" s="10" t="n">
        <x:v>158620</x:v>
      </x:c>
      <x:c r="H2073" s="10" t="n">
        <x:v>157080</x:v>
      </x:c>
      <x:c r="I2073" s="12" t="n">
        <x:f>COUNT(E2073:H2073)</x:f>
        <x:v>4</x:v>
      </x:c>
      <x:c r="J2073" s="11" t="n">
        <x:f>IF(I2073=0,"Sin precio",AVERAGE(E2073:H2073))</x:f>
        <x:v>148376.9</x:v>
      </x:c>
      <x:c r="K2073" s="11" t="n">
        <x:f>IF(I2073=0,"Sin precio",IF(I2073=1,J2073,ROUND(J2073,2)))</x:f>
        <x:v>148376.9</x:v>
      </x:c>
      <x:c r="L2073" s="11" t="n">
        <x:f>IF(I2073=0,"Sin precio",MIN(E2073:H2073))</x:f>
        <x:v>123807.59999999999</x:v>
      </x:c>
      <x:c r="M2073" s="11" t="n">
        <x:f>IF(I2073=0,"Sin precio",MAX(E2073:H2073))</x:f>
        <x:v>158620</x:v>
      </x:c>
      <x:c r="N2073" s="8" t="str">
        <x:f>IF(I2073=0,"Sin precio numérico",IF(I2073=1,"Único precio de referencia",I2073&amp;" precios; promedio"))</x:f>
        <x:v>4 precios; promedio</x:v>
      </x:c>
      <x:c r="O2073" s="2" t="str">
        <x:v>K187</x:v>
      </x:c>
      <x:c r="P2073" s="2" t="str">
        <x:v>K187</x:v>
      </x:c>
      <x:c r="Q2073" s="2" t="str">
        <x:v>K188</x:v>
      </x:c>
      <x:c r="R2073" s="2" t="str">
        <x:v>K188</x:v>
      </x:c>
      <x:c r="S2073" s="2" t="str"/>
    </x:row>
    <x:row r="2074" ht="42" customHeight="1">
      <x:c r="A2074" s="2" t="n">
        <x:v>174</x:v>
      </x:c>
      <x:c r="B2074" s="8" t="str">
        <x:v>VARIOS</x:v>
      </x:c>
      <x:c r="C2074" s="8" t="str">
        <x:v>ACEITE PARA CAJAS AUTOMATICAS (1/4)</x:v>
      </x:c>
      <x:c r="D2074" s="8" t="str">
        <x:v>MITSUBISHI L200-2018</x:v>
      </x:c>
      <x:c r="E2074" s="10" t="n">
        <x:v>123807.59999999999</x:v>
      </x:c>
      <x:c r="F2074" s="10" t="n">
        <x:v>138600</x:v>
      </x:c>
      <x:c r="G2074" s="10" t="n">
        <x:v>142758</x:v>
      </x:c>
      <x:c r="H2074" s="10" t="n">
        <x:v>141372</x:v>
      </x:c>
      <x:c r="I2074" s="12" t="n">
        <x:f>COUNT(E2074:H2074)</x:f>
        <x:v>4</x:v>
      </x:c>
      <x:c r="J2074" s="11" t="n">
        <x:f>IF(I2074=0,"Sin precio",AVERAGE(E2074:H2074))</x:f>
        <x:v>136634.4</x:v>
      </x:c>
      <x:c r="K2074" s="11" t="n">
        <x:f>IF(I2074=0,"Sin precio",IF(I2074=1,J2074,ROUND(J2074,2)))</x:f>
        <x:v>136634.4</x:v>
      </x:c>
      <x:c r="L2074" s="11" t="n">
        <x:f>IF(I2074=0,"Sin precio",MIN(E2074:H2074))</x:f>
        <x:v>123807.59999999999</x:v>
      </x:c>
      <x:c r="M2074" s="11" t="n">
        <x:f>IF(I2074=0,"Sin precio",MAX(E2074:H2074))</x:f>
        <x:v>142758</x:v>
      </x:c>
      <x:c r="N2074" s="8" t="str">
        <x:f>IF(I2074=0,"Sin precio numérico",IF(I2074=1,"Único precio de referencia",I2074&amp;" precios; promedio"))</x:f>
        <x:v>4 precios; promedio</x:v>
      </x:c>
      <x:c r="O2074" s="2" t="str">
        <x:v>L187</x:v>
      </x:c>
      <x:c r="P2074" s="2" t="str">
        <x:v>L187</x:v>
      </x:c>
      <x:c r="Q2074" s="2" t="str">
        <x:v>L188</x:v>
      </x:c>
      <x:c r="R2074" s="2" t="str">
        <x:v>L188</x:v>
      </x:c>
      <x:c r="S2074" s="2" t="str"/>
    </x:row>
    <x:row r="2075" ht="42" customHeight="1">
      <x:c r="A2075" s="2" t="n">
        <x:v>174</x:v>
      </x:c>
      <x:c r="B2075" s="8" t="str">
        <x:v>VARIOS</x:v>
      </x:c>
      <x:c r="C2075" s="8" t="str">
        <x:v>ACEITE PARA CAJAS AUTOMATICAS (1/4)</x:v>
      </x:c>
      <x:c r="D2075" s="8" t="str">
        <x:v>CHEVROLETH NHR-2019</x:v>
      </x:c>
      <x:c r="E2075" s="10" t="n">
        <x:v>123807.59999999999</x:v>
      </x:c>
      <x:c r="F2075" s="10" t="n">
        <x:v>177100</x:v>
      </x:c>
      <x:c r="G2075" s="10" t="n">
        <x:v>182413</x:v>
      </x:c>
      <x:c r="H2075" s="10" t="n">
        <x:v>180642</x:v>
      </x:c>
      <x:c r="I2075" s="12" t="n">
        <x:f>COUNT(E2075:H2075)</x:f>
        <x:v>4</x:v>
      </x:c>
      <x:c r="J2075" s="11" t="n">
        <x:f>IF(I2075=0,"Sin precio",AVERAGE(E2075:H2075))</x:f>
        <x:v>165990.65</x:v>
      </x:c>
      <x:c r="K2075" s="11" t="n">
        <x:f>IF(I2075=0,"Sin precio",IF(I2075=1,J2075,ROUND(J2075,2)))</x:f>
        <x:v>165990.65</x:v>
      </x:c>
      <x:c r="L2075" s="11" t="n">
        <x:f>IF(I2075=0,"Sin precio",MIN(E2075:H2075))</x:f>
        <x:v>123807.59999999999</x:v>
      </x:c>
      <x:c r="M2075" s="11" t="n">
        <x:f>IF(I2075=0,"Sin precio",MAX(E2075:H2075))</x:f>
        <x:v>182413</x:v>
      </x:c>
      <x:c r="N2075" s="8" t="str">
        <x:f>IF(I2075=0,"Sin precio numérico",IF(I2075=1,"Único precio de referencia",I2075&amp;" precios; promedio"))</x:f>
        <x:v>4 precios; promedio</x:v>
      </x:c>
      <x:c r="O2075" s="2" t="str">
        <x:v>M187</x:v>
      </x:c>
      <x:c r="P2075" s="2" t="str">
        <x:v>M187</x:v>
      </x:c>
      <x:c r="Q2075" s="2" t="str">
        <x:v>M188</x:v>
      </x:c>
      <x:c r="R2075" s="2" t="str">
        <x:v>M188</x:v>
      </x:c>
      <x:c r="S2075" s="2" t="str"/>
    </x:row>
    <x:row r="2076" ht="42" customHeight="1">
      <x:c r="A2076" s="2" t="n">
        <x:v>174</x:v>
      </x:c>
      <x:c r="B2076" s="8" t="str">
        <x:v>VARIOS</x:v>
      </x:c>
      <x:c r="C2076" s="8" t="str">
        <x:v>ACEITE PARA CAJAS AUTOMATICAS (1/4)</x:v>
      </x:c>
      <x:c r="D2076" s="8" t="str">
        <x:v>CHEVROLET D-MAX-2017</x:v>
      </x:c>
      <x:c r="E2076" s="10" t="n">
        <x:v>123807.59999999999</x:v>
      </x:c>
      <x:c r="F2076" s="10" t="n">
        <x:v>132000</x:v>
      </x:c>
      <x:c r="G2076" s="10" t="n">
        <x:v>135960</x:v>
      </x:c>
      <x:c r="H2076" s="10" t="n">
        <x:v>134640</x:v>
      </x:c>
      <x:c r="I2076" s="12" t="n">
        <x:f>COUNT(E2076:H2076)</x:f>
        <x:v>4</x:v>
      </x:c>
      <x:c r="J2076" s="11" t="n">
        <x:f>IF(I2076=0,"Sin precio",AVERAGE(E2076:H2076))</x:f>
        <x:v>131601.9</x:v>
      </x:c>
      <x:c r="K2076" s="11" t="n">
        <x:f>IF(I2076=0,"Sin precio",IF(I2076=1,J2076,ROUND(J2076,2)))</x:f>
        <x:v>131601.9</x:v>
      </x:c>
      <x:c r="L2076" s="11" t="n">
        <x:f>IF(I2076=0,"Sin precio",MIN(E2076:H2076))</x:f>
        <x:v>123807.59999999999</x:v>
      </x:c>
      <x:c r="M2076" s="11" t="n">
        <x:f>IF(I2076=0,"Sin precio",MAX(E2076:H2076))</x:f>
        <x:v>135960</x:v>
      </x:c>
      <x:c r="N2076" s="8" t="str">
        <x:f>IF(I2076=0,"Sin precio numérico",IF(I2076=1,"Único precio de referencia",I2076&amp;" precios; promedio"))</x:f>
        <x:v>4 precios; promedio</x:v>
      </x:c>
      <x:c r="O2076" s="2" t="str">
        <x:v>N187</x:v>
      </x:c>
      <x:c r="P2076" s="2" t="str">
        <x:v>N187</x:v>
      </x:c>
      <x:c r="Q2076" s="2" t="str">
        <x:v>N188</x:v>
      </x:c>
      <x:c r="R2076" s="2" t="str">
        <x:v>N188</x:v>
      </x:c>
      <x:c r="S2076" s="2" t="str"/>
    </x:row>
    <x:row r="2077" ht="42" customHeight="1">
      <x:c r="A2077" s="2" t="n">
        <x:v>175</x:v>
      </x:c>
      <x:c r="B2077" s="8" t="str">
        <x:v>VARIOS</x:v>
      </x:c>
      <x:c r="C2077" s="8" t="str">
        <x:v>ACEITE PARA TRANSMISION 85W140 (1/4)</x:v>
      </x:c>
      <x:c r="D2077" s="8" t="str">
        <x:v>CHEVROLET  NPR  DIESEL-2009</x:v>
      </x:c>
      <x:c r="E2077" s="10" t="n">
        <x:v>100593.675</x:v>
      </x:c>
      <x:c r="F2077" s="10" t="n">
        <x:v>105000</x:v>
      </x:c>
      <x:c r="G2077" s="10" t="n">
        <x:v>108150</x:v>
      </x:c>
      <x:c r="H2077" s="10" t="n">
        <x:v>107100</x:v>
      </x:c>
      <x:c r="I2077" s="12" t="n">
        <x:f>COUNT(E2077:H2077)</x:f>
        <x:v>4</x:v>
      </x:c>
      <x:c r="J2077" s="11" t="n">
        <x:f>IF(I2077=0,"Sin precio",AVERAGE(E2077:H2077))</x:f>
        <x:v>105210.91875</x:v>
      </x:c>
      <x:c r="K2077" s="11" t="n">
        <x:f>IF(I2077=0,"Sin precio",IF(I2077=1,J2077,ROUND(J2077,2)))</x:f>
        <x:v>105210.92</x:v>
      </x:c>
      <x:c r="L2077" s="11" t="n">
        <x:f>IF(I2077=0,"Sin precio",MIN(E2077:H2077))</x:f>
        <x:v>100593.675</x:v>
      </x:c>
      <x:c r="M2077" s="11" t="n">
        <x:f>IF(I2077=0,"Sin precio",MAX(E2077:H2077))</x:f>
        <x:v>108150</x:v>
      </x:c>
      <x:c r="N2077" s="8" t="str">
        <x:f>IF(I2077=0,"Sin precio numérico",IF(I2077=1,"Único precio de referencia",I2077&amp;" precios; promedio"))</x:f>
        <x:v>4 precios; promedio</x:v>
      </x:c>
      <x:c r="O2077" s="2" t="str">
        <x:v>C188</x:v>
      </x:c>
      <x:c r="P2077" s="2" t="str">
        <x:v>C188</x:v>
      </x:c>
      <x:c r="Q2077" s="2" t="str">
        <x:v>C189</x:v>
      </x:c>
      <x:c r="R2077" s="2" t="str">
        <x:v>C189</x:v>
      </x:c>
      <x:c r="S2077" s="2" t="str"/>
    </x:row>
    <x:row r="2078" ht="42" customHeight="1">
      <x:c r="A2078" s="2" t="n">
        <x:v>175</x:v>
      </x:c>
      <x:c r="B2078" s="8" t="str">
        <x:v>VARIOS</x:v>
      </x:c>
      <x:c r="C2078" s="8" t="str">
        <x:v>ACEITE PARA TRANSMISION 85W140 (1/4)</x:v>
      </x:c>
      <x:c r="D2078" s="8" t="str">
        <x:v>NISSAN FRONTIER DIESEL-2015</x:v>
      </x:c>
      <x:c r="E2078" s="10" t="n">
        <x:v>100593.675</x:v>
      </x:c>
      <x:c r="F2078" s="10" t="n">
        <x:v>105000</x:v>
      </x:c>
      <x:c r="G2078" s="10" t="n">
        <x:v>108150</x:v>
      </x:c>
      <x:c r="H2078" s="10" t="n">
        <x:v>107100</x:v>
      </x:c>
      <x:c r="I2078" s="12" t="n">
        <x:f>COUNT(E2078:H2078)</x:f>
        <x:v>4</x:v>
      </x:c>
      <x:c r="J2078" s="11" t="n">
        <x:f>IF(I2078=0,"Sin precio",AVERAGE(E2078:H2078))</x:f>
        <x:v>105210.91875</x:v>
      </x:c>
      <x:c r="K2078" s="11" t="n">
        <x:f>IF(I2078=0,"Sin precio",IF(I2078=1,J2078,ROUND(J2078,2)))</x:f>
        <x:v>105210.92</x:v>
      </x:c>
      <x:c r="L2078" s="11" t="n">
        <x:f>IF(I2078=0,"Sin precio",MIN(E2078:H2078))</x:f>
        <x:v>100593.675</x:v>
      </x:c>
      <x:c r="M2078" s="11" t="n">
        <x:f>IF(I2078=0,"Sin precio",MAX(E2078:H2078))</x:f>
        <x:v>108150</x:v>
      </x:c>
      <x:c r="N2078" s="8" t="str">
        <x:f>IF(I2078=0,"Sin precio numérico",IF(I2078=1,"Único precio de referencia",I2078&amp;" precios; promedio"))</x:f>
        <x:v>4 precios; promedio</x:v>
      </x:c>
      <x:c r="O2078" s="2" t="str">
        <x:v>D188</x:v>
      </x:c>
      <x:c r="P2078" s="2" t="str">
        <x:v>D188</x:v>
      </x:c>
      <x:c r="Q2078" s="2" t="str">
        <x:v>D189</x:v>
      </x:c>
      <x:c r="R2078" s="2" t="str">
        <x:v>D189</x:v>
      </x:c>
      <x:c r="S2078" s="2" t="str"/>
    </x:row>
    <x:row r="2079" ht="42" customHeight="1">
      <x:c r="A2079" s="2" t="n">
        <x:v>175</x:v>
      </x:c>
      <x:c r="B2079" s="8" t="str">
        <x:v>VARIOS</x:v>
      </x:c>
      <x:c r="C2079" s="8" t="str">
        <x:v>ACEITE PARA TRANSMISION 85W140 (1/4)</x:v>
      </x:c>
      <x:c r="D2079" s="8" t="str">
        <x:v>NISSAN FRONTIER GASOLINA</x:v>
      </x:c>
      <x:c r="E2079" s="10" t="n">
        <x:v>100593.675</x:v>
      </x:c>
      <x:c r="F2079" s="10" t="n">
        <x:v>105000</x:v>
      </x:c>
      <x:c r="G2079" s="10" t="n">
        <x:v>108150</x:v>
      </x:c>
      <x:c r="H2079" s="10" t="n">
        <x:v>107100</x:v>
      </x:c>
      <x:c r="I2079" s="12" t="n">
        <x:f>COUNT(E2079:H2079)</x:f>
        <x:v>4</x:v>
      </x:c>
      <x:c r="J2079" s="11" t="n">
        <x:f>IF(I2079=0,"Sin precio",AVERAGE(E2079:H2079))</x:f>
        <x:v>105210.91875</x:v>
      </x:c>
      <x:c r="K2079" s="11" t="n">
        <x:f>IF(I2079=0,"Sin precio",IF(I2079=1,J2079,ROUND(J2079,2)))</x:f>
        <x:v>105210.92</x:v>
      </x:c>
      <x:c r="L2079" s="11" t="n">
        <x:f>IF(I2079=0,"Sin precio",MIN(E2079:H2079))</x:f>
        <x:v>100593.675</x:v>
      </x:c>
      <x:c r="M2079" s="11" t="n">
        <x:f>IF(I2079=0,"Sin precio",MAX(E2079:H2079))</x:f>
        <x:v>108150</x:v>
      </x:c>
      <x:c r="N2079" s="8" t="str">
        <x:f>IF(I2079=0,"Sin precio numérico",IF(I2079=1,"Único precio de referencia",I2079&amp;" precios; promedio"))</x:f>
        <x:v>4 precios; promedio</x:v>
      </x:c>
      <x:c r="O2079" s="2" t="str">
        <x:v>E188</x:v>
      </x:c>
      <x:c r="P2079" s="2" t="str">
        <x:v>E188</x:v>
      </x:c>
      <x:c r="Q2079" s="2" t="str">
        <x:v>E189</x:v>
      </x:c>
      <x:c r="R2079" s="2" t="str">
        <x:v>E189</x:v>
      </x:c>
      <x:c r="S2079" s="2" t="str"/>
    </x:row>
    <x:row r="2080" ht="42" customHeight="1">
      <x:c r="A2080" s="2" t="n">
        <x:v>175</x:v>
      </x:c>
      <x:c r="B2080" s="8" t="str">
        <x:v>VARIOS</x:v>
      </x:c>
      <x:c r="C2080" s="8" t="str">
        <x:v>ACEITE PARA TRANSMISION 85W140 (1/4)</x:v>
      </x:c>
      <x:c r="D2080" s="8" t="str">
        <x:v>RENAULT MASTER DIESEL -2017</x:v>
      </x:c>
      <x:c r="E2080" s="10" t="n">
        <x:v>100593.675</x:v>
      </x:c>
      <x:c r="F2080" s="10" t="n">
        <x:v>105000</x:v>
      </x:c>
      <x:c r="G2080" s="10" t="n">
        <x:v>108150</x:v>
      </x:c>
      <x:c r="H2080" s="10" t="n">
        <x:v>107100</x:v>
      </x:c>
      <x:c r="I2080" s="12" t="n">
        <x:f>COUNT(E2080:H2080)</x:f>
        <x:v>4</x:v>
      </x:c>
      <x:c r="J2080" s="11" t="n">
        <x:f>IF(I2080=0,"Sin precio",AVERAGE(E2080:H2080))</x:f>
        <x:v>105210.91875</x:v>
      </x:c>
      <x:c r="K2080" s="11" t="n">
        <x:f>IF(I2080=0,"Sin precio",IF(I2080=1,J2080,ROUND(J2080,2)))</x:f>
        <x:v>105210.92</x:v>
      </x:c>
      <x:c r="L2080" s="11" t="n">
        <x:f>IF(I2080=0,"Sin precio",MIN(E2080:H2080))</x:f>
        <x:v>100593.675</x:v>
      </x:c>
      <x:c r="M2080" s="11" t="n">
        <x:f>IF(I2080=0,"Sin precio",MAX(E2080:H2080))</x:f>
        <x:v>108150</x:v>
      </x:c>
      <x:c r="N2080" s="8" t="str">
        <x:f>IF(I2080=0,"Sin precio numérico",IF(I2080=1,"Único precio de referencia",I2080&amp;" precios; promedio"))</x:f>
        <x:v>4 precios; promedio</x:v>
      </x:c>
      <x:c r="O2080" s="2" t="str">
        <x:v>F188</x:v>
      </x:c>
      <x:c r="P2080" s="2" t="str">
        <x:v>F188</x:v>
      </x:c>
      <x:c r="Q2080" s="2" t="str">
        <x:v>F189</x:v>
      </x:c>
      <x:c r="R2080" s="2" t="str">
        <x:v>F189</x:v>
      </x:c>
      <x:c r="S2080" s="2" t="str"/>
    </x:row>
    <x:row r="2081" ht="42" customHeight="1">
      <x:c r="A2081" s="2" t="n">
        <x:v>175</x:v>
      </x:c>
      <x:c r="B2081" s="8" t="str">
        <x:v>VARIOS</x:v>
      </x:c>
      <x:c r="C2081" s="8" t="str">
        <x:v>ACEITE PARA TRANSMISION 85W140 (1/4)</x:v>
      </x:c>
      <x:c r="D2081" s="8" t="str">
        <x:v>CHEVROLET D-MAX-2011</x:v>
      </x:c>
      <x:c r="E2081" s="10" t="n">
        <x:v>100593.675</x:v>
      </x:c>
      <x:c r="F2081" s="10" t="n">
        <x:v>105000</x:v>
      </x:c>
      <x:c r="G2081" s="10" t="n">
        <x:v>108150</x:v>
      </x:c>
      <x:c r="H2081" s="10" t="n">
        <x:v>107100</x:v>
      </x:c>
      <x:c r="I2081" s="12" t="n">
        <x:f>COUNT(E2081:H2081)</x:f>
        <x:v>4</x:v>
      </x:c>
      <x:c r="J2081" s="11" t="n">
        <x:f>IF(I2081=0,"Sin precio",AVERAGE(E2081:H2081))</x:f>
        <x:v>105210.91875</x:v>
      </x:c>
      <x:c r="K2081" s="11" t="n">
        <x:f>IF(I2081=0,"Sin precio",IF(I2081=1,J2081,ROUND(J2081,2)))</x:f>
        <x:v>105210.92</x:v>
      </x:c>
      <x:c r="L2081" s="11" t="n">
        <x:f>IF(I2081=0,"Sin precio",MIN(E2081:H2081))</x:f>
        <x:v>100593.675</x:v>
      </x:c>
      <x:c r="M2081" s="11" t="n">
        <x:f>IF(I2081=0,"Sin precio",MAX(E2081:H2081))</x:f>
        <x:v>108150</x:v>
      </x:c>
      <x:c r="N2081" s="8" t="str">
        <x:f>IF(I2081=0,"Sin precio numérico",IF(I2081=1,"Único precio de referencia",I2081&amp;" precios; promedio"))</x:f>
        <x:v>4 precios; promedio</x:v>
      </x:c>
      <x:c r="O2081" s="2" t="str">
        <x:v>G188</x:v>
      </x:c>
      <x:c r="P2081" s="2" t="str">
        <x:v>G188</x:v>
      </x:c>
      <x:c r="Q2081" s="2" t="str">
        <x:v>G189</x:v>
      </x:c>
      <x:c r="R2081" s="2" t="str">
        <x:v>G189</x:v>
      </x:c>
      <x:c r="S2081" s="2" t="str"/>
    </x:row>
    <x:row r="2082" ht="42" customHeight="1">
      <x:c r="A2082" s="2" t="n">
        <x:v>175</x:v>
      </x:c>
      <x:c r="B2082" s="8" t="str">
        <x:v>VARIOS</x:v>
      </x:c>
      <x:c r="C2082" s="8" t="str">
        <x:v>ACEITE PARA TRANSMISION 85W140 (1/4)</x:v>
      </x:c>
      <x:c r="D2082" s="8" t="str">
        <x:v>HYUNDAY HD 65C</x:v>
      </x:c>
      <x:c r="E2082" s="10" t="n">
        <x:v>100593.675</x:v>
      </x:c>
      <x:c r="F2082" s="10" t="n">
        <x:v>105000</x:v>
      </x:c>
      <x:c r="G2082" s="10" t="n">
        <x:v>108150</x:v>
      </x:c>
      <x:c r="H2082" s="10" t="n">
        <x:v>107100</x:v>
      </x:c>
      <x:c r="I2082" s="12" t="n">
        <x:f>COUNT(E2082:H2082)</x:f>
        <x:v>4</x:v>
      </x:c>
      <x:c r="J2082" s="11" t="n">
        <x:f>IF(I2082=0,"Sin precio",AVERAGE(E2082:H2082))</x:f>
        <x:v>105210.91875</x:v>
      </x:c>
      <x:c r="K2082" s="11" t="n">
        <x:f>IF(I2082=0,"Sin precio",IF(I2082=1,J2082,ROUND(J2082,2)))</x:f>
        <x:v>105210.92</x:v>
      </x:c>
      <x:c r="L2082" s="11" t="n">
        <x:f>IF(I2082=0,"Sin precio",MIN(E2082:H2082))</x:f>
        <x:v>100593.675</x:v>
      </x:c>
      <x:c r="M2082" s="11" t="n">
        <x:f>IF(I2082=0,"Sin precio",MAX(E2082:H2082))</x:f>
        <x:v>108150</x:v>
      </x:c>
      <x:c r="N2082" s="8" t="str">
        <x:f>IF(I2082=0,"Sin precio numérico",IF(I2082=1,"Único precio de referencia",I2082&amp;" precios; promedio"))</x:f>
        <x:v>4 precios; promedio</x:v>
      </x:c>
      <x:c r="O2082" s="2" t="str">
        <x:v>H188</x:v>
      </x:c>
      <x:c r="P2082" s="2" t="str">
        <x:v>H188</x:v>
      </x:c>
      <x:c r="Q2082" s="2" t="str">
        <x:v>H189</x:v>
      </x:c>
      <x:c r="R2082" s="2" t="str">
        <x:v>H189</x:v>
      </x:c>
      <x:c r="S2082" s="2" t="str"/>
    </x:row>
    <x:row r="2083" ht="42" customHeight="1">
      <x:c r="A2083" s="2" t="n">
        <x:v>175</x:v>
      </x:c>
      <x:c r="B2083" s="8" t="str">
        <x:v>VARIOS</x:v>
      </x:c>
      <x:c r="C2083" s="8" t="str">
        <x:v>ACEITE PARA TRANSMISION 85W140 (1/4)</x:v>
      </x:c>
      <x:c r="D2083" s="8" t="str">
        <x:v>CHEVROLET SAIL. Mod 2019</x:v>
      </x:c>
      <x:c r="E2083" s="10" t="str">
        <x:v>N/A</x:v>
      </x:c>
      <x:c r="F2083" s="10" t="n">
        <x:v>105000</x:v>
      </x:c>
      <x:c r="G2083" s="10" t="n">
        <x:v>108150</x:v>
      </x:c>
      <x:c r="H2083" s="10" t="n">
        <x:v>107100</x:v>
      </x:c>
      <x:c r="I2083" s="12" t="n">
        <x:f>COUNT(E2083:H2083)</x:f>
        <x:v>3</x:v>
      </x:c>
      <x:c r="J2083" s="11" t="n">
        <x:f>IF(I2083=0,"Sin precio",AVERAGE(E2083:H2083))</x:f>
        <x:v>106750</x:v>
      </x:c>
      <x:c r="K2083" s="11" t="n">
        <x:f>IF(I2083=0,"Sin precio",IF(I2083=1,J2083,ROUND(J2083,2)))</x:f>
        <x:v>106750</x:v>
      </x:c>
      <x:c r="L2083" s="11" t="n">
        <x:f>IF(I2083=0,"Sin precio",MIN(E2083:H2083))</x:f>
        <x:v>105000</x:v>
      </x:c>
      <x:c r="M2083" s="11" t="n">
        <x:f>IF(I2083=0,"Sin precio",MAX(E2083:H2083))</x:f>
        <x:v>108150</x:v>
      </x:c>
      <x:c r="N2083" s="8" t="str">
        <x:f>IF(I2083=0,"Sin precio numérico",IF(I2083=1,"Único precio de referencia",I2083&amp;" precios; promedio"))</x:f>
        <x:v>3 precios; promedio</x:v>
      </x:c>
      <x:c r="O2083" s="2" t="str">
        <x:v>I188</x:v>
      </x:c>
      <x:c r="P2083" s="2" t="str">
        <x:v>I188</x:v>
      </x:c>
      <x:c r="Q2083" s="2" t="str">
        <x:v>I189</x:v>
      </x:c>
      <x:c r="R2083" s="2" t="str">
        <x:v>I189</x:v>
      </x:c>
      <x:c r="S2083" s="2" t="str"/>
    </x:row>
    <x:row r="2084" ht="42" customHeight="1">
      <x:c r="A2084" s="2" t="n">
        <x:v>175</x:v>
      </x:c>
      <x:c r="B2084" s="8" t="str">
        <x:v>VARIOS</x:v>
      </x:c>
      <x:c r="C2084" s="8" t="str">
        <x:v>ACEITE PARA TRANSMISION 85W140 (1/4)</x:v>
      </x:c>
      <x:c r="D2084" s="8" t="str">
        <x:v>CHEVROLET COLORADO. Mod. 2019</x:v>
      </x:c>
      <x:c r="E2084" s="10" t="n">
        <x:v>100593.675</x:v>
      </x:c>
      <x:c r="F2084" s="10" t="n">
        <x:v>105000</x:v>
      </x:c>
      <x:c r="G2084" s="10" t="n">
        <x:v>108150</x:v>
      </x:c>
      <x:c r="H2084" s="10" t="n">
        <x:v>107100</x:v>
      </x:c>
      <x:c r="I2084" s="12" t="n">
        <x:f>COUNT(E2084:H2084)</x:f>
        <x:v>4</x:v>
      </x:c>
      <x:c r="J2084" s="11" t="n">
        <x:f>IF(I2084=0,"Sin precio",AVERAGE(E2084:H2084))</x:f>
        <x:v>105210.91875</x:v>
      </x:c>
      <x:c r="K2084" s="11" t="n">
        <x:f>IF(I2084=0,"Sin precio",IF(I2084=1,J2084,ROUND(J2084,2)))</x:f>
        <x:v>105210.92</x:v>
      </x:c>
      <x:c r="L2084" s="11" t="n">
        <x:f>IF(I2084=0,"Sin precio",MIN(E2084:H2084))</x:f>
        <x:v>100593.675</x:v>
      </x:c>
      <x:c r="M2084" s="11" t="n">
        <x:f>IF(I2084=0,"Sin precio",MAX(E2084:H2084))</x:f>
        <x:v>108150</x:v>
      </x:c>
      <x:c r="N2084" s="8" t="str">
        <x:f>IF(I2084=0,"Sin precio numérico",IF(I2084=1,"Único precio de referencia",I2084&amp;" precios; promedio"))</x:f>
        <x:v>4 precios; promedio</x:v>
      </x:c>
      <x:c r="O2084" s="2" t="str">
        <x:v>J188</x:v>
      </x:c>
      <x:c r="P2084" s="2" t="str">
        <x:v>J188</x:v>
      </x:c>
      <x:c r="Q2084" s="2" t="str">
        <x:v>J189</x:v>
      </x:c>
      <x:c r="R2084" s="2" t="str">
        <x:v>J189</x:v>
      </x:c>
      <x:c r="S2084" s="2" t="str"/>
    </x:row>
    <x:row r="2085" ht="42" customHeight="1">
      <x:c r="A2085" s="2" t="n">
        <x:v>175</x:v>
      </x:c>
      <x:c r="B2085" s="8" t="str">
        <x:v>VARIOS</x:v>
      </x:c>
      <x:c r="C2085" s="8" t="str">
        <x:v>ACEITE PARA TRANSMISION 85W140 (1/4)</x:v>
      </x:c>
      <x:c r="D2085" s="8" t="str">
        <x:v>CHEVROLET  TRAILBLAZER-2018</x:v>
      </x:c>
      <x:c r="E2085" s="10" t="n">
        <x:v>100593.675</x:v>
      </x:c>
      <x:c r="F2085" s="10" t="n">
        <x:v>105000</x:v>
      </x:c>
      <x:c r="G2085" s="10" t="n">
        <x:v>108150</x:v>
      </x:c>
      <x:c r="H2085" s="10" t="n">
        <x:v>107100</x:v>
      </x:c>
      <x:c r="I2085" s="12" t="n">
        <x:f>COUNT(E2085:H2085)</x:f>
        <x:v>4</x:v>
      </x:c>
      <x:c r="J2085" s="11" t="n">
        <x:f>IF(I2085=0,"Sin precio",AVERAGE(E2085:H2085))</x:f>
        <x:v>105210.91875</x:v>
      </x:c>
      <x:c r="K2085" s="11" t="n">
        <x:f>IF(I2085=0,"Sin precio",IF(I2085=1,J2085,ROUND(J2085,2)))</x:f>
        <x:v>105210.92</x:v>
      </x:c>
      <x:c r="L2085" s="11" t="n">
        <x:f>IF(I2085=0,"Sin precio",MIN(E2085:H2085))</x:f>
        <x:v>100593.675</x:v>
      </x:c>
      <x:c r="M2085" s="11" t="n">
        <x:f>IF(I2085=0,"Sin precio",MAX(E2085:H2085))</x:f>
        <x:v>108150</x:v>
      </x:c>
      <x:c r="N2085" s="8" t="str">
        <x:f>IF(I2085=0,"Sin precio numérico",IF(I2085=1,"Único precio de referencia",I2085&amp;" precios; promedio"))</x:f>
        <x:v>4 precios; promedio</x:v>
      </x:c>
      <x:c r="O2085" s="2" t="str">
        <x:v>K188</x:v>
      </x:c>
      <x:c r="P2085" s="2" t="str">
        <x:v>K188</x:v>
      </x:c>
      <x:c r="Q2085" s="2" t="str">
        <x:v>K189</x:v>
      </x:c>
      <x:c r="R2085" s="2" t="str">
        <x:v>K189</x:v>
      </x:c>
      <x:c r="S2085" s="2" t="str"/>
    </x:row>
    <x:row r="2086" ht="42" customHeight="1">
      <x:c r="A2086" s="2" t="n">
        <x:v>175</x:v>
      </x:c>
      <x:c r="B2086" s="8" t="str">
        <x:v>VARIOS</x:v>
      </x:c>
      <x:c r="C2086" s="8" t="str">
        <x:v>ACEITE PARA TRANSMISION 85W140 (1/4)</x:v>
      </x:c>
      <x:c r="D2086" s="8" t="str">
        <x:v>MITSUBISHI L200-2018</x:v>
      </x:c>
      <x:c r="E2086" s="10" t="n">
        <x:v>100593.675</x:v>
      </x:c>
      <x:c r="F2086" s="10" t="n">
        <x:v>105000</x:v>
      </x:c>
      <x:c r="G2086" s="10" t="n">
        <x:v>108150</x:v>
      </x:c>
      <x:c r="H2086" s="10" t="n">
        <x:v>107100</x:v>
      </x:c>
      <x:c r="I2086" s="12" t="n">
        <x:f>COUNT(E2086:H2086)</x:f>
        <x:v>4</x:v>
      </x:c>
      <x:c r="J2086" s="11" t="n">
        <x:f>IF(I2086=0,"Sin precio",AVERAGE(E2086:H2086))</x:f>
        <x:v>105210.91875</x:v>
      </x:c>
      <x:c r="K2086" s="11" t="n">
        <x:f>IF(I2086=0,"Sin precio",IF(I2086=1,J2086,ROUND(J2086,2)))</x:f>
        <x:v>105210.92</x:v>
      </x:c>
      <x:c r="L2086" s="11" t="n">
        <x:f>IF(I2086=0,"Sin precio",MIN(E2086:H2086))</x:f>
        <x:v>100593.675</x:v>
      </x:c>
      <x:c r="M2086" s="11" t="n">
        <x:f>IF(I2086=0,"Sin precio",MAX(E2086:H2086))</x:f>
        <x:v>108150</x:v>
      </x:c>
      <x:c r="N2086" s="8" t="str">
        <x:f>IF(I2086=0,"Sin precio numérico",IF(I2086=1,"Único precio de referencia",I2086&amp;" precios; promedio"))</x:f>
        <x:v>4 precios; promedio</x:v>
      </x:c>
      <x:c r="O2086" s="2" t="str">
        <x:v>L188</x:v>
      </x:c>
      <x:c r="P2086" s="2" t="str">
        <x:v>L188</x:v>
      </x:c>
      <x:c r="Q2086" s="2" t="str">
        <x:v>L189</x:v>
      </x:c>
      <x:c r="R2086" s="2" t="str">
        <x:v>L189</x:v>
      </x:c>
      <x:c r="S2086" s="2" t="str"/>
    </x:row>
    <x:row r="2087" ht="42" customHeight="1">
      <x:c r="A2087" s="2" t="n">
        <x:v>175</x:v>
      </x:c>
      <x:c r="B2087" s="8" t="str">
        <x:v>VARIOS</x:v>
      </x:c>
      <x:c r="C2087" s="8" t="str">
        <x:v>ACEITE PARA TRANSMISION 85W140 (1/4)</x:v>
      </x:c>
      <x:c r="D2087" s="8" t="str">
        <x:v>CHEVROLETH NHR-2019</x:v>
      </x:c>
      <x:c r="E2087" s="10" t="n">
        <x:v>100593.675</x:v>
      </x:c>
      <x:c r="F2087" s="10" t="n">
        <x:v>105000</x:v>
      </x:c>
      <x:c r="G2087" s="10" t="n">
        <x:v>108150</x:v>
      </x:c>
      <x:c r="H2087" s="10" t="n">
        <x:v>107100</x:v>
      </x:c>
      <x:c r="I2087" s="12" t="n">
        <x:f>COUNT(E2087:H2087)</x:f>
        <x:v>4</x:v>
      </x:c>
      <x:c r="J2087" s="11" t="n">
        <x:f>IF(I2087=0,"Sin precio",AVERAGE(E2087:H2087))</x:f>
        <x:v>105210.91875</x:v>
      </x:c>
      <x:c r="K2087" s="11" t="n">
        <x:f>IF(I2087=0,"Sin precio",IF(I2087=1,J2087,ROUND(J2087,2)))</x:f>
        <x:v>105210.92</x:v>
      </x:c>
      <x:c r="L2087" s="11" t="n">
        <x:f>IF(I2087=0,"Sin precio",MIN(E2087:H2087))</x:f>
        <x:v>100593.675</x:v>
      </x:c>
      <x:c r="M2087" s="11" t="n">
        <x:f>IF(I2087=0,"Sin precio",MAX(E2087:H2087))</x:f>
        <x:v>108150</x:v>
      </x:c>
      <x:c r="N2087" s="8" t="str">
        <x:f>IF(I2087=0,"Sin precio numérico",IF(I2087=1,"Único precio de referencia",I2087&amp;" precios; promedio"))</x:f>
        <x:v>4 precios; promedio</x:v>
      </x:c>
      <x:c r="O2087" s="2" t="str">
        <x:v>M188</x:v>
      </x:c>
      <x:c r="P2087" s="2" t="str">
        <x:v>M188</x:v>
      </x:c>
      <x:c r="Q2087" s="2" t="str">
        <x:v>M189</x:v>
      </x:c>
      <x:c r="R2087" s="2" t="str">
        <x:v>M189</x:v>
      </x:c>
      <x:c r="S2087" s="2" t="str"/>
    </x:row>
    <x:row r="2088" ht="42" customHeight="1">
      <x:c r="A2088" s="2" t="n">
        <x:v>175</x:v>
      </x:c>
      <x:c r="B2088" s="8" t="str">
        <x:v>VARIOS</x:v>
      </x:c>
      <x:c r="C2088" s="8" t="str">
        <x:v>ACEITE PARA TRANSMISION 85W140 (1/4)</x:v>
      </x:c>
      <x:c r="D2088" s="8" t="str">
        <x:v>CHEVROLET D-MAX-2017</x:v>
      </x:c>
      <x:c r="E2088" s="10" t="n">
        <x:v>100593.675</x:v>
      </x:c>
      <x:c r="F2088" s="10" t="n">
        <x:v>105000</x:v>
      </x:c>
      <x:c r="G2088" s="10" t="n">
        <x:v>108150</x:v>
      </x:c>
      <x:c r="H2088" s="10" t="n">
        <x:v>107100</x:v>
      </x:c>
      <x:c r="I2088" s="12" t="n">
        <x:f>COUNT(E2088:H2088)</x:f>
        <x:v>4</x:v>
      </x:c>
      <x:c r="J2088" s="11" t="n">
        <x:f>IF(I2088=0,"Sin precio",AVERAGE(E2088:H2088))</x:f>
        <x:v>105210.91875</x:v>
      </x:c>
      <x:c r="K2088" s="11" t="n">
        <x:f>IF(I2088=0,"Sin precio",IF(I2088=1,J2088,ROUND(J2088,2)))</x:f>
        <x:v>105210.92</x:v>
      </x:c>
      <x:c r="L2088" s="11" t="n">
        <x:f>IF(I2088=0,"Sin precio",MIN(E2088:H2088))</x:f>
        <x:v>100593.675</x:v>
      </x:c>
      <x:c r="M2088" s="11" t="n">
        <x:f>IF(I2088=0,"Sin precio",MAX(E2088:H2088))</x:f>
        <x:v>108150</x:v>
      </x:c>
      <x:c r="N2088" s="8" t="str">
        <x:f>IF(I2088=0,"Sin precio numérico",IF(I2088=1,"Único precio de referencia",I2088&amp;" precios; promedio"))</x:f>
        <x:v>4 precios; promedio</x:v>
      </x:c>
      <x:c r="O2088" s="2" t="str">
        <x:v>N188</x:v>
      </x:c>
      <x:c r="P2088" s="2" t="str">
        <x:v>N188</x:v>
      </x:c>
      <x:c r="Q2088" s="2" t="str">
        <x:v>N189</x:v>
      </x:c>
      <x:c r="R2088" s="2" t="str">
        <x:v>N189</x:v>
      </x:c>
      <x:c r="S2088" s="2" t="str"/>
    </x:row>
    <x:row r="2089" ht="42" customHeight="1">
      <x:c r="A2089" s="2" t="n">
        <x:v>176</x:v>
      </x:c>
      <x:c r="B2089" s="8" t="str">
        <x:v>VARIOS</x:v>
      </x:c>
      <x:c r="C2089" s="8" t="str">
        <x:v>COPAS RINES</x:v>
      </x:c>
      <x:c r="D2089" s="8" t="str">
        <x:v>CHEVROLET  NPR  DIESEL-2009</x:v>
      </x:c>
      <x:c r="E2089" s="10" t="n">
        <x:v>45517.5</x:v>
      </x:c>
      <x:c r="F2089" s="10" t="n">
        <x:v>96600</x:v>
      </x:c>
      <x:c r="G2089" s="10" t="n">
        <x:v>99498</x:v>
      </x:c>
      <x:c r="H2089" s="10" t="n">
        <x:v>98532</x:v>
      </x:c>
      <x:c r="I2089" s="12" t="n">
        <x:f>COUNT(E2089:H2089)</x:f>
        <x:v>4</x:v>
      </x:c>
      <x:c r="J2089" s="11" t="n">
        <x:f>IF(I2089=0,"Sin precio",AVERAGE(E2089:H2089))</x:f>
        <x:v>85036.875</x:v>
      </x:c>
      <x:c r="K2089" s="11" t="n">
        <x:f>IF(I2089=0,"Sin precio",IF(I2089=1,J2089,ROUND(J2089,2)))</x:f>
        <x:v>85036.88</x:v>
      </x:c>
      <x:c r="L2089" s="11" t="n">
        <x:f>IF(I2089=0,"Sin precio",MIN(E2089:H2089))</x:f>
        <x:v>45517.5</x:v>
      </x:c>
      <x:c r="M2089" s="11" t="n">
        <x:f>IF(I2089=0,"Sin precio",MAX(E2089:H2089))</x:f>
        <x:v>99498</x:v>
      </x:c>
      <x:c r="N2089" s="8" t="str">
        <x:f>IF(I2089=0,"Sin precio numérico",IF(I2089=1,"Único precio de referencia",I2089&amp;" precios; promedio"))</x:f>
        <x:v>4 precios; promedio</x:v>
      </x:c>
      <x:c r="O2089" s="2" t="str">
        <x:v>C189</x:v>
      </x:c>
      <x:c r="P2089" s="2" t="str">
        <x:v>C189</x:v>
      </x:c>
      <x:c r="Q2089" s="2" t="str">
        <x:v>C190</x:v>
      </x:c>
      <x:c r="R2089" s="2" t="str">
        <x:v>C190</x:v>
      </x:c>
      <x:c r="S2089" s="2" t="str"/>
    </x:row>
    <x:row r="2090" ht="42" customHeight="1">
      <x:c r="A2090" s="2" t="n">
        <x:v>176</x:v>
      </x:c>
      <x:c r="B2090" s="8" t="str">
        <x:v>VARIOS</x:v>
      </x:c>
      <x:c r="C2090" s="8" t="str">
        <x:v>COPAS RINES</x:v>
      </x:c>
      <x:c r="D2090" s="8" t="str">
        <x:v>NISSAN FRONTIER DIESEL-2015</x:v>
      </x:c>
      <x:c r="E2090" s="10" t="n">
        <x:v>240592.5</x:v>
      </x:c>
      <x:c r="F2090" s="10" t="n">
        <x:v>96600</x:v>
      </x:c>
      <x:c r="G2090" s="10" t="n">
        <x:v>99498</x:v>
      </x:c>
      <x:c r="H2090" s="10" t="n">
        <x:v>98532</x:v>
      </x:c>
      <x:c r="I2090" s="12" t="n">
        <x:f>COUNT(E2090:H2090)</x:f>
        <x:v>4</x:v>
      </x:c>
      <x:c r="J2090" s="11" t="n">
        <x:f>IF(I2090=0,"Sin precio",AVERAGE(E2090:H2090))</x:f>
        <x:v>133805.625</x:v>
      </x:c>
      <x:c r="K2090" s="11" t="n">
        <x:f>IF(I2090=0,"Sin precio",IF(I2090=1,J2090,ROUND(J2090,2)))</x:f>
        <x:v>133805.63</x:v>
      </x:c>
      <x:c r="L2090" s="11" t="n">
        <x:f>IF(I2090=0,"Sin precio",MIN(E2090:H2090))</x:f>
        <x:v>96600</x:v>
      </x:c>
      <x:c r="M2090" s="11" t="n">
        <x:f>IF(I2090=0,"Sin precio",MAX(E2090:H2090))</x:f>
        <x:v>240592.5</x:v>
      </x:c>
      <x:c r="N2090" s="8" t="str">
        <x:f>IF(I2090=0,"Sin precio numérico",IF(I2090=1,"Único precio de referencia",I2090&amp;" precios; promedio"))</x:f>
        <x:v>4 precios; promedio</x:v>
      </x:c>
      <x:c r="O2090" s="2" t="str">
        <x:v>D189</x:v>
      </x:c>
      <x:c r="P2090" s="2" t="str">
        <x:v>D189</x:v>
      </x:c>
      <x:c r="Q2090" s="2" t="str">
        <x:v>D190</x:v>
      </x:c>
      <x:c r="R2090" s="2" t="str">
        <x:v>D190</x:v>
      </x:c>
      <x:c r="S2090" s="2" t="str"/>
    </x:row>
    <x:row r="2091" ht="42" customHeight="1">
      <x:c r="A2091" s="2" t="n">
        <x:v>176</x:v>
      </x:c>
      <x:c r="B2091" s="8" t="str">
        <x:v>VARIOS</x:v>
      </x:c>
      <x:c r="C2091" s="8" t="str">
        <x:v>COPAS RINES</x:v>
      </x:c>
      <x:c r="D2091" s="8" t="str">
        <x:v>NISSAN FRONTIER GASOLINA</x:v>
      </x:c>
      <x:c r="E2091" s="10" t="n">
        <x:v>240592.5</x:v>
      </x:c>
      <x:c r="F2091" s="10" t="n">
        <x:v>72000</x:v>
      </x:c>
      <x:c r="G2091" s="10" t="n">
        <x:v>74160</x:v>
      </x:c>
      <x:c r="H2091" s="10" t="n">
        <x:v>73440</x:v>
      </x:c>
      <x:c r="I2091" s="12" t="n">
        <x:f>COUNT(E2091:H2091)</x:f>
        <x:v>4</x:v>
      </x:c>
      <x:c r="J2091" s="11" t="n">
        <x:f>IF(I2091=0,"Sin precio",AVERAGE(E2091:H2091))</x:f>
        <x:v>115048.125</x:v>
      </x:c>
      <x:c r="K2091" s="11" t="n">
        <x:f>IF(I2091=0,"Sin precio",IF(I2091=1,J2091,ROUND(J2091,2)))</x:f>
        <x:v>115048.13</x:v>
      </x:c>
      <x:c r="L2091" s="11" t="n">
        <x:f>IF(I2091=0,"Sin precio",MIN(E2091:H2091))</x:f>
        <x:v>72000</x:v>
      </x:c>
      <x:c r="M2091" s="11" t="n">
        <x:f>IF(I2091=0,"Sin precio",MAX(E2091:H2091))</x:f>
        <x:v>240592.5</x:v>
      </x:c>
      <x:c r="N2091" s="8" t="str">
        <x:f>IF(I2091=0,"Sin precio numérico",IF(I2091=1,"Único precio de referencia",I2091&amp;" precios; promedio"))</x:f>
        <x:v>4 precios; promedio</x:v>
      </x:c>
      <x:c r="O2091" s="2" t="str">
        <x:v>E189</x:v>
      </x:c>
      <x:c r="P2091" s="2" t="str">
        <x:v>E189</x:v>
      </x:c>
      <x:c r="Q2091" s="2" t="str">
        <x:v>E190</x:v>
      </x:c>
      <x:c r="R2091" s="2" t="str">
        <x:v>E190</x:v>
      </x:c>
      <x:c r="S2091" s="2" t="str"/>
    </x:row>
    <x:row r="2092" ht="42" customHeight="1">
      <x:c r="A2092" s="2" t="n">
        <x:v>176</x:v>
      </x:c>
      <x:c r="B2092" s="8" t="str">
        <x:v>VARIOS</x:v>
      </x:c>
      <x:c r="C2092" s="8" t="str">
        <x:v>COPAS RINES</x:v>
      </x:c>
      <x:c r="D2092" s="8" t="str">
        <x:v>RENAULT MASTER DIESEL -2017</x:v>
      </x:c>
      <x:c r="E2092" s="10" t="n">
        <x:v>370642.5</x:v>
      </x:c>
      <x:c r="F2092" s="10" t="n">
        <x:v>96600</x:v>
      </x:c>
      <x:c r="G2092" s="10" t="n">
        <x:v>99498</x:v>
      </x:c>
      <x:c r="H2092" s="10" t="n">
        <x:v>98532</x:v>
      </x:c>
      <x:c r="I2092" s="12" t="n">
        <x:f>COUNT(E2092:H2092)</x:f>
        <x:v>4</x:v>
      </x:c>
      <x:c r="J2092" s="11" t="n">
        <x:f>IF(I2092=0,"Sin precio",AVERAGE(E2092:H2092))</x:f>
        <x:v>166318.125</x:v>
      </x:c>
      <x:c r="K2092" s="11" t="n">
        <x:f>IF(I2092=0,"Sin precio",IF(I2092=1,J2092,ROUND(J2092,2)))</x:f>
        <x:v>166318.13</x:v>
      </x:c>
      <x:c r="L2092" s="11" t="n">
        <x:f>IF(I2092=0,"Sin precio",MIN(E2092:H2092))</x:f>
        <x:v>96600</x:v>
      </x:c>
      <x:c r="M2092" s="11" t="n">
        <x:f>IF(I2092=0,"Sin precio",MAX(E2092:H2092))</x:f>
        <x:v>370642.5</x:v>
      </x:c>
      <x:c r="N2092" s="8" t="str">
        <x:f>IF(I2092=0,"Sin precio numérico",IF(I2092=1,"Único precio de referencia",I2092&amp;" precios; promedio"))</x:f>
        <x:v>4 precios; promedio</x:v>
      </x:c>
      <x:c r="O2092" s="2" t="str">
        <x:v>F189</x:v>
      </x:c>
      <x:c r="P2092" s="2" t="str">
        <x:v>F189</x:v>
      </x:c>
      <x:c r="Q2092" s="2" t="str">
        <x:v>F190</x:v>
      </x:c>
      <x:c r="R2092" s="2" t="str">
        <x:v>F190</x:v>
      </x:c>
      <x:c r="S2092" s="2" t="str"/>
    </x:row>
    <x:row r="2093" ht="42" customHeight="1">
      <x:c r="A2093" s="2" t="n">
        <x:v>176</x:v>
      </x:c>
      <x:c r="B2093" s="8" t="str">
        <x:v>VARIOS</x:v>
      </x:c>
      <x:c r="C2093" s="8" t="str">
        <x:v>COPAS RINES</x:v>
      </x:c>
      <x:c r="D2093" s="8" t="str">
        <x:v>CHEVROLET D-MAX-2011</x:v>
      </x:c>
      <x:c r="E2093" s="10" t="n">
        <x:v>240592.5</x:v>
      </x:c>
      <x:c r="F2093" s="10" t="n">
        <x:v>72000</x:v>
      </x:c>
      <x:c r="G2093" s="10" t="n">
        <x:v>74160</x:v>
      </x:c>
      <x:c r="H2093" s="10" t="n">
        <x:v>73440</x:v>
      </x:c>
      <x:c r="I2093" s="12" t="n">
        <x:f>COUNT(E2093:H2093)</x:f>
        <x:v>4</x:v>
      </x:c>
      <x:c r="J2093" s="11" t="n">
        <x:f>IF(I2093=0,"Sin precio",AVERAGE(E2093:H2093))</x:f>
        <x:v>115048.125</x:v>
      </x:c>
      <x:c r="K2093" s="11" t="n">
        <x:f>IF(I2093=0,"Sin precio",IF(I2093=1,J2093,ROUND(J2093,2)))</x:f>
        <x:v>115048.13</x:v>
      </x:c>
      <x:c r="L2093" s="11" t="n">
        <x:f>IF(I2093=0,"Sin precio",MIN(E2093:H2093))</x:f>
        <x:v>72000</x:v>
      </x:c>
      <x:c r="M2093" s="11" t="n">
        <x:f>IF(I2093=0,"Sin precio",MAX(E2093:H2093))</x:f>
        <x:v>240592.5</x:v>
      </x:c>
      <x:c r="N2093" s="8" t="str">
        <x:f>IF(I2093=0,"Sin precio numérico",IF(I2093=1,"Único precio de referencia",I2093&amp;" precios; promedio"))</x:f>
        <x:v>4 precios; promedio</x:v>
      </x:c>
      <x:c r="O2093" s="2" t="str">
        <x:v>G189</x:v>
      </x:c>
      <x:c r="P2093" s="2" t="str">
        <x:v>G189</x:v>
      </x:c>
      <x:c r="Q2093" s="2" t="str">
        <x:v>G190</x:v>
      </x:c>
      <x:c r="R2093" s="2" t="str">
        <x:v>G190</x:v>
      </x:c>
      <x:c r="S2093" s="2" t="str"/>
    </x:row>
    <x:row r="2094" ht="42" customHeight="1">
      <x:c r="A2094" s="2" t="n">
        <x:v>176</x:v>
      </x:c>
      <x:c r="B2094" s="8" t="str">
        <x:v>VARIOS</x:v>
      </x:c>
      <x:c r="C2094" s="8" t="str">
        <x:v>COPAS RINES</x:v>
      </x:c>
      <x:c r="D2094" s="8" t="str">
        <x:v>HYUNDAY HD 65C</x:v>
      </x:c>
      <x:c r="E2094" s="10" t="n">
        <x:v>370642.5</x:v>
      </x:c>
      <x:c r="F2094" s="10" t="n">
        <x:v>96600</x:v>
      </x:c>
      <x:c r="G2094" s="10" t="n">
        <x:v>99498</x:v>
      </x:c>
      <x:c r="H2094" s="10" t="n">
        <x:v>98532</x:v>
      </x:c>
      <x:c r="I2094" s="12" t="n">
        <x:f>COUNT(E2094:H2094)</x:f>
        <x:v>4</x:v>
      </x:c>
      <x:c r="J2094" s="11" t="n">
        <x:f>IF(I2094=0,"Sin precio",AVERAGE(E2094:H2094))</x:f>
        <x:v>166318.125</x:v>
      </x:c>
      <x:c r="K2094" s="11" t="n">
        <x:f>IF(I2094=0,"Sin precio",IF(I2094=1,J2094,ROUND(J2094,2)))</x:f>
        <x:v>166318.13</x:v>
      </x:c>
      <x:c r="L2094" s="11" t="n">
        <x:f>IF(I2094=0,"Sin precio",MIN(E2094:H2094))</x:f>
        <x:v>96600</x:v>
      </x:c>
      <x:c r="M2094" s="11" t="n">
        <x:f>IF(I2094=0,"Sin precio",MAX(E2094:H2094))</x:f>
        <x:v>370642.5</x:v>
      </x:c>
      <x:c r="N2094" s="8" t="str">
        <x:f>IF(I2094=0,"Sin precio numérico",IF(I2094=1,"Único precio de referencia",I2094&amp;" precios; promedio"))</x:f>
        <x:v>4 precios; promedio</x:v>
      </x:c>
      <x:c r="O2094" s="2" t="str">
        <x:v>H189</x:v>
      </x:c>
      <x:c r="P2094" s="2" t="str">
        <x:v>H189</x:v>
      </x:c>
      <x:c r="Q2094" s="2" t="str">
        <x:v>H190</x:v>
      </x:c>
      <x:c r="R2094" s="2" t="str">
        <x:v>H190</x:v>
      </x:c>
      <x:c r="S2094" s="2" t="str"/>
    </x:row>
    <x:row r="2095" ht="42" customHeight="1">
      <x:c r="A2095" s="2" t="n">
        <x:v>176</x:v>
      </x:c>
      <x:c r="B2095" s="8" t="str">
        <x:v>VARIOS</x:v>
      </x:c>
      <x:c r="C2095" s="8" t="str">
        <x:v>COPAS RINES</x:v>
      </x:c>
      <x:c r="D2095" s="8" t="str">
        <x:v>CHEVROLET SAIL. Mod 2019</x:v>
      </x:c>
      <x:c r="E2095" s="10" t="n">
        <x:v>370642.5</x:v>
      </x:c>
      <x:c r="F2095" s="10" t="n">
        <x:v>60000</x:v>
      </x:c>
      <x:c r="G2095" s="10" t="n">
        <x:v>61800</x:v>
      </x:c>
      <x:c r="H2095" s="10" t="n">
        <x:v>61200</x:v>
      </x:c>
      <x:c r="I2095" s="12" t="n">
        <x:f>COUNT(E2095:H2095)</x:f>
        <x:v>4</x:v>
      </x:c>
      <x:c r="J2095" s="11" t="n">
        <x:f>IF(I2095=0,"Sin precio",AVERAGE(E2095:H2095))</x:f>
        <x:v>138410.625</x:v>
      </x:c>
      <x:c r="K2095" s="11" t="n">
        <x:f>IF(I2095=0,"Sin precio",IF(I2095=1,J2095,ROUND(J2095,2)))</x:f>
        <x:v>138410.63</x:v>
      </x:c>
      <x:c r="L2095" s="11" t="n">
        <x:f>IF(I2095=0,"Sin precio",MIN(E2095:H2095))</x:f>
        <x:v>60000</x:v>
      </x:c>
      <x:c r="M2095" s="11" t="n">
        <x:f>IF(I2095=0,"Sin precio",MAX(E2095:H2095))</x:f>
        <x:v>370642.5</x:v>
      </x:c>
      <x:c r="N2095" s="8" t="str">
        <x:f>IF(I2095=0,"Sin precio numérico",IF(I2095=1,"Único precio de referencia",I2095&amp;" precios; promedio"))</x:f>
        <x:v>4 precios; promedio</x:v>
      </x:c>
      <x:c r="O2095" s="2" t="str">
        <x:v>I189</x:v>
      </x:c>
      <x:c r="P2095" s="2" t="str">
        <x:v>I189</x:v>
      </x:c>
      <x:c r="Q2095" s="2" t="str">
        <x:v>I190</x:v>
      </x:c>
      <x:c r="R2095" s="2" t="str">
        <x:v>I190</x:v>
      </x:c>
      <x:c r="S2095" s="2" t="str"/>
    </x:row>
    <x:row r="2096" ht="42" customHeight="1">
      <x:c r="A2096" s="2" t="n">
        <x:v>176</x:v>
      </x:c>
      <x:c r="B2096" s="8" t="str">
        <x:v>VARIOS</x:v>
      </x:c>
      <x:c r="C2096" s="8" t="str">
        <x:v>COPAS RINES</x:v>
      </x:c>
      <x:c r="D2096" s="8" t="str">
        <x:v>CHEVROLET COLORADO. Mod. 2019</x:v>
      </x:c>
      <x:c r="E2096" s="10" t="n">
        <x:v>286110</x:v>
      </x:c>
      <x:c r="F2096" s="10" t="n">
        <x:v>84000</x:v>
      </x:c>
      <x:c r="G2096" s="10" t="n">
        <x:v>86520</x:v>
      </x:c>
      <x:c r="H2096" s="10" t="n">
        <x:v>85680</x:v>
      </x:c>
      <x:c r="I2096" s="12" t="n">
        <x:f>COUNT(E2096:H2096)</x:f>
        <x:v>4</x:v>
      </x:c>
      <x:c r="J2096" s="11" t="n">
        <x:f>IF(I2096=0,"Sin precio",AVERAGE(E2096:H2096))</x:f>
        <x:v>135577.5</x:v>
      </x:c>
      <x:c r="K2096" s="11" t="n">
        <x:f>IF(I2096=0,"Sin precio",IF(I2096=1,J2096,ROUND(J2096,2)))</x:f>
        <x:v>135577.5</x:v>
      </x:c>
      <x:c r="L2096" s="11" t="n">
        <x:f>IF(I2096=0,"Sin precio",MIN(E2096:H2096))</x:f>
        <x:v>84000</x:v>
      </x:c>
      <x:c r="M2096" s="11" t="n">
        <x:f>IF(I2096=0,"Sin precio",MAX(E2096:H2096))</x:f>
        <x:v>286110</x:v>
      </x:c>
      <x:c r="N2096" s="8" t="str">
        <x:f>IF(I2096=0,"Sin precio numérico",IF(I2096=1,"Único precio de referencia",I2096&amp;" precios; promedio"))</x:f>
        <x:v>4 precios; promedio</x:v>
      </x:c>
      <x:c r="O2096" s="2" t="str">
        <x:v>J189</x:v>
      </x:c>
      <x:c r="P2096" s="2" t="str">
        <x:v>J189</x:v>
      </x:c>
      <x:c r="Q2096" s="2" t="str">
        <x:v>J190</x:v>
      </x:c>
      <x:c r="R2096" s="2" t="str">
        <x:v>J190</x:v>
      </x:c>
      <x:c r="S2096" s="2" t="str"/>
    </x:row>
    <x:row r="2097" ht="42" customHeight="1">
      <x:c r="A2097" s="2" t="n">
        <x:v>176</x:v>
      </x:c>
      <x:c r="B2097" s="8" t="str">
        <x:v>VARIOS</x:v>
      </x:c>
      <x:c r="C2097" s="8" t="str">
        <x:v>COPAS RINES</x:v>
      </x:c>
      <x:c r="D2097" s="8" t="str">
        <x:v>CHEVROLET  TRAILBLAZER-2018</x:v>
      </x:c>
      <x:c r="E2097" s="10" t="n">
        <x:v>370642.5</x:v>
      </x:c>
      <x:c r="F2097" s="10" t="n">
        <x:v>84000</x:v>
      </x:c>
      <x:c r="G2097" s="10" t="n">
        <x:v>86520</x:v>
      </x:c>
      <x:c r="H2097" s="10" t="n">
        <x:v>85680</x:v>
      </x:c>
      <x:c r="I2097" s="12" t="n">
        <x:f>COUNT(E2097:H2097)</x:f>
        <x:v>4</x:v>
      </x:c>
      <x:c r="J2097" s="11" t="n">
        <x:f>IF(I2097=0,"Sin precio",AVERAGE(E2097:H2097))</x:f>
        <x:v>156710.625</x:v>
      </x:c>
      <x:c r="K2097" s="11" t="n">
        <x:f>IF(I2097=0,"Sin precio",IF(I2097=1,J2097,ROUND(J2097,2)))</x:f>
        <x:v>156710.63</x:v>
      </x:c>
      <x:c r="L2097" s="11" t="n">
        <x:f>IF(I2097=0,"Sin precio",MIN(E2097:H2097))</x:f>
        <x:v>84000</x:v>
      </x:c>
      <x:c r="M2097" s="11" t="n">
        <x:f>IF(I2097=0,"Sin precio",MAX(E2097:H2097))</x:f>
        <x:v>370642.5</x:v>
      </x:c>
      <x:c r="N2097" s="8" t="str">
        <x:f>IF(I2097=0,"Sin precio numérico",IF(I2097=1,"Único precio de referencia",I2097&amp;" precios; promedio"))</x:f>
        <x:v>4 precios; promedio</x:v>
      </x:c>
      <x:c r="O2097" s="2" t="str">
        <x:v>K189</x:v>
      </x:c>
      <x:c r="P2097" s="2" t="str">
        <x:v>K189</x:v>
      </x:c>
      <x:c r="Q2097" s="2" t="str">
        <x:v>K190</x:v>
      </x:c>
      <x:c r="R2097" s="2" t="str">
        <x:v>K190</x:v>
      </x:c>
      <x:c r="S2097" s="2" t="str"/>
    </x:row>
    <x:row r="2098" ht="42" customHeight="1">
      <x:c r="A2098" s="2" t="n">
        <x:v>176</x:v>
      </x:c>
      <x:c r="B2098" s="8" t="str">
        <x:v>VARIOS</x:v>
      </x:c>
      <x:c r="C2098" s="8" t="str">
        <x:v>COPAS RINES</x:v>
      </x:c>
      <x:c r="D2098" s="8" t="str">
        <x:v>MITSUBISHI L200-2018</x:v>
      </x:c>
      <x:c r="E2098" s="10" t="n">
        <x:v>416160</x:v>
      </x:c>
      <x:c r="F2098" s="10" t="n">
        <x:v>75600</x:v>
      </x:c>
      <x:c r="G2098" s="10" t="n">
        <x:v>77868</x:v>
      </x:c>
      <x:c r="H2098" s="10" t="n">
        <x:v>77112</x:v>
      </x:c>
      <x:c r="I2098" s="12" t="n">
        <x:f>COUNT(E2098:H2098)</x:f>
        <x:v>4</x:v>
      </x:c>
      <x:c r="J2098" s="11" t="n">
        <x:f>IF(I2098=0,"Sin precio",AVERAGE(E2098:H2098))</x:f>
        <x:v>161685</x:v>
      </x:c>
      <x:c r="K2098" s="11" t="n">
        <x:f>IF(I2098=0,"Sin precio",IF(I2098=1,J2098,ROUND(J2098,2)))</x:f>
        <x:v>161685</x:v>
      </x:c>
      <x:c r="L2098" s="11" t="n">
        <x:f>IF(I2098=0,"Sin precio",MIN(E2098:H2098))</x:f>
        <x:v>75600</x:v>
      </x:c>
      <x:c r="M2098" s="11" t="n">
        <x:f>IF(I2098=0,"Sin precio",MAX(E2098:H2098))</x:f>
        <x:v>416160</x:v>
      </x:c>
      <x:c r="N2098" s="8" t="str">
        <x:f>IF(I2098=0,"Sin precio numérico",IF(I2098=1,"Único precio de referencia",I2098&amp;" precios; promedio"))</x:f>
        <x:v>4 precios; promedio</x:v>
      </x:c>
      <x:c r="O2098" s="2" t="str">
        <x:v>L189</x:v>
      </x:c>
      <x:c r="P2098" s="2" t="str">
        <x:v>L189</x:v>
      </x:c>
      <x:c r="Q2098" s="2" t="str">
        <x:v>L190</x:v>
      </x:c>
      <x:c r="R2098" s="2" t="str">
        <x:v>L190</x:v>
      </x:c>
      <x:c r="S2098" s="2" t="str"/>
    </x:row>
    <x:row r="2099" ht="42" customHeight="1">
      <x:c r="A2099" s="2" t="n">
        <x:v>176</x:v>
      </x:c>
      <x:c r="B2099" s="8" t="str">
        <x:v>VARIOS</x:v>
      </x:c>
      <x:c r="C2099" s="8" t="str">
        <x:v>COPAS RINES</x:v>
      </x:c>
      <x:c r="D2099" s="8" t="str">
        <x:v>CHEVROLETH NHR-2019</x:v>
      </x:c>
      <x:c r="E2099" s="10" t="n">
        <x:v>286110</x:v>
      </x:c>
      <x:c r="F2099" s="10" t="n">
        <x:v>96600</x:v>
      </x:c>
      <x:c r="G2099" s="10" t="n">
        <x:v>99498</x:v>
      </x:c>
      <x:c r="H2099" s="10" t="n">
        <x:v>98532</x:v>
      </x:c>
      <x:c r="I2099" s="12" t="n">
        <x:f>COUNT(E2099:H2099)</x:f>
        <x:v>4</x:v>
      </x:c>
      <x:c r="J2099" s="11" t="n">
        <x:f>IF(I2099=0,"Sin precio",AVERAGE(E2099:H2099))</x:f>
        <x:v>145185</x:v>
      </x:c>
      <x:c r="K2099" s="11" t="n">
        <x:f>IF(I2099=0,"Sin precio",IF(I2099=1,J2099,ROUND(J2099,2)))</x:f>
        <x:v>145185</x:v>
      </x:c>
      <x:c r="L2099" s="11" t="n">
        <x:f>IF(I2099=0,"Sin precio",MIN(E2099:H2099))</x:f>
        <x:v>96600</x:v>
      </x:c>
      <x:c r="M2099" s="11" t="n">
        <x:f>IF(I2099=0,"Sin precio",MAX(E2099:H2099))</x:f>
        <x:v>286110</x:v>
      </x:c>
      <x:c r="N2099" s="8" t="str">
        <x:f>IF(I2099=0,"Sin precio numérico",IF(I2099=1,"Único precio de referencia",I2099&amp;" precios; promedio"))</x:f>
        <x:v>4 precios; promedio</x:v>
      </x:c>
      <x:c r="O2099" s="2" t="str">
        <x:v>M189</x:v>
      </x:c>
      <x:c r="P2099" s="2" t="str">
        <x:v>M189</x:v>
      </x:c>
      <x:c r="Q2099" s="2" t="str">
        <x:v>M190</x:v>
      </x:c>
      <x:c r="R2099" s="2" t="str">
        <x:v>M190</x:v>
      </x:c>
      <x:c r="S2099" s="2" t="str"/>
    </x:row>
    <x:row r="2100" ht="42" customHeight="1">
      <x:c r="A2100" s="2" t="n">
        <x:v>176</x:v>
      </x:c>
      <x:c r="B2100" s="8" t="str">
        <x:v>VARIOS</x:v>
      </x:c>
      <x:c r="C2100" s="8" t="str">
        <x:v>COPAS RINES</x:v>
      </x:c>
      <x:c r="D2100" s="8" t="str">
        <x:v>CHEVROLET D-MAX-2017</x:v>
      </x:c>
      <x:c r="E2100" s="10" t="n">
        <x:v>286110</x:v>
      </x:c>
      <x:c r="F2100" s="10" t="n">
        <x:v>72000</x:v>
      </x:c>
      <x:c r="G2100" s="10" t="n">
        <x:v>74160</x:v>
      </x:c>
      <x:c r="H2100" s="10" t="n">
        <x:v>73440</x:v>
      </x:c>
      <x:c r="I2100" s="12" t="n">
        <x:f>COUNT(E2100:H2100)</x:f>
        <x:v>4</x:v>
      </x:c>
      <x:c r="J2100" s="11" t="n">
        <x:f>IF(I2100=0,"Sin precio",AVERAGE(E2100:H2100))</x:f>
        <x:v>126427.5</x:v>
      </x:c>
      <x:c r="K2100" s="11" t="n">
        <x:f>IF(I2100=0,"Sin precio",IF(I2100=1,J2100,ROUND(J2100,2)))</x:f>
        <x:v>126427.5</x:v>
      </x:c>
      <x:c r="L2100" s="11" t="n">
        <x:f>IF(I2100=0,"Sin precio",MIN(E2100:H2100))</x:f>
        <x:v>72000</x:v>
      </x:c>
      <x:c r="M2100" s="11" t="n">
        <x:f>IF(I2100=0,"Sin precio",MAX(E2100:H2100))</x:f>
        <x:v>286110</x:v>
      </x:c>
      <x:c r="N2100" s="8" t="str">
        <x:f>IF(I2100=0,"Sin precio numérico",IF(I2100=1,"Único precio de referencia",I2100&amp;" precios; promedio"))</x:f>
        <x:v>4 precios; promedio</x:v>
      </x:c>
      <x:c r="O2100" s="2" t="str">
        <x:v>N189</x:v>
      </x:c>
      <x:c r="P2100" s="2" t="str">
        <x:v>N189</x:v>
      </x:c>
      <x:c r="Q2100" s="2" t="str">
        <x:v>N190</x:v>
      </x:c>
      <x:c r="R2100" s="2" t="str">
        <x:v>N190</x:v>
      </x:c>
      <x:c r="S2100" s="2" t="str"/>
    </x:row>
    <x:row r="2101" ht="42" customHeight="1">
      <x:c r="A2101" s="2" t="n">
        <x:v>177</x:v>
      </x:c>
      <x:c r="B2101" s="8" t="str">
        <x:v>VARIOS</x:v>
      </x:c>
      <x:c r="C2101" s="8" t="str">
        <x:v>ESPEJO RETROVISOR CENTRAL</x:v>
      </x:c>
      <x:c r="D2101" s="8" t="str">
        <x:v>CHEVROLET  NPR  DIESEL-2009</x:v>
      </x:c>
      <x:c r="E2101" s="10" t="n">
        <x:v>604732.5</x:v>
      </x:c>
      <x:c r="F2101" s="10" t="n">
        <x:v>289800</x:v>
      </x:c>
      <x:c r="G2101" s="10" t="n">
        <x:v>298494</x:v>
      </x:c>
      <x:c r="H2101" s="10" t="n">
        <x:v>295596</x:v>
      </x:c>
      <x:c r="I2101" s="12" t="n">
        <x:f>COUNT(E2101:H2101)</x:f>
        <x:v>4</x:v>
      </x:c>
      <x:c r="J2101" s="11" t="n">
        <x:f>IF(I2101=0,"Sin precio",AVERAGE(E2101:H2101))</x:f>
        <x:v>372155.625</x:v>
      </x:c>
      <x:c r="K2101" s="11" t="n">
        <x:f>IF(I2101=0,"Sin precio",IF(I2101=1,J2101,ROUND(J2101,2)))</x:f>
        <x:v>372155.63</x:v>
      </x:c>
      <x:c r="L2101" s="11" t="n">
        <x:f>IF(I2101=0,"Sin precio",MIN(E2101:H2101))</x:f>
        <x:v>289800</x:v>
      </x:c>
      <x:c r="M2101" s="11" t="n">
        <x:f>IF(I2101=0,"Sin precio",MAX(E2101:H2101))</x:f>
        <x:v>604732.5</x:v>
      </x:c>
      <x:c r="N2101" s="8" t="str">
        <x:f>IF(I2101=0,"Sin precio numérico",IF(I2101=1,"Único precio de referencia",I2101&amp;" precios; promedio"))</x:f>
        <x:v>4 precios; promedio</x:v>
      </x:c>
      <x:c r="O2101" s="2" t="str">
        <x:v>C190</x:v>
      </x:c>
      <x:c r="P2101" s="2" t="str">
        <x:v>C190</x:v>
      </x:c>
      <x:c r="Q2101" s="2" t="str">
        <x:v>C191</x:v>
      </x:c>
      <x:c r="R2101" s="2" t="str">
        <x:v>C191</x:v>
      </x:c>
      <x:c r="S2101" s="2" t="str"/>
    </x:row>
    <x:row r="2102" ht="42" customHeight="1">
      <x:c r="A2102" s="2" t="n">
        <x:v>177</x:v>
      </x:c>
      <x:c r="B2102" s="8" t="str">
        <x:v>VARIOS</x:v>
      </x:c>
      <x:c r="C2102" s="8" t="str">
        <x:v>ESPEJO RETROVISOR CENTRAL</x:v>
      </x:c>
      <x:c r="D2102" s="8" t="str">
        <x:v>NISSAN FRONTIER DIESEL-2015</x:v>
      </x:c>
      <x:c r="E2102" s="10" t="n">
        <x:v>591727.5</x:v>
      </x:c>
      <x:c r="F2102" s="10" t="n">
        <x:v>289800</x:v>
      </x:c>
      <x:c r="G2102" s="10" t="n">
        <x:v>298494</x:v>
      </x:c>
      <x:c r="H2102" s="10" t="n">
        <x:v>295596</x:v>
      </x:c>
      <x:c r="I2102" s="12" t="n">
        <x:f>COUNT(E2102:H2102)</x:f>
        <x:v>4</x:v>
      </x:c>
      <x:c r="J2102" s="11" t="n">
        <x:f>IF(I2102=0,"Sin precio",AVERAGE(E2102:H2102))</x:f>
        <x:v>368904.375</x:v>
      </x:c>
      <x:c r="K2102" s="11" t="n">
        <x:f>IF(I2102=0,"Sin precio",IF(I2102=1,J2102,ROUND(J2102,2)))</x:f>
        <x:v>368904.38</x:v>
      </x:c>
      <x:c r="L2102" s="11" t="n">
        <x:f>IF(I2102=0,"Sin precio",MIN(E2102:H2102))</x:f>
        <x:v>289800</x:v>
      </x:c>
      <x:c r="M2102" s="11" t="n">
        <x:f>IF(I2102=0,"Sin precio",MAX(E2102:H2102))</x:f>
        <x:v>591727.5</x:v>
      </x:c>
      <x:c r="N2102" s="8" t="str">
        <x:f>IF(I2102=0,"Sin precio numérico",IF(I2102=1,"Único precio de referencia",I2102&amp;" precios; promedio"))</x:f>
        <x:v>4 precios; promedio</x:v>
      </x:c>
      <x:c r="O2102" s="2" t="str">
        <x:v>D190</x:v>
      </x:c>
      <x:c r="P2102" s="2" t="str">
        <x:v>D190</x:v>
      </x:c>
      <x:c r="Q2102" s="2" t="str">
        <x:v>D191</x:v>
      </x:c>
      <x:c r="R2102" s="2" t="str">
        <x:v>D191</x:v>
      </x:c>
      <x:c r="S2102" s="2" t="str"/>
    </x:row>
    <x:row r="2103" ht="42" customHeight="1">
      <x:c r="A2103" s="2" t="n">
        <x:v>177</x:v>
      </x:c>
      <x:c r="B2103" s="8" t="str">
        <x:v>VARIOS</x:v>
      </x:c>
      <x:c r="C2103" s="8" t="str">
        <x:v>ESPEJO RETROVISOR CENTRAL</x:v>
      </x:c>
      <x:c r="D2103" s="8" t="str">
        <x:v>NISSAN FRONTIER GASOLINA</x:v>
      </x:c>
      <x:c r="E2103" s="10" t="n">
        <x:v>591727.5</x:v>
      </x:c>
      <x:c r="F2103" s="10" t="n">
        <x:v>216000</x:v>
      </x:c>
      <x:c r="G2103" s="10" t="n">
        <x:v>222480</x:v>
      </x:c>
      <x:c r="H2103" s="10" t="n">
        <x:v>220320</x:v>
      </x:c>
      <x:c r="I2103" s="12" t="n">
        <x:f>COUNT(E2103:H2103)</x:f>
        <x:v>4</x:v>
      </x:c>
      <x:c r="J2103" s="11" t="n">
        <x:f>IF(I2103=0,"Sin precio",AVERAGE(E2103:H2103))</x:f>
        <x:v>312631.875</x:v>
      </x:c>
      <x:c r="K2103" s="11" t="n">
        <x:f>IF(I2103=0,"Sin precio",IF(I2103=1,J2103,ROUND(J2103,2)))</x:f>
        <x:v>312631.88</x:v>
      </x:c>
      <x:c r="L2103" s="11" t="n">
        <x:f>IF(I2103=0,"Sin precio",MIN(E2103:H2103))</x:f>
        <x:v>216000</x:v>
      </x:c>
      <x:c r="M2103" s="11" t="n">
        <x:f>IF(I2103=0,"Sin precio",MAX(E2103:H2103))</x:f>
        <x:v>591727.5</x:v>
      </x:c>
      <x:c r="N2103" s="8" t="str">
        <x:f>IF(I2103=0,"Sin precio numérico",IF(I2103=1,"Único precio de referencia",I2103&amp;" precios; promedio"))</x:f>
        <x:v>4 precios; promedio</x:v>
      </x:c>
      <x:c r="O2103" s="2" t="str">
        <x:v>E190</x:v>
      </x:c>
      <x:c r="P2103" s="2" t="str">
        <x:v>E190</x:v>
      </x:c>
      <x:c r="Q2103" s="2" t="str">
        <x:v>E191</x:v>
      </x:c>
      <x:c r="R2103" s="2" t="str">
        <x:v>E191</x:v>
      </x:c>
      <x:c r="S2103" s="2" t="str"/>
    </x:row>
    <x:row r="2104" ht="42" customHeight="1">
      <x:c r="A2104" s="2" t="n">
        <x:v>177</x:v>
      </x:c>
      <x:c r="B2104" s="8" t="str">
        <x:v>VARIOS</x:v>
      </x:c>
      <x:c r="C2104" s="8" t="str">
        <x:v>ESPEJO RETROVISOR CENTRAL</x:v>
      </x:c>
      <x:c r="D2104" s="8" t="str">
        <x:v>RENAULT MASTER DIESEL -2017</x:v>
      </x:c>
      <x:c r="E2104" s="10" t="n">
        <x:v>630742.5</x:v>
      </x:c>
      <x:c r="F2104" s="10" t="n">
        <x:v>289800</x:v>
      </x:c>
      <x:c r="G2104" s="10" t="n">
        <x:v>298494</x:v>
      </x:c>
      <x:c r="H2104" s="10" t="n">
        <x:v>295596</x:v>
      </x:c>
      <x:c r="I2104" s="12" t="n">
        <x:f>COUNT(E2104:H2104)</x:f>
        <x:v>4</x:v>
      </x:c>
      <x:c r="J2104" s="11" t="n">
        <x:f>IF(I2104=0,"Sin precio",AVERAGE(E2104:H2104))</x:f>
        <x:v>378658.125</x:v>
      </x:c>
      <x:c r="K2104" s="11" t="n">
        <x:f>IF(I2104=0,"Sin precio",IF(I2104=1,J2104,ROUND(J2104,2)))</x:f>
        <x:v>378658.13</x:v>
      </x:c>
      <x:c r="L2104" s="11" t="n">
        <x:f>IF(I2104=0,"Sin precio",MIN(E2104:H2104))</x:f>
        <x:v>289800</x:v>
      </x:c>
      <x:c r="M2104" s="11" t="n">
        <x:f>IF(I2104=0,"Sin precio",MAX(E2104:H2104))</x:f>
        <x:v>630742.5</x:v>
      </x:c>
      <x:c r="N2104" s="8" t="str">
        <x:f>IF(I2104=0,"Sin precio numérico",IF(I2104=1,"Único precio de referencia",I2104&amp;" precios; promedio"))</x:f>
        <x:v>4 precios; promedio</x:v>
      </x:c>
      <x:c r="O2104" s="2" t="str">
        <x:v>F190</x:v>
      </x:c>
      <x:c r="P2104" s="2" t="str">
        <x:v>F190</x:v>
      </x:c>
      <x:c r="Q2104" s="2" t="str">
        <x:v>F191</x:v>
      </x:c>
      <x:c r="R2104" s="2" t="str">
        <x:v>F191</x:v>
      </x:c>
      <x:c r="S2104" s="2" t="str"/>
    </x:row>
    <x:row r="2105" ht="42" customHeight="1">
      <x:c r="A2105" s="2" t="n">
        <x:v>177</x:v>
      </x:c>
      <x:c r="B2105" s="8" t="str">
        <x:v>VARIOS</x:v>
      </x:c>
      <x:c r="C2105" s="8" t="str">
        <x:v>ESPEJO RETROVISOR CENTRAL</x:v>
      </x:c>
      <x:c r="D2105" s="8" t="str">
        <x:v>CHEVROLET D-MAX-2011</x:v>
      </x:c>
      <x:c r="E2105" s="10" t="n">
        <x:v>604732.5</x:v>
      </x:c>
      <x:c r="F2105" s="10" t="n">
        <x:v>216000</x:v>
      </x:c>
      <x:c r="G2105" s="10" t="n">
        <x:v>222480</x:v>
      </x:c>
      <x:c r="H2105" s="10" t="n">
        <x:v>220320</x:v>
      </x:c>
      <x:c r="I2105" s="12" t="n">
        <x:f>COUNT(E2105:H2105)</x:f>
        <x:v>4</x:v>
      </x:c>
      <x:c r="J2105" s="11" t="n">
        <x:f>IF(I2105=0,"Sin precio",AVERAGE(E2105:H2105))</x:f>
        <x:v>315883.125</x:v>
      </x:c>
      <x:c r="K2105" s="11" t="n">
        <x:f>IF(I2105=0,"Sin precio",IF(I2105=1,J2105,ROUND(J2105,2)))</x:f>
        <x:v>315883.13</x:v>
      </x:c>
      <x:c r="L2105" s="11" t="n">
        <x:f>IF(I2105=0,"Sin precio",MIN(E2105:H2105))</x:f>
        <x:v>216000</x:v>
      </x:c>
      <x:c r="M2105" s="11" t="n">
        <x:f>IF(I2105=0,"Sin precio",MAX(E2105:H2105))</x:f>
        <x:v>604732.5</x:v>
      </x:c>
      <x:c r="N2105" s="8" t="str">
        <x:f>IF(I2105=0,"Sin precio numérico",IF(I2105=1,"Único precio de referencia",I2105&amp;" precios; promedio"))</x:f>
        <x:v>4 precios; promedio</x:v>
      </x:c>
      <x:c r="O2105" s="2" t="str">
        <x:v>G190</x:v>
      </x:c>
      <x:c r="P2105" s="2" t="str">
        <x:v>G190</x:v>
      </x:c>
      <x:c r="Q2105" s="2" t="str">
        <x:v>G191</x:v>
      </x:c>
      <x:c r="R2105" s="2" t="str">
        <x:v>G191</x:v>
      </x:c>
      <x:c r="S2105" s="2" t="str"/>
    </x:row>
    <x:row r="2106" ht="42" customHeight="1">
      <x:c r="A2106" s="2" t="n">
        <x:v>177</x:v>
      </x:c>
      <x:c r="B2106" s="8" t="str">
        <x:v>VARIOS</x:v>
      </x:c>
      <x:c r="C2106" s="8" t="str">
        <x:v>ESPEJO RETROVISOR CENTRAL</x:v>
      </x:c>
      <x:c r="D2106" s="8" t="str">
        <x:v>HYUNDAY HD 65C</x:v>
      </x:c>
      <x:c r="E2106" s="10" t="n">
        <x:v>160395</x:v>
      </x:c>
      <x:c r="F2106" s="10" t="n">
        <x:v>289800</x:v>
      </x:c>
      <x:c r="G2106" s="10" t="n">
        <x:v>298494</x:v>
      </x:c>
      <x:c r="H2106" s="10" t="n">
        <x:v>295596</x:v>
      </x:c>
      <x:c r="I2106" s="12" t="n">
        <x:f>COUNT(E2106:H2106)</x:f>
        <x:v>4</x:v>
      </x:c>
      <x:c r="J2106" s="11" t="n">
        <x:f>IF(I2106=0,"Sin precio",AVERAGE(E2106:H2106))</x:f>
        <x:v>261071.25</x:v>
      </x:c>
      <x:c r="K2106" s="11" t="n">
        <x:f>IF(I2106=0,"Sin precio",IF(I2106=1,J2106,ROUND(J2106,2)))</x:f>
        <x:v>261071.25</x:v>
      </x:c>
      <x:c r="L2106" s="11" t="n">
        <x:f>IF(I2106=0,"Sin precio",MIN(E2106:H2106))</x:f>
        <x:v>160395</x:v>
      </x:c>
      <x:c r="M2106" s="11" t="n">
        <x:f>IF(I2106=0,"Sin precio",MAX(E2106:H2106))</x:f>
        <x:v>298494</x:v>
      </x:c>
      <x:c r="N2106" s="8" t="str">
        <x:f>IF(I2106=0,"Sin precio numérico",IF(I2106=1,"Único precio de referencia",I2106&amp;" precios; promedio"))</x:f>
        <x:v>4 precios; promedio</x:v>
      </x:c>
      <x:c r="O2106" s="2" t="str">
        <x:v>H190</x:v>
      </x:c>
      <x:c r="P2106" s="2" t="str">
        <x:v>H190</x:v>
      </x:c>
      <x:c r="Q2106" s="2" t="str">
        <x:v>H191</x:v>
      </x:c>
      <x:c r="R2106" s="2" t="str">
        <x:v>H191</x:v>
      </x:c>
      <x:c r="S2106" s="2" t="str"/>
    </x:row>
    <x:row r="2107" ht="42" customHeight="1">
      <x:c r="A2107" s="2" t="n">
        <x:v>177</x:v>
      </x:c>
      <x:c r="B2107" s="8" t="str">
        <x:v>VARIOS</x:v>
      </x:c>
      <x:c r="C2107" s="8" t="str">
        <x:v>ESPEJO RETROVISOR CENTRAL</x:v>
      </x:c>
      <x:c r="D2107" s="8" t="str">
        <x:v>CHEVROLET SAIL. Mod 2019</x:v>
      </x:c>
      <x:c r="E2107" s="10" t="n">
        <x:v>370642.5</x:v>
      </x:c>
      <x:c r="F2107" s="10" t="n">
        <x:v>180000</x:v>
      </x:c>
      <x:c r="G2107" s="10" t="n">
        <x:v>185400</x:v>
      </x:c>
      <x:c r="H2107" s="10" t="n">
        <x:v>183600</x:v>
      </x:c>
      <x:c r="I2107" s="12" t="n">
        <x:f>COUNT(E2107:H2107)</x:f>
        <x:v>4</x:v>
      </x:c>
      <x:c r="J2107" s="11" t="n">
        <x:f>IF(I2107=0,"Sin precio",AVERAGE(E2107:H2107))</x:f>
        <x:v>229910.625</x:v>
      </x:c>
      <x:c r="K2107" s="11" t="n">
        <x:f>IF(I2107=0,"Sin precio",IF(I2107=1,J2107,ROUND(J2107,2)))</x:f>
        <x:v>229910.63</x:v>
      </x:c>
      <x:c r="L2107" s="11" t="n">
        <x:f>IF(I2107=0,"Sin precio",MIN(E2107:H2107))</x:f>
        <x:v>180000</x:v>
      </x:c>
      <x:c r="M2107" s="11" t="n">
        <x:f>IF(I2107=0,"Sin precio",MAX(E2107:H2107))</x:f>
        <x:v>370642.5</x:v>
      </x:c>
      <x:c r="N2107" s="8" t="str">
        <x:f>IF(I2107=0,"Sin precio numérico",IF(I2107=1,"Único precio de referencia",I2107&amp;" precios; promedio"))</x:f>
        <x:v>4 precios; promedio</x:v>
      </x:c>
      <x:c r="O2107" s="2" t="str">
        <x:v>I190</x:v>
      </x:c>
      <x:c r="P2107" s="2" t="str">
        <x:v>I190</x:v>
      </x:c>
      <x:c r="Q2107" s="2" t="str">
        <x:v>I191</x:v>
      </x:c>
      <x:c r="R2107" s="2" t="str">
        <x:v>I191</x:v>
      </x:c>
      <x:c r="S2107" s="2" t="str"/>
    </x:row>
    <x:row r="2108" ht="42" customHeight="1">
      <x:c r="A2108" s="2" t="n">
        <x:v>177</x:v>
      </x:c>
      <x:c r="B2108" s="8" t="str">
        <x:v>VARIOS</x:v>
      </x:c>
      <x:c r="C2108" s="8" t="str">
        <x:v>ESPEJO RETROVISOR CENTRAL</x:v>
      </x:c>
      <x:c r="D2108" s="8" t="str">
        <x:v>CHEVROLET COLORADO. Mod. 2019</x:v>
      </x:c>
      <x:c r="E2108" s="10" t="n">
        <x:v>604732.5</x:v>
      </x:c>
      <x:c r="F2108" s="10" t="n">
        <x:v>252000</x:v>
      </x:c>
      <x:c r="G2108" s="10" t="n">
        <x:v>259560</x:v>
      </x:c>
      <x:c r="H2108" s="10" t="n">
        <x:v>257040</x:v>
      </x:c>
      <x:c r="I2108" s="12" t="n">
        <x:f>COUNT(E2108:H2108)</x:f>
        <x:v>4</x:v>
      </x:c>
      <x:c r="J2108" s="11" t="n">
        <x:f>IF(I2108=0,"Sin precio",AVERAGE(E2108:H2108))</x:f>
        <x:v>343333.125</x:v>
      </x:c>
      <x:c r="K2108" s="11" t="n">
        <x:f>IF(I2108=0,"Sin precio",IF(I2108=1,J2108,ROUND(J2108,2)))</x:f>
        <x:v>343333.13</x:v>
      </x:c>
      <x:c r="L2108" s="11" t="n">
        <x:f>IF(I2108=0,"Sin precio",MIN(E2108:H2108))</x:f>
        <x:v>252000</x:v>
      </x:c>
      <x:c r="M2108" s="11" t="n">
        <x:f>IF(I2108=0,"Sin precio",MAX(E2108:H2108))</x:f>
        <x:v>604732.5</x:v>
      </x:c>
      <x:c r="N2108" s="8" t="str">
        <x:f>IF(I2108=0,"Sin precio numérico",IF(I2108=1,"Único precio de referencia",I2108&amp;" precios; promedio"))</x:f>
        <x:v>4 precios; promedio</x:v>
      </x:c>
      <x:c r="O2108" s="2" t="str">
        <x:v>J190</x:v>
      </x:c>
      <x:c r="P2108" s="2" t="str">
        <x:v>J190</x:v>
      </x:c>
      <x:c r="Q2108" s="2" t="str">
        <x:v>J191</x:v>
      </x:c>
      <x:c r="R2108" s="2" t="str">
        <x:v>J191</x:v>
      </x:c>
      <x:c r="S2108" s="2" t="str"/>
    </x:row>
    <x:row r="2109" ht="42" customHeight="1">
      <x:c r="A2109" s="2" t="n">
        <x:v>177</x:v>
      </x:c>
      <x:c r="B2109" s="8" t="str">
        <x:v>VARIOS</x:v>
      </x:c>
      <x:c r="C2109" s="8" t="str">
        <x:v>ESPEJO RETROVISOR CENTRAL</x:v>
      </x:c>
      <x:c r="D2109" s="8" t="str">
        <x:v>CHEVROLET  TRAILBLAZER-2018</x:v>
      </x:c>
      <x:c r="E2109" s="10" t="n">
        <x:v>850733.7795</x:v>
      </x:c>
      <x:c r="F2109" s="10" t="n">
        <x:v>252000</x:v>
      </x:c>
      <x:c r="G2109" s="10" t="n">
        <x:v>259560</x:v>
      </x:c>
      <x:c r="H2109" s="10" t="n">
        <x:v>257040</x:v>
      </x:c>
      <x:c r="I2109" s="12" t="n">
        <x:f>COUNT(E2109:H2109)</x:f>
        <x:v>4</x:v>
      </x:c>
      <x:c r="J2109" s="11" t="n">
        <x:f>IF(I2109=0,"Sin precio",AVERAGE(E2109:H2109))</x:f>
        <x:v>404833.444875</x:v>
      </x:c>
      <x:c r="K2109" s="11" t="n">
        <x:f>IF(I2109=0,"Sin precio",IF(I2109=1,J2109,ROUND(J2109,2)))</x:f>
        <x:v>404833.44</x:v>
      </x:c>
      <x:c r="L2109" s="11" t="n">
        <x:f>IF(I2109=0,"Sin precio",MIN(E2109:H2109))</x:f>
        <x:v>252000</x:v>
      </x:c>
      <x:c r="M2109" s="11" t="n">
        <x:f>IF(I2109=0,"Sin precio",MAX(E2109:H2109))</x:f>
        <x:v>850733.7795</x:v>
      </x:c>
      <x:c r="N2109" s="8" t="str">
        <x:f>IF(I2109=0,"Sin precio numérico",IF(I2109=1,"Único precio de referencia",I2109&amp;" precios; promedio"))</x:f>
        <x:v>4 precios; promedio</x:v>
      </x:c>
      <x:c r="O2109" s="2" t="str">
        <x:v>K190</x:v>
      </x:c>
      <x:c r="P2109" s="2" t="str">
        <x:v>K190</x:v>
      </x:c>
      <x:c r="Q2109" s="2" t="str">
        <x:v>K191</x:v>
      </x:c>
      <x:c r="R2109" s="2" t="str">
        <x:v>K191</x:v>
      </x:c>
      <x:c r="S2109" s="2" t="str"/>
    </x:row>
    <x:row r="2110" ht="42" customHeight="1">
      <x:c r="A2110" s="2" t="n">
        <x:v>177</x:v>
      </x:c>
      <x:c r="B2110" s="8" t="str">
        <x:v>VARIOS</x:v>
      </x:c>
      <x:c r="C2110" s="8" t="str">
        <x:v>ESPEJO RETROVISOR CENTRAL</x:v>
      </x:c>
      <x:c r="D2110" s="8" t="str">
        <x:v>MITSUBISHI L200-2018</x:v>
      </x:c>
      <x:c r="E2110" s="10" t="n">
        <x:v>437098.05</x:v>
      </x:c>
      <x:c r="F2110" s="10" t="n">
        <x:v>226800</x:v>
      </x:c>
      <x:c r="G2110" s="10" t="n">
        <x:v>233604</x:v>
      </x:c>
      <x:c r="H2110" s="10" t="n">
        <x:v>231336</x:v>
      </x:c>
      <x:c r="I2110" s="12" t="n">
        <x:f>COUNT(E2110:H2110)</x:f>
        <x:v>4</x:v>
      </x:c>
      <x:c r="J2110" s="11" t="n">
        <x:f>IF(I2110=0,"Sin precio",AVERAGE(E2110:H2110))</x:f>
        <x:v>282209.5125</x:v>
      </x:c>
      <x:c r="K2110" s="11" t="n">
        <x:f>IF(I2110=0,"Sin precio",IF(I2110=1,J2110,ROUND(J2110,2)))</x:f>
        <x:v>282209.51</x:v>
      </x:c>
      <x:c r="L2110" s="11" t="n">
        <x:f>IF(I2110=0,"Sin precio",MIN(E2110:H2110))</x:f>
        <x:v>226800</x:v>
      </x:c>
      <x:c r="M2110" s="11" t="n">
        <x:f>IF(I2110=0,"Sin precio",MAX(E2110:H2110))</x:f>
        <x:v>437098.05</x:v>
      </x:c>
      <x:c r="N2110" s="8" t="str">
        <x:f>IF(I2110=0,"Sin precio numérico",IF(I2110=1,"Único precio de referencia",I2110&amp;" precios; promedio"))</x:f>
        <x:v>4 precios; promedio</x:v>
      </x:c>
      <x:c r="O2110" s="2" t="str">
        <x:v>L190</x:v>
      </x:c>
      <x:c r="P2110" s="2" t="str">
        <x:v>L190</x:v>
      </x:c>
      <x:c r="Q2110" s="2" t="str">
        <x:v>L191</x:v>
      </x:c>
      <x:c r="R2110" s="2" t="str">
        <x:v>L191</x:v>
      </x:c>
      <x:c r="S2110" s="2" t="str"/>
    </x:row>
    <x:row r="2111" ht="42" customHeight="1">
      <x:c r="A2111" s="2" t="n">
        <x:v>177</x:v>
      </x:c>
      <x:c r="B2111" s="8" t="str">
        <x:v>VARIOS</x:v>
      </x:c>
      <x:c r="C2111" s="8" t="str">
        <x:v>ESPEJO RETROVISOR CENTRAL</x:v>
      </x:c>
      <x:c r="D2111" s="8" t="str">
        <x:v>CHEVROLETH NHR-2019</x:v>
      </x:c>
      <x:c r="E2111" s="10" t="n">
        <x:v>604732.5</x:v>
      </x:c>
      <x:c r="F2111" s="10" t="n">
        <x:v>289800</x:v>
      </x:c>
      <x:c r="G2111" s="10" t="n">
        <x:v>298494</x:v>
      </x:c>
      <x:c r="H2111" s="10" t="n">
        <x:v>295596</x:v>
      </x:c>
      <x:c r="I2111" s="12" t="n">
        <x:f>COUNT(E2111:H2111)</x:f>
        <x:v>4</x:v>
      </x:c>
      <x:c r="J2111" s="11" t="n">
        <x:f>IF(I2111=0,"Sin precio",AVERAGE(E2111:H2111))</x:f>
        <x:v>372155.625</x:v>
      </x:c>
      <x:c r="K2111" s="11" t="n">
        <x:f>IF(I2111=0,"Sin precio",IF(I2111=1,J2111,ROUND(J2111,2)))</x:f>
        <x:v>372155.63</x:v>
      </x:c>
      <x:c r="L2111" s="11" t="n">
        <x:f>IF(I2111=0,"Sin precio",MIN(E2111:H2111))</x:f>
        <x:v>289800</x:v>
      </x:c>
      <x:c r="M2111" s="11" t="n">
        <x:f>IF(I2111=0,"Sin precio",MAX(E2111:H2111))</x:f>
        <x:v>604732.5</x:v>
      </x:c>
      <x:c r="N2111" s="8" t="str">
        <x:f>IF(I2111=0,"Sin precio numérico",IF(I2111=1,"Único precio de referencia",I2111&amp;" precios; promedio"))</x:f>
        <x:v>4 precios; promedio</x:v>
      </x:c>
      <x:c r="O2111" s="2" t="str">
        <x:v>M190</x:v>
      </x:c>
      <x:c r="P2111" s="2" t="str">
        <x:v>M190</x:v>
      </x:c>
      <x:c r="Q2111" s="2" t="str">
        <x:v>M191</x:v>
      </x:c>
      <x:c r="R2111" s="2" t="str">
        <x:v>M191</x:v>
      </x:c>
      <x:c r="S2111" s="2" t="str"/>
    </x:row>
    <x:row r="2112" ht="42" customHeight="1">
      <x:c r="A2112" s="2" t="n">
        <x:v>177</x:v>
      </x:c>
      <x:c r="B2112" s="8" t="str">
        <x:v>VARIOS</x:v>
      </x:c>
      <x:c r="C2112" s="8" t="str">
        <x:v>ESPEJO RETROVISOR CENTRAL</x:v>
      </x:c>
      <x:c r="D2112" s="8" t="str">
        <x:v>CHEVROLET D-MAX-2017</x:v>
      </x:c>
      <x:c r="E2112" s="10" t="n">
        <x:v>604732.5</x:v>
      </x:c>
      <x:c r="F2112" s="10" t="n">
        <x:v>216000</x:v>
      </x:c>
      <x:c r="G2112" s="10" t="n">
        <x:v>222480</x:v>
      </x:c>
      <x:c r="H2112" s="10" t="n">
        <x:v>220320</x:v>
      </x:c>
      <x:c r="I2112" s="12" t="n">
        <x:f>COUNT(E2112:H2112)</x:f>
        <x:v>4</x:v>
      </x:c>
      <x:c r="J2112" s="11" t="n">
        <x:f>IF(I2112=0,"Sin precio",AVERAGE(E2112:H2112))</x:f>
        <x:v>315883.125</x:v>
      </x:c>
      <x:c r="K2112" s="11" t="n">
        <x:f>IF(I2112=0,"Sin precio",IF(I2112=1,J2112,ROUND(J2112,2)))</x:f>
        <x:v>315883.13</x:v>
      </x:c>
      <x:c r="L2112" s="11" t="n">
        <x:f>IF(I2112=0,"Sin precio",MIN(E2112:H2112))</x:f>
        <x:v>216000</x:v>
      </x:c>
      <x:c r="M2112" s="11" t="n">
        <x:f>IF(I2112=0,"Sin precio",MAX(E2112:H2112))</x:f>
        <x:v>604732.5</x:v>
      </x:c>
      <x:c r="N2112" s="8" t="str">
        <x:f>IF(I2112=0,"Sin precio numérico",IF(I2112=1,"Único precio de referencia",I2112&amp;" precios; promedio"))</x:f>
        <x:v>4 precios; promedio</x:v>
      </x:c>
      <x:c r="O2112" s="2" t="str">
        <x:v>N190</x:v>
      </x:c>
      <x:c r="P2112" s="2" t="str">
        <x:v>N190</x:v>
      </x:c>
      <x:c r="Q2112" s="2" t="str">
        <x:v>N191</x:v>
      </x:c>
      <x:c r="R2112" s="2" t="str">
        <x:v>N191</x:v>
      </x:c>
      <x:c r="S2112" s="2" t="str"/>
    </x:row>
    <x:row r="2113" ht="42" customHeight="1">
      <x:c r="A2113" s="2" t="n">
        <x:v>178</x:v>
      </x:c>
      <x:c r="B2113" s="8" t="str">
        <x:v>VARIOS</x:v>
      </x:c>
      <x:c r="C2113" s="8" t="str">
        <x:v>ESPEJO RETROVISOR DERECHO</x:v>
      </x:c>
      <x:c r="D2113" s="8" t="str">
        <x:v>CHEVROLET  NPR  DIESEL-2009</x:v>
      </x:c>
      <x:c r="E2113" s="10" t="n">
        <x:v>715275</x:v>
      </x:c>
      <x:c r="F2113" s="10" t="n">
        <x:v>676200</x:v>
      </x:c>
      <x:c r="G2113" s="10" t="n">
        <x:v>696486</x:v>
      </x:c>
      <x:c r="H2113" s="10" t="n">
        <x:v>689724</x:v>
      </x:c>
      <x:c r="I2113" s="12" t="n">
        <x:f>COUNT(E2113:H2113)</x:f>
        <x:v>4</x:v>
      </x:c>
      <x:c r="J2113" s="11" t="n">
        <x:f>IF(I2113=0,"Sin precio",AVERAGE(E2113:H2113))</x:f>
        <x:v>694421.25</x:v>
      </x:c>
      <x:c r="K2113" s="11" t="n">
        <x:f>IF(I2113=0,"Sin precio",IF(I2113=1,J2113,ROUND(J2113,2)))</x:f>
        <x:v>694421.25</x:v>
      </x:c>
      <x:c r="L2113" s="11" t="n">
        <x:f>IF(I2113=0,"Sin precio",MIN(E2113:H2113))</x:f>
        <x:v>676200</x:v>
      </x:c>
      <x:c r="M2113" s="11" t="n">
        <x:f>IF(I2113=0,"Sin precio",MAX(E2113:H2113))</x:f>
        <x:v>715275</x:v>
      </x:c>
      <x:c r="N2113" s="8" t="str">
        <x:f>IF(I2113=0,"Sin precio numérico",IF(I2113=1,"Único precio de referencia",I2113&amp;" precios; promedio"))</x:f>
        <x:v>4 precios; promedio</x:v>
      </x:c>
      <x:c r="O2113" s="2" t="str">
        <x:v>C191</x:v>
      </x:c>
      <x:c r="P2113" s="2" t="str">
        <x:v>C191</x:v>
      </x:c>
      <x:c r="Q2113" s="2" t="str">
        <x:v>C192</x:v>
      </x:c>
      <x:c r="R2113" s="2" t="str">
        <x:v>C192</x:v>
      </x:c>
      <x:c r="S2113" s="2" t="str"/>
    </x:row>
    <x:row r="2114" ht="42" customHeight="1">
      <x:c r="A2114" s="2" t="n">
        <x:v>178</x:v>
      </x:c>
      <x:c r="B2114" s="8" t="str">
        <x:v>VARIOS</x:v>
      </x:c>
      <x:c r="C2114" s="8" t="str">
        <x:v>ESPEJO RETROVISOR DERECHO</x:v>
      </x:c>
      <x:c r="D2114" s="8" t="str">
        <x:v>NISSAN FRONTIER DIESEL-2015</x:v>
      </x:c>
      <x:c r="E2114" s="10" t="n">
        <x:v>1020892.5</x:v>
      </x:c>
      <x:c r="F2114" s="10" t="n">
        <x:v>676200</x:v>
      </x:c>
      <x:c r="G2114" s="10" t="n">
        <x:v>696486</x:v>
      </x:c>
      <x:c r="H2114" s="10" t="n">
        <x:v>689724</x:v>
      </x:c>
      <x:c r="I2114" s="12" t="n">
        <x:f>COUNT(E2114:H2114)</x:f>
        <x:v>4</x:v>
      </x:c>
      <x:c r="J2114" s="11" t="n">
        <x:f>IF(I2114=0,"Sin precio",AVERAGE(E2114:H2114))</x:f>
        <x:v>770825.625</x:v>
      </x:c>
      <x:c r="K2114" s="11" t="n">
        <x:f>IF(I2114=0,"Sin precio",IF(I2114=1,J2114,ROUND(J2114,2)))</x:f>
        <x:v>770825.63</x:v>
      </x:c>
      <x:c r="L2114" s="11" t="n">
        <x:f>IF(I2114=0,"Sin precio",MIN(E2114:H2114))</x:f>
        <x:v>676200</x:v>
      </x:c>
      <x:c r="M2114" s="11" t="n">
        <x:f>IF(I2114=0,"Sin precio",MAX(E2114:H2114))</x:f>
        <x:v>1020892.5</x:v>
      </x:c>
      <x:c r="N2114" s="8" t="str">
        <x:f>IF(I2114=0,"Sin precio numérico",IF(I2114=1,"Único precio de referencia",I2114&amp;" precios; promedio"))</x:f>
        <x:v>4 precios; promedio</x:v>
      </x:c>
      <x:c r="O2114" s="2" t="str">
        <x:v>D191</x:v>
      </x:c>
      <x:c r="P2114" s="2" t="str">
        <x:v>D191</x:v>
      </x:c>
      <x:c r="Q2114" s="2" t="str">
        <x:v>D192</x:v>
      </x:c>
      <x:c r="R2114" s="2" t="str">
        <x:v>D192</x:v>
      </x:c>
      <x:c r="S2114" s="2" t="str"/>
    </x:row>
    <x:row r="2115" ht="42" customHeight="1">
      <x:c r="A2115" s="2" t="n">
        <x:v>178</x:v>
      </x:c>
      <x:c r="B2115" s="8" t="str">
        <x:v>VARIOS</x:v>
      </x:c>
      <x:c r="C2115" s="8" t="str">
        <x:v>ESPEJO RETROVISOR DERECHO</x:v>
      </x:c>
      <x:c r="D2115" s="8" t="str">
        <x:v>NISSAN FRONTIER GASOLINA</x:v>
      </x:c>
      <x:c r="E2115" s="10" t="n">
        <x:v>1020892.5</x:v>
      </x:c>
      <x:c r="F2115" s="10" t="n">
        <x:v>504000</x:v>
      </x:c>
      <x:c r="G2115" s="10" t="n">
        <x:v>519120</x:v>
      </x:c>
      <x:c r="H2115" s="10" t="n">
        <x:v>514080</x:v>
      </x:c>
      <x:c r="I2115" s="12" t="n">
        <x:f>COUNT(E2115:H2115)</x:f>
        <x:v>4</x:v>
      </x:c>
      <x:c r="J2115" s="11" t="n">
        <x:f>IF(I2115=0,"Sin precio",AVERAGE(E2115:H2115))</x:f>
        <x:v>639523.125</x:v>
      </x:c>
      <x:c r="K2115" s="11" t="n">
        <x:f>IF(I2115=0,"Sin precio",IF(I2115=1,J2115,ROUND(J2115,2)))</x:f>
        <x:v>639523.13</x:v>
      </x:c>
      <x:c r="L2115" s="11" t="n">
        <x:f>IF(I2115=0,"Sin precio",MIN(E2115:H2115))</x:f>
        <x:v>504000</x:v>
      </x:c>
      <x:c r="M2115" s="11" t="n">
        <x:f>IF(I2115=0,"Sin precio",MAX(E2115:H2115))</x:f>
        <x:v>1020892.5</x:v>
      </x:c>
      <x:c r="N2115" s="8" t="str">
        <x:f>IF(I2115=0,"Sin precio numérico",IF(I2115=1,"Único precio de referencia",I2115&amp;" precios; promedio"))</x:f>
        <x:v>4 precios; promedio</x:v>
      </x:c>
      <x:c r="O2115" s="2" t="str">
        <x:v>E191</x:v>
      </x:c>
      <x:c r="P2115" s="2" t="str">
        <x:v>E191</x:v>
      </x:c>
      <x:c r="Q2115" s="2" t="str">
        <x:v>E192</x:v>
      </x:c>
      <x:c r="R2115" s="2" t="str">
        <x:v>E192</x:v>
      </x:c>
      <x:c r="S2115" s="2" t="str"/>
    </x:row>
    <x:row r="2116" ht="42" customHeight="1">
      <x:c r="A2116" s="2" t="n">
        <x:v>178</x:v>
      </x:c>
      <x:c r="B2116" s="8" t="str">
        <x:v>VARIOS</x:v>
      </x:c>
      <x:c r="C2116" s="8" t="str">
        <x:v>ESPEJO RETROVISOR DERECHO</x:v>
      </x:c>
      <x:c r="D2116" s="8" t="str">
        <x:v>RENAULT MASTER DIESEL -2017</x:v>
      </x:c>
      <x:c r="E2116" s="10" t="n">
        <x:v>7607925</x:v>
      </x:c>
      <x:c r="F2116" s="10" t="n">
        <x:v>676200</x:v>
      </x:c>
      <x:c r="G2116" s="10" t="n">
        <x:v>696486</x:v>
      </x:c>
      <x:c r="H2116" s="10" t="n">
        <x:v>689724</x:v>
      </x:c>
      <x:c r="I2116" s="12" t="n">
        <x:f>COUNT(E2116:H2116)</x:f>
        <x:v>4</x:v>
      </x:c>
      <x:c r="J2116" s="11" t="n">
        <x:f>IF(I2116=0,"Sin precio",AVERAGE(E2116:H2116))</x:f>
        <x:v>2417583.75</x:v>
      </x:c>
      <x:c r="K2116" s="11" t="n">
        <x:f>IF(I2116=0,"Sin precio",IF(I2116=1,J2116,ROUND(J2116,2)))</x:f>
        <x:v>2417583.75</x:v>
      </x:c>
      <x:c r="L2116" s="11" t="n">
        <x:f>IF(I2116=0,"Sin precio",MIN(E2116:H2116))</x:f>
        <x:v>676200</x:v>
      </x:c>
      <x:c r="M2116" s="11" t="n">
        <x:f>IF(I2116=0,"Sin precio",MAX(E2116:H2116))</x:f>
        <x:v>7607925</x:v>
      </x:c>
      <x:c r="N2116" s="8" t="str">
        <x:f>IF(I2116=0,"Sin precio numérico",IF(I2116=1,"Único precio de referencia",I2116&amp;" precios; promedio"))</x:f>
        <x:v>4 precios; promedio</x:v>
      </x:c>
      <x:c r="O2116" s="2" t="str">
        <x:v>F191</x:v>
      </x:c>
      <x:c r="P2116" s="2" t="str">
        <x:v>F191</x:v>
      </x:c>
      <x:c r="Q2116" s="2" t="str">
        <x:v>F192</x:v>
      </x:c>
      <x:c r="R2116" s="2" t="str">
        <x:v>F192</x:v>
      </x:c>
      <x:c r="S2116" s="2" t="str"/>
    </x:row>
    <x:row r="2117" ht="42" customHeight="1">
      <x:c r="A2117" s="2" t="n">
        <x:v>178</x:v>
      </x:c>
      <x:c r="B2117" s="8" t="str">
        <x:v>VARIOS</x:v>
      </x:c>
      <x:c r="C2117" s="8" t="str">
        <x:v>ESPEJO RETROVISOR DERECHO</x:v>
      </x:c>
      <x:c r="D2117" s="8" t="str">
        <x:v>CHEVROLET D-MAX-2011</x:v>
      </x:c>
      <x:c r="E2117" s="10" t="n">
        <x:v>715275</x:v>
      </x:c>
      <x:c r="F2117" s="10" t="n">
        <x:v>504000</x:v>
      </x:c>
      <x:c r="G2117" s="10" t="n">
        <x:v>519120</x:v>
      </x:c>
      <x:c r="H2117" s="10" t="n">
        <x:v>514080</x:v>
      </x:c>
      <x:c r="I2117" s="12" t="n">
        <x:f>COUNT(E2117:H2117)</x:f>
        <x:v>4</x:v>
      </x:c>
      <x:c r="J2117" s="11" t="n">
        <x:f>IF(I2117=0,"Sin precio",AVERAGE(E2117:H2117))</x:f>
        <x:v>563118.75</x:v>
      </x:c>
      <x:c r="K2117" s="11" t="n">
        <x:f>IF(I2117=0,"Sin precio",IF(I2117=1,J2117,ROUND(J2117,2)))</x:f>
        <x:v>563118.75</x:v>
      </x:c>
      <x:c r="L2117" s="11" t="n">
        <x:f>IF(I2117=0,"Sin precio",MIN(E2117:H2117))</x:f>
        <x:v>504000</x:v>
      </x:c>
      <x:c r="M2117" s="11" t="n">
        <x:f>IF(I2117=0,"Sin precio",MAX(E2117:H2117))</x:f>
        <x:v>715275</x:v>
      </x:c>
      <x:c r="N2117" s="8" t="str">
        <x:f>IF(I2117=0,"Sin precio numérico",IF(I2117=1,"Único precio de referencia",I2117&amp;" precios; promedio"))</x:f>
        <x:v>4 precios; promedio</x:v>
      </x:c>
      <x:c r="O2117" s="2" t="str">
        <x:v>G191</x:v>
      </x:c>
      <x:c r="P2117" s="2" t="str">
        <x:v>G191</x:v>
      </x:c>
      <x:c r="Q2117" s="2" t="str">
        <x:v>G192</x:v>
      </x:c>
      <x:c r="R2117" s="2" t="str">
        <x:v>G192</x:v>
      </x:c>
      <x:c r="S2117" s="2" t="str"/>
    </x:row>
    <x:row r="2118" ht="42" customHeight="1">
      <x:c r="A2118" s="2" t="n">
        <x:v>178</x:v>
      </x:c>
      <x:c r="B2118" s="8" t="str">
        <x:v>VARIOS</x:v>
      </x:c>
      <x:c r="C2118" s="8" t="str">
        <x:v>ESPEJO RETROVISOR DERECHO</x:v>
      </x:c>
      <x:c r="D2118" s="8" t="str">
        <x:v>HYUNDAY HD 65C</x:v>
      </x:c>
      <x:c r="E2118" s="10" t="n">
        <x:v>410162.094</x:v>
      </x:c>
      <x:c r="F2118" s="10" t="n">
        <x:v>676200</x:v>
      </x:c>
      <x:c r="G2118" s="10" t="n">
        <x:v>696486</x:v>
      </x:c>
      <x:c r="H2118" s="10" t="n">
        <x:v>689724</x:v>
      </x:c>
      <x:c r="I2118" s="12" t="n">
        <x:f>COUNT(E2118:H2118)</x:f>
        <x:v>4</x:v>
      </x:c>
      <x:c r="J2118" s="11" t="n">
        <x:f>IF(I2118=0,"Sin precio",AVERAGE(E2118:H2118))</x:f>
        <x:v>618143.0235</x:v>
      </x:c>
      <x:c r="K2118" s="11" t="n">
        <x:f>IF(I2118=0,"Sin precio",IF(I2118=1,J2118,ROUND(J2118,2)))</x:f>
        <x:v>618143.02</x:v>
      </x:c>
      <x:c r="L2118" s="11" t="n">
        <x:f>IF(I2118=0,"Sin precio",MIN(E2118:H2118))</x:f>
        <x:v>410162.094</x:v>
      </x:c>
      <x:c r="M2118" s="11" t="n">
        <x:f>IF(I2118=0,"Sin precio",MAX(E2118:H2118))</x:f>
        <x:v>696486</x:v>
      </x:c>
      <x:c r="N2118" s="8" t="str">
        <x:f>IF(I2118=0,"Sin precio numérico",IF(I2118=1,"Único precio de referencia",I2118&amp;" precios; promedio"))</x:f>
        <x:v>4 precios; promedio</x:v>
      </x:c>
      <x:c r="O2118" s="2" t="str">
        <x:v>H191</x:v>
      </x:c>
      <x:c r="P2118" s="2" t="str">
        <x:v>H191</x:v>
      </x:c>
      <x:c r="Q2118" s="2" t="str">
        <x:v>H192</x:v>
      </x:c>
      <x:c r="R2118" s="2" t="str">
        <x:v>H192</x:v>
      </x:c>
      <x:c r="S2118" s="2" t="str"/>
    </x:row>
    <x:row r="2119" ht="42" customHeight="1">
      <x:c r="A2119" s="2" t="n">
        <x:v>178</x:v>
      </x:c>
      <x:c r="B2119" s="8" t="str">
        <x:v>VARIOS</x:v>
      </x:c>
      <x:c r="C2119" s="8" t="str">
        <x:v>ESPEJO RETROVISOR DERECHO</x:v>
      </x:c>
      <x:c r="D2119" s="8" t="str">
        <x:v>CHEVROLET SAIL. Mod 2019</x:v>
      </x:c>
      <x:c r="E2119" s="10" t="n">
        <x:v>890842.5</x:v>
      </x:c>
      <x:c r="F2119" s="10" t="n">
        <x:v>420000</x:v>
      </x:c>
      <x:c r="G2119" s="10" t="n">
        <x:v>432600</x:v>
      </x:c>
      <x:c r="H2119" s="10" t="n">
        <x:v>428400</x:v>
      </x:c>
      <x:c r="I2119" s="12" t="n">
        <x:f>COUNT(E2119:H2119)</x:f>
        <x:v>4</x:v>
      </x:c>
      <x:c r="J2119" s="11" t="n">
        <x:f>IF(I2119=0,"Sin precio",AVERAGE(E2119:H2119))</x:f>
        <x:v>542960.625</x:v>
      </x:c>
      <x:c r="K2119" s="11" t="n">
        <x:f>IF(I2119=0,"Sin precio",IF(I2119=1,J2119,ROUND(J2119,2)))</x:f>
        <x:v>542960.63</x:v>
      </x:c>
      <x:c r="L2119" s="11" t="n">
        <x:f>IF(I2119=0,"Sin precio",MIN(E2119:H2119))</x:f>
        <x:v>420000</x:v>
      </x:c>
      <x:c r="M2119" s="11" t="n">
        <x:f>IF(I2119=0,"Sin precio",MAX(E2119:H2119))</x:f>
        <x:v>890842.5</x:v>
      </x:c>
      <x:c r="N2119" s="8" t="str">
        <x:f>IF(I2119=0,"Sin precio numérico",IF(I2119=1,"Único precio de referencia",I2119&amp;" precios; promedio"))</x:f>
        <x:v>4 precios; promedio</x:v>
      </x:c>
      <x:c r="O2119" s="2" t="str">
        <x:v>I191</x:v>
      </x:c>
      <x:c r="P2119" s="2" t="str">
        <x:v>I191</x:v>
      </x:c>
      <x:c r="Q2119" s="2" t="str">
        <x:v>I192</x:v>
      </x:c>
      <x:c r="R2119" s="2" t="str">
        <x:v>I192</x:v>
      </x:c>
      <x:c r="S2119" s="2" t="str"/>
    </x:row>
    <x:row r="2120" ht="42" customHeight="1">
      <x:c r="A2120" s="2" t="n">
        <x:v>178</x:v>
      </x:c>
      <x:c r="B2120" s="8" t="str">
        <x:v>VARIOS</x:v>
      </x:c>
      <x:c r="C2120" s="8" t="str">
        <x:v>ESPEJO RETROVISOR DERECHO</x:v>
      </x:c>
      <x:c r="D2120" s="8" t="str">
        <x:v>CHEVROLET COLORADO. Mod. 2019</x:v>
      </x:c>
      <x:c r="E2120" s="10" t="n">
        <x:v>715275</x:v>
      </x:c>
      <x:c r="F2120" s="10" t="n">
        <x:v>588000</x:v>
      </x:c>
      <x:c r="G2120" s="10" t="n">
        <x:v>605640</x:v>
      </x:c>
      <x:c r="H2120" s="10" t="n">
        <x:v>599760</x:v>
      </x:c>
      <x:c r="I2120" s="12" t="n">
        <x:f>COUNT(E2120:H2120)</x:f>
        <x:v>4</x:v>
      </x:c>
      <x:c r="J2120" s="11" t="n">
        <x:f>IF(I2120=0,"Sin precio",AVERAGE(E2120:H2120))</x:f>
        <x:v>627168.75</x:v>
      </x:c>
      <x:c r="K2120" s="11" t="n">
        <x:f>IF(I2120=0,"Sin precio",IF(I2120=1,J2120,ROUND(J2120,2)))</x:f>
        <x:v>627168.75</x:v>
      </x:c>
      <x:c r="L2120" s="11" t="n">
        <x:f>IF(I2120=0,"Sin precio",MIN(E2120:H2120))</x:f>
        <x:v>588000</x:v>
      </x:c>
      <x:c r="M2120" s="11" t="n">
        <x:f>IF(I2120=0,"Sin precio",MAX(E2120:H2120))</x:f>
        <x:v>715275</x:v>
      </x:c>
      <x:c r="N2120" s="8" t="str">
        <x:f>IF(I2120=0,"Sin precio numérico",IF(I2120=1,"Único precio de referencia",I2120&amp;" precios; promedio"))</x:f>
        <x:v>4 precios; promedio</x:v>
      </x:c>
      <x:c r="O2120" s="2" t="str">
        <x:v>J191</x:v>
      </x:c>
      <x:c r="P2120" s="2" t="str">
        <x:v>J191</x:v>
      </x:c>
      <x:c r="Q2120" s="2" t="str">
        <x:v>J192</x:v>
      </x:c>
      <x:c r="R2120" s="2" t="str">
        <x:v>J192</x:v>
      </x:c>
      <x:c r="S2120" s="2" t="str"/>
    </x:row>
    <x:row r="2121" ht="42" customHeight="1">
      <x:c r="A2121" s="2" t="n">
        <x:v>178</x:v>
      </x:c>
      <x:c r="B2121" s="8" t="str">
        <x:v>VARIOS</x:v>
      </x:c>
      <x:c r="C2121" s="8" t="str">
        <x:v>ESPEJO RETROVISOR DERECHO</x:v>
      </x:c>
      <x:c r="D2121" s="8" t="str">
        <x:v>CHEVROLET  TRAILBLAZER-2018</x:v>
      </x:c>
      <x:c r="E2121" s="10" t="n">
        <x:v>1560600</x:v>
      </x:c>
      <x:c r="F2121" s="10" t="n">
        <x:v>588000</x:v>
      </x:c>
      <x:c r="G2121" s="10" t="n">
        <x:v>605640</x:v>
      </x:c>
      <x:c r="H2121" s="10" t="n">
        <x:v>599760</x:v>
      </x:c>
      <x:c r="I2121" s="12" t="n">
        <x:f>COUNT(E2121:H2121)</x:f>
        <x:v>4</x:v>
      </x:c>
      <x:c r="J2121" s="11" t="n">
        <x:f>IF(I2121=0,"Sin precio",AVERAGE(E2121:H2121))</x:f>
        <x:v>838500</x:v>
      </x:c>
      <x:c r="K2121" s="11" t="n">
        <x:f>IF(I2121=0,"Sin precio",IF(I2121=1,J2121,ROUND(J2121,2)))</x:f>
        <x:v>838500</x:v>
      </x:c>
      <x:c r="L2121" s="11" t="n">
        <x:f>IF(I2121=0,"Sin precio",MIN(E2121:H2121))</x:f>
        <x:v>588000</x:v>
      </x:c>
      <x:c r="M2121" s="11" t="n">
        <x:f>IF(I2121=0,"Sin precio",MAX(E2121:H2121))</x:f>
        <x:v>1560600</x:v>
      </x:c>
      <x:c r="N2121" s="8" t="str">
        <x:f>IF(I2121=0,"Sin precio numérico",IF(I2121=1,"Único precio de referencia",I2121&amp;" precios; promedio"))</x:f>
        <x:v>4 precios; promedio</x:v>
      </x:c>
      <x:c r="O2121" s="2" t="str">
        <x:v>K191</x:v>
      </x:c>
      <x:c r="P2121" s="2" t="str">
        <x:v>K191</x:v>
      </x:c>
      <x:c r="Q2121" s="2" t="str">
        <x:v>K192</x:v>
      </x:c>
      <x:c r="R2121" s="2" t="str">
        <x:v>K192</x:v>
      </x:c>
      <x:c r="S2121" s="2" t="str"/>
    </x:row>
    <x:row r="2122" ht="42" customHeight="1">
      <x:c r="A2122" s="2" t="n">
        <x:v>178</x:v>
      </x:c>
      <x:c r="B2122" s="8" t="str">
        <x:v>VARIOS</x:v>
      </x:c>
      <x:c r="C2122" s="8" t="str">
        <x:v>ESPEJO RETROVISOR DERECHO</x:v>
      </x:c>
      <x:c r="D2122" s="8" t="str">
        <x:v>MITSUBISHI L200-2018</x:v>
      </x:c>
      <x:c r="E2122" s="10" t="n">
        <x:v>858330</x:v>
      </x:c>
      <x:c r="F2122" s="10" t="n">
        <x:v>529200</x:v>
      </x:c>
      <x:c r="G2122" s="10" t="n">
        <x:v>545076</x:v>
      </x:c>
      <x:c r="H2122" s="10" t="n">
        <x:v>539784</x:v>
      </x:c>
      <x:c r="I2122" s="12" t="n">
        <x:f>COUNT(E2122:H2122)</x:f>
        <x:v>4</x:v>
      </x:c>
      <x:c r="J2122" s="11" t="n">
        <x:f>IF(I2122=0,"Sin precio",AVERAGE(E2122:H2122))</x:f>
        <x:v>618097.5</x:v>
      </x:c>
      <x:c r="K2122" s="11" t="n">
        <x:f>IF(I2122=0,"Sin precio",IF(I2122=1,J2122,ROUND(J2122,2)))</x:f>
        <x:v>618097.5</x:v>
      </x:c>
      <x:c r="L2122" s="11" t="n">
        <x:f>IF(I2122=0,"Sin precio",MIN(E2122:H2122))</x:f>
        <x:v>529200</x:v>
      </x:c>
      <x:c r="M2122" s="11" t="n">
        <x:f>IF(I2122=0,"Sin precio",MAX(E2122:H2122))</x:f>
        <x:v>858330</x:v>
      </x:c>
      <x:c r="N2122" s="8" t="str">
        <x:f>IF(I2122=0,"Sin precio numérico",IF(I2122=1,"Único precio de referencia",I2122&amp;" precios; promedio"))</x:f>
        <x:v>4 precios; promedio</x:v>
      </x:c>
      <x:c r="O2122" s="2" t="str">
        <x:v>L191</x:v>
      </x:c>
      <x:c r="P2122" s="2" t="str">
        <x:v>L191</x:v>
      </x:c>
      <x:c r="Q2122" s="2" t="str">
        <x:v>L192</x:v>
      </x:c>
      <x:c r="R2122" s="2" t="str">
        <x:v>L192</x:v>
      </x:c>
      <x:c r="S2122" s="2" t="str"/>
    </x:row>
    <x:row r="2123" ht="42" customHeight="1">
      <x:c r="A2123" s="2" t="n">
        <x:v>178</x:v>
      </x:c>
      <x:c r="B2123" s="8" t="str">
        <x:v>VARIOS</x:v>
      </x:c>
      <x:c r="C2123" s="8" t="str">
        <x:v>ESPEJO RETROVISOR DERECHO</x:v>
      </x:c>
      <x:c r="D2123" s="8" t="str">
        <x:v>CHEVROLETH NHR-2019</x:v>
      </x:c>
      <x:c r="E2123" s="10" t="n">
        <x:v>715275</x:v>
      </x:c>
      <x:c r="F2123" s="10" t="n">
        <x:v>676200</x:v>
      </x:c>
      <x:c r="G2123" s="10" t="n">
        <x:v>696486</x:v>
      </x:c>
      <x:c r="H2123" s="10" t="n">
        <x:v>689724</x:v>
      </x:c>
      <x:c r="I2123" s="12" t="n">
        <x:f>COUNT(E2123:H2123)</x:f>
        <x:v>4</x:v>
      </x:c>
      <x:c r="J2123" s="11" t="n">
        <x:f>IF(I2123=0,"Sin precio",AVERAGE(E2123:H2123))</x:f>
        <x:v>694421.25</x:v>
      </x:c>
      <x:c r="K2123" s="11" t="n">
        <x:f>IF(I2123=0,"Sin precio",IF(I2123=1,J2123,ROUND(J2123,2)))</x:f>
        <x:v>694421.25</x:v>
      </x:c>
      <x:c r="L2123" s="11" t="n">
        <x:f>IF(I2123=0,"Sin precio",MIN(E2123:H2123))</x:f>
        <x:v>676200</x:v>
      </x:c>
      <x:c r="M2123" s="11" t="n">
        <x:f>IF(I2123=0,"Sin precio",MAX(E2123:H2123))</x:f>
        <x:v>715275</x:v>
      </x:c>
      <x:c r="N2123" s="8" t="str">
        <x:f>IF(I2123=0,"Sin precio numérico",IF(I2123=1,"Único precio de referencia",I2123&amp;" precios; promedio"))</x:f>
        <x:v>4 precios; promedio</x:v>
      </x:c>
      <x:c r="O2123" s="2" t="str">
        <x:v>M191</x:v>
      </x:c>
      <x:c r="P2123" s="2" t="str">
        <x:v>M191</x:v>
      </x:c>
      <x:c r="Q2123" s="2" t="str">
        <x:v>M192</x:v>
      </x:c>
      <x:c r="R2123" s="2" t="str">
        <x:v>M192</x:v>
      </x:c>
      <x:c r="S2123" s="2" t="str"/>
    </x:row>
    <x:row r="2124" ht="42" customHeight="1">
      <x:c r="A2124" s="2" t="n">
        <x:v>178</x:v>
      </x:c>
      <x:c r="B2124" s="8" t="str">
        <x:v>VARIOS</x:v>
      </x:c>
      <x:c r="C2124" s="8" t="str">
        <x:v>ESPEJO RETROVISOR DERECHO</x:v>
      </x:c>
      <x:c r="D2124" s="8" t="str">
        <x:v>CHEVROLET D-MAX-2017</x:v>
      </x:c>
      <x:c r="E2124" s="10" t="n">
        <x:v>715275</x:v>
      </x:c>
      <x:c r="F2124" s="10" t="n">
        <x:v>504000</x:v>
      </x:c>
      <x:c r="G2124" s="10" t="n">
        <x:v>519120</x:v>
      </x:c>
      <x:c r="H2124" s="10" t="n">
        <x:v>514080</x:v>
      </x:c>
      <x:c r="I2124" s="12" t="n">
        <x:f>COUNT(E2124:H2124)</x:f>
        <x:v>4</x:v>
      </x:c>
      <x:c r="J2124" s="11" t="n">
        <x:f>IF(I2124=0,"Sin precio",AVERAGE(E2124:H2124))</x:f>
        <x:v>563118.75</x:v>
      </x:c>
      <x:c r="K2124" s="11" t="n">
        <x:f>IF(I2124=0,"Sin precio",IF(I2124=1,J2124,ROUND(J2124,2)))</x:f>
        <x:v>563118.75</x:v>
      </x:c>
      <x:c r="L2124" s="11" t="n">
        <x:f>IF(I2124=0,"Sin precio",MIN(E2124:H2124))</x:f>
        <x:v>504000</x:v>
      </x:c>
      <x:c r="M2124" s="11" t="n">
        <x:f>IF(I2124=0,"Sin precio",MAX(E2124:H2124))</x:f>
        <x:v>715275</x:v>
      </x:c>
      <x:c r="N2124" s="8" t="str">
        <x:f>IF(I2124=0,"Sin precio numérico",IF(I2124=1,"Único precio de referencia",I2124&amp;" precios; promedio"))</x:f>
        <x:v>4 precios; promedio</x:v>
      </x:c>
      <x:c r="O2124" s="2" t="str">
        <x:v>N191</x:v>
      </x:c>
      <x:c r="P2124" s="2" t="str">
        <x:v>N191</x:v>
      </x:c>
      <x:c r="Q2124" s="2" t="str">
        <x:v>N192</x:v>
      </x:c>
      <x:c r="R2124" s="2" t="str">
        <x:v>N192</x:v>
      </x:c>
      <x:c r="S2124" s="2" t="str"/>
    </x:row>
    <x:row r="2125" ht="42" customHeight="1">
      <x:c r="A2125" s="2" t="n">
        <x:v>179</x:v>
      </x:c>
      <x:c r="B2125" s="8" t="str">
        <x:v>VARIOS</x:v>
      </x:c>
      <x:c r="C2125" s="8" t="str">
        <x:v>ESPEJO RETROVISOR IZQUIERDO</x:v>
      </x:c>
      <x:c r="D2125" s="8" t="str">
        <x:v>CHEVROLET  NPR  DIESEL-2009</x:v>
      </x:c>
      <x:c r="E2125" s="10" t="n">
        <x:v>715275</x:v>
      </x:c>
      <x:c r="F2125" s="10" t="n">
        <x:v>676200</x:v>
      </x:c>
      <x:c r="G2125" s="10" t="n">
        <x:v>696486</x:v>
      </x:c>
      <x:c r="H2125" s="10" t="n">
        <x:v>689724</x:v>
      </x:c>
      <x:c r="I2125" s="12" t="n">
        <x:f>COUNT(E2125:H2125)</x:f>
        <x:v>4</x:v>
      </x:c>
      <x:c r="J2125" s="11" t="n">
        <x:f>IF(I2125=0,"Sin precio",AVERAGE(E2125:H2125))</x:f>
        <x:v>694421.25</x:v>
      </x:c>
      <x:c r="K2125" s="11" t="n">
        <x:f>IF(I2125=0,"Sin precio",IF(I2125=1,J2125,ROUND(J2125,2)))</x:f>
        <x:v>694421.25</x:v>
      </x:c>
      <x:c r="L2125" s="11" t="n">
        <x:f>IF(I2125=0,"Sin precio",MIN(E2125:H2125))</x:f>
        <x:v>676200</x:v>
      </x:c>
      <x:c r="M2125" s="11" t="n">
        <x:f>IF(I2125=0,"Sin precio",MAX(E2125:H2125))</x:f>
        <x:v>715275</x:v>
      </x:c>
      <x:c r="N2125" s="8" t="str">
        <x:f>IF(I2125=0,"Sin precio numérico",IF(I2125=1,"Único precio de referencia",I2125&amp;" precios; promedio"))</x:f>
        <x:v>4 precios; promedio</x:v>
      </x:c>
      <x:c r="O2125" s="2" t="str">
        <x:v>C192</x:v>
      </x:c>
      <x:c r="P2125" s="2" t="str">
        <x:v>C192</x:v>
      </x:c>
      <x:c r="Q2125" s="2" t="str">
        <x:v>C193</x:v>
      </x:c>
      <x:c r="R2125" s="2" t="str">
        <x:v>C193</x:v>
      </x:c>
      <x:c r="S2125" s="2" t="str"/>
    </x:row>
    <x:row r="2126" ht="42" customHeight="1">
      <x:c r="A2126" s="2" t="n">
        <x:v>179</x:v>
      </x:c>
      <x:c r="B2126" s="8" t="str">
        <x:v>VARIOS</x:v>
      </x:c>
      <x:c r="C2126" s="8" t="str">
        <x:v>ESPEJO RETROVISOR IZQUIERDO</x:v>
      </x:c>
      <x:c r="D2126" s="8" t="str">
        <x:v>NISSAN FRONTIER DIESEL-2015</x:v>
      </x:c>
      <x:c r="E2126" s="10" t="n">
        <x:v>1020892.5</x:v>
      </x:c>
      <x:c r="F2126" s="10" t="n">
        <x:v>676200</x:v>
      </x:c>
      <x:c r="G2126" s="10" t="n">
        <x:v>696486</x:v>
      </x:c>
      <x:c r="H2126" s="10" t="n">
        <x:v>689724</x:v>
      </x:c>
      <x:c r="I2126" s="12" t="n">
        <x:f>COUNT(E2126:H2126)</x:f>
        <x:v>4</x:v>
      </x:c>
      <x:c r="J2126" s="11" t="n">
        <x:f>IF(I2126=0,"Sin precio",AVERAGE(E2126:H2126))</x:f>
        <x:v>770825.625</x:v>
      </x:c>
      <x:c r="K2126" s="11" t="n">
        <x:f>IF(I2126=0,"Sin precio",IF(I2126=1,J2126,ROUND(J2126,2)))</x:f>
        <x:v>770825.63</x:v>
      </x:c>
      <x:c r="L2126" s="11" t="n">
        <x:f>IF(I2126=0,"Sin precio",MIN(E2126:H2126))</x:f>
        <x:v>676200</x:v>
      </x:c>
      <x:c r="M2126" s="11" t="n">
        <x:f>IF(I2126=0,"Sin precio",MAX(E2126:H2126))</x:f>
        <x:v>1020892.5</x:v>
      </x:c>
      <x:c r="N2126" s="8" t="str">
        <x:f>IF(I2126=0,"Sin precio numérico",IF(I2126=1,"Único precio de referencia",I2126&amp;" precios; promedio"))</x:f>
        <x:v>4 precios; promedio</x:v>
      </x:c>
      <x:c r="O2126" s="2" t="str">
        <x:v>D192</x:v>
      </x:c>
      <x:c r="P2126" s="2" t="str">
        <x:v>D192</x:v>
      </x:c>
      <x:c r="Q2126" s="2" t="str">
        <x:v>D193</x:v>
      </x:c>
      <x:c r="R2126" s="2" t="str">
        <x:v>D193</x:v>
      </x:c>
      <x:c r="S2126" s="2" t="str"/>
    </x:row>
    <x:row r="2127" ht="42" customHeight="1">
      <x:c r="A2127" s="2" t="n">
        <x:v>179</x:v>
      </x:c>
      <x:c r="B2127" s="8" t="str">
        <x:v>VARIOS</x:v>
      </x:c>
      <x:c r="C2127" s="8" t="str">
        <x:v>ESPEJO RETROVISOR IZQUIERDO</x:v>
      </x:c>
      <x:c r="D2127" s="8" t="str">
        <x:v>NISSAN FRONTIER GASOLINA</x:v>
      </x:c>
      <x:c r="E2127" s="10" t="n">
        <x:v>1020892.5</x:v>
      </x:c>
      <x:c r="F2127" s="10" t="n">
        <x:v>504000</x:v>
      </x:c>
      <x:c r="G2127" s="10" t="n">
        <x:v>519120</x:v>
      </x:c>
      <x:c r="H2127" s="10" t="n">
        <x:v>514080</x:v>
      </x:c>
      <x:c r="I2127" s="12" t="n">
        <x:f>COUNT(E2127:H2127)</x:f>
        <x:v>4</x:v>
      </x:c>
      <x:c r="J2127" s="11" t="n">
        <x:f>IF(I2127=0,"Sin precio",AVERAGE(E2127:H2127))</x:f>
        <x:v>639523.125</x:v>
      </x:c>
      <x:c r="K2127" s="11" t="n">
        <x:f>IF(I2127=0,"Sin precio",IF(I2127=1,J2127,ROUND(J2127,2)))</x:f>
        <x:v>639523.13</x:v>
      </x:c>
      <x:c r="L2127" s="11" t="n">
        <x:f>IF(I2127=0,"Sin precio",MIN(E2127:H2127))</x:f>
        <x:v>504000</x:v>
      </x:c>
      <x:c r="M2127" s="11" t="n">
        <x:f>IF(I2127=0,"Sin precio",MAX(E2127:H2127))</x:f>
        <x:v>1020892.5</x:v>
      </x:c>
      <x:c r="N2127" s="8" t="str">
        <x:f>IF(I2127=0,"Sin precio numérico",IF(I2127=1,"Único precio de referencia",I2127&amp;" precios; promedio"))</x:f>
        <x:v>4 precios; promedio</x:v>
      </x:c>
      <x:c r="O2127" s="2" t="str">
        <x:v>E192</x:v>
      </x:c>
      <x:c r="P2127" s="2" t="str">
        <x:v>E192</x:v>
      </x:c>
      <x:c r="Q2127" s="2" t="str">
        <x:v>E193</x:v>
      </x:c>
      <x:c r="R2127" s="2" t="str">
        <x:v>E193</x:v>
      </x:c>
      <x:c r="S2127" s="2" t="str"/>
    </x:row>
    <x:row r="2128" ht="42" customHeight="1">
      <x:c r="A2128" s="2" t="n">
        <x:v>179</x:v>
      </x:c>
      <x:c r="B2128" s="8" t="str">
        <x:v>VARIOS</x:v>
      </x:c>
      <x:c r="C2128" s="8" t="str">
        <x:v>ESPEJO RETROVISOR IZQUIERDO</x:v>
      </x:c>
      <x:c r="D2128" s="8" t="str">
        <x:v>RENAULT MASTER DIESEL -2017</x:v>
      </x:c>
      <x:c r="E2128" s="10" t="n">
        <x:v>7607925</x:v>
      </x:c>
      <x:c r="F2128" s="10" t="n">
        <x:v>676200</x:v>
      </x:c>
      <x:c r="G2128" s="10" t="n">
        <x:v>696486</x:v>
      </x:c>
      <x:c r="H2128" s="10" t="n">
        <x:v>689724</x:v>
      </x:c>
      <x:c r="I2128" s="12" t="n">
        <x:f>COUNT(E2128:H2128)</x:f>
        <x:v>4</x:v>
      </x:c>
      <x:c r="J2128" s="11" t="n">
        <x:f>IF(I2128=0,"Sin precio",AVERAGE(E2128:H2128))</x:f>
        <x:v>2417583.75</x:v>
      </x:c>
      <x:c r="K2128" s="11" t="n">
        <x:f>IF(I2128=0,"Sin precio",IF(I2128=1,J2128,ROUND(J2128,2)))</x:f>
        <x:v>2417583.75</x:v>
      </x:c>
      <x:c r="L2128" s="11" t="n">
        <x:f>IF(I2128=0,"Sin precio",MIN(E2128:H2128))</x:f>
        <x:v>676200</x:v>
      </x:c>
      <x:c r="M2128" s="11" t="n">
        <x:f>IF(I2128=0,"Sin precio",MAX(E2128:H2128))</x:f>
        <x:v>7607925</x:v>
      </x:c>
      <x:c r="N2128" s="8" t="str">
        <x:f>IF(I2128=0,"Sin precio numérico",IF(I2128=1,"Único precio de referencia",I2128&amp;" precios; promedio"))</x:f>
        <x:v>4 precios; promedio</x:v>
      </x:c>
      <x:c r="O2128" s="2" t="str">
        <x:v>F192</x:v>
      </x:c>
      <x:c r="P2128" s="2" t="str">
        <x:v>F192</x:v>
      </x:c>
      <x:c r="Q2128" s="2" t="str">
        <x:v>F193</x:v>
      </x:c>
      <x:c r="R2128" s="2" t="str">
        <x:v>F193</x:v>
      </x:c>
      <x:c r="S2128" s="2" t="str"/>
    </x:row>
    <x:row r="2129" ht="42" customHeight="1">
      <x:c r="A2129" s="2" t="n">
        <x:v>179</x:v>
      </x:c>
      <x:c r="B2129" s="8" t="str">
        <x:v>VARIOS</x:v>
      </x:c>
      <x:c r="C2129" s="8" t="str">
        <x:v>ESPEJO RETROVISOR IZQUIERDO</x:v>
      </x:c>
      <x:c r="D2129" s="8" t="str">
        <x:v>CHEVROLET D-MAX-2011</x:v>
      </x:c>
      <x:c r="E2129" s="10" t="n">
        <x:v>715275</x:v>
      </x:c>
      <x:c r="F2129" s="10" t="n">
        <x:v>504000</x:v>
      </x:c>
      <x:c r="G2129" s="10" t="n">
        <x:v>519120</x:v>
      </x:c>
      <x:c r="H2129" s="10" t="n">
        <x:v>514080</x:v>
      </x:c>
      <x:c r="I2129" s="12" t="n">
        <x:f>COUNT(E2129:H2129)</x:f>
        <x:v>4</x:v>
      </x:c>
      <x:c r="J2129" s="11" t="n">
        <x:f>IF(I2129=0,"Sin precio",AVERAGE(E2129:H2129))</x:f>
        <x:v>563118.75</x:v>
      </x:c>
      <x:c r="K2129" s="11" t="n">
        <x:f>IF(I2129=0,"Sin precio",IF(I2129=1,J2129,ROUND(J2129,2)))</x:f>
        <x:v>563118.75</x:v>
      </x:c>
      <x:c r="L2129" s="11" t="n">
        <x:f>IF(I2129=0,"Sin precio",MIN(E2129:H2129))</x:f>
        <x:v>504000</x:v>
      </x:c>
      <x:c r="M2129" s="11" t="n">
        <x:f>IF(I2129=0,"Sin precio",MAX(E2129:H2129))</x:f>
        <x:v>715275</x:v>
      </x:c>
      <x:c r="N2129" s="8" t="str">
        <x:f>IF(I2129=0,"Sin precio numérico",IF(I2129=1,"Único precio de referencia",I2129&amp;" precios; promedio"))</x:f>
        <x:v>4 precios; promedio</x:v>
      </x:c>
      <x:c r="O2129" s="2" t="str">
        <x:v>G192</x:v>
      </x:c>
      <x:c r="P2129" s="2" t="str">
        <x:v>G192</x:v>
      </x:c>
      <x:c r="Q2129" s="2" t="str">
        <x:v>G193</x:v>
      </x:c>
      <x:c r="R2129" s="2" t="str">
        <x:v>G193</x:v>
      </x:c>
      <x:c r="S2129" s="2" t="str"/>
    </x:row>
    <x:row r="2130" ht="42" customHeight="1">
      <x:c r="A2130" s="2" t="n">
        <x:v>179</x:v>
      </x:c>
      <x:c r="B2130" s="8" t="str">
        <x:v>VARIOS</x:v>
      </x:c>
      <x:c r="C2130" s="8" t="str">
        <x:v>ESPEJO RETROVISOR IZQUIERDO</x:v>
      </x:c>
      <x:c r="D2130" s="8" t="str">
        <x:v>HYUNDAY HD 65C</x:v>
      </x:c>
      <x:c r="E2130" s="10" t="n">
        <x:v>410162.094</x:v>
      </x:c>
      <x:c r="F2130" s="10" t="n">
        <x:v>676200</x:v>
      </x:c>
      <x:c r="G2130" s="10" t="n">
        <x:v>696486</x:v>
      </x:c>
      <x:c r="H2130" s="10" t="n">
        <x:v>689724</x:v>
      </x:c>
      <x:c r="I2130" s="12" t="n">
        <x:f>COUNT(E2130:H2130)</x:f>
        <x:v>4</x:v>
      </x:c>
      <x:c r="J2130" s="11" t="n">
        <x:f>IF(I2130=0,"Sin precio",AVERAGE(E2130:H2130))</x:f>
        <x:v>618143.0235</x:v>
      </x:c>
      <x:c r="K2130" s="11" t="n">
        <x:f>IF(I2130=0,"Sin precio",IF(I2130=1,J2130,ROUND(J2130,2)))</x:f>
        <x:v>618143.02</x:v>
      </x:c>
      <x:c r="L2130" s="11" t="n">
        <x:f>IF(I2130=0,"Sin precio",MIN(E2130:H2130))</x:f>
        <x:v>410162.094</x:v>
      </x:c>
      <x:c r="M2130" s="11" t="n">
        <x:f>IF(I2130=0,"Sin precio",MAX(E2130:H2130))</x:f>
        <x:v>696486</x:v>
      </x:c>
      <x:c r="N2130" s="8" t="str">
        <x:f>IF(I2130=0,"Sin precio numérico",IF(I2130=1,"Único precio de referencia",I2130&amp;" precios; promedio"))</x:f>
        <x:v>4 precios; promedio</x:v>
      </x:c>
      <x:c r="O2130" s="2" t="str">
        <x:v>H192</x:v>
      </x:c>
      <x:c r="P2130" s="2" t="str">
        <x:v>H192</x:v>
      </x:c>
      <x:c r="Q2130" s="2" t="str">
        <x:v>H193</x:v>
      </x:c>
      <x:c r="R2130" s="2" t="str">
        <x:v>H193</x:v>
      </x:c>
      <x:c r="S2130" s="2" t="str"/>
    </x:row>
    <x:row r="2131" ht="42" customHeight="1">
      <x:c r="A2131" s="2" t="n">
        <x:v>179</x:v>
      </x:c>
      <x:c r="B2131" s="8" t="str">
        <x:v>VARIOS</x:v>
      </x:c>
      <x:c r="C2131" s="8" t="str">
        <x:v>ESPEJO RETROVISOR IZQUIERDO</x:v>
      </x:c>
      <x:c r="D2131" s="8" t="str">
        <x:v>CHEVROLET SAIL. Mod 2019</x:v>
      </x:c>
      <x:c r="E2131" s="10" t="n">
        <x:v>890842.5</x:v>
      </x:c>
      <x:c r="F2131" s="10" t="n">
        <x:v>420000</x:v>
      </x:c>
      <x:c r="G2131" s="10" t="n">
        <x:v>432600</x:v>
      </x:c>
      <x:c r="H2131" s="10" t="n">
        <x:v>428400</x:v>
      </x:c>
      <x:c r="I2131" s="12" t="n">
        <x:f>COUNT(E2131:H2131)</x:f>
        <x:v>4</x:v>
      </x:c>
      <x:c r="J2131" s="11" t="n">
        <x:f>IF(I2131=0,"Sin precio",AVERAGE(E2131:H2131))</x:f>
        <x:v>542960.625</x:v>
      </x:c>
      <x:c r="K2131" s="11" t="n">
        <x:f>IF(I2131=0,"Sin precio",IF(I2131=1,J2131,ROUND(J2131,2)))</x:f>
        <x:v>542960.63</x:v>
      </x:c>
      <x:c r="L2131" s="11" t="n">
        <x:f>IF(I2131=0,"Sin precio",MIN(E2131:H2131))</x:f>
        <x:v>420000</x:v>
      </x:c>
      <x:c r="M2131" s="11" t="n">
        <x:f>IF(I2131=0,"Sin precio",MAX(E2131:H2131))</x:f>
        <x:v>890842.5</x:v>
      </x:c>
      <x:c r="N2131" s="8" t="str">
        <x:f>IF(I2131=0,"Sin precio numérico",IF(I2131=1,"Único precio de referencia",I2131&amp;" precios; promedio"))</x:f>
        <x:v>4 precios; promedio</x:v>
      </x:c>
      <x:c r="O2131" s="2" t="str">
        <x:v>I192</x:v>
      </x:c>
      <x:c r="P2131" s="2" t="str">
        <x:v>I192</x:v>
      </x:c>
      <x:c r="Q2131" s="2" t="str">
        <x:v>I193</x:v>
      </x:c>
      <x:c r="R2131" s="2" t="str">
        <x:v>I193</x:v>
      </x:c>
      <x:c r="S2131" s="2" t="str"/>
    </x:row>
    <x:row r="2132" ht="42" customHeight="1">
      <x:c r="A2132" s="2" t="n">
        <x:v>179</x:v>
      </x:c>
      <x:c r="B2132" s="8" t="str">
        <x:v>VARIOS</x:v>
      </x:c>
      <x:c r="C2132" s="8" t="str">
        <x:v>ESPEJO RETROVISOR IZQUIERDO</x:v>
      </x:c>
      <x:c r="D2132" s="8" t="str">
        <x:v>CHEVROLET COLORADO. Mod. 2019</x:v>
      </x:c>
      <x:c r="E2132" s="10" t="n">
        <x:v>715275</x:v>
      </x:c>
      <x:c r="F2132" s="10" t="n">
        <x:v>588000</x:v>
      </x:c>
      <x:c r="G2132" s="10" t="n">
        <x:v>605640</x:v>
      </x:c>
      <x:c r="H2132" s="10" t="n">
        <x:v>599760</x:v>
      </x:c>
      <x:c r="I2132" s="12" t="n">
        <x:f>COUNT(E2132:H2132)</x:f>
        <x:v>4</x:v>
      </x:c>
      <x:c r="J2132" s="11" t="n">
        <x:f>IF(I2132=0,"Sin precio",AVERAGE(E2132:H2132))</x:f>
        <x:v>627168.75</x:v>
      </x:c>
      <x:c r="K2132" s="11" t="n">
        <x:f>IF(I2132=0,"Sin precio",IF(I2132=1,J2132,ROUND(J2132,2)))</x:f>
        <x:v>627168.75</x:v>
      </x:c>
      <x:c r="L2132" s="11" t="n">
        <x:f>IF(I2132=0,"Sin precio",MIN(E2132:H2132))</x:f>
        <x:v>588000</x:v>
      </x:c>
      <x:c r="M2132" s="11" t="n">
        <x:f>IF(I2132=0,"Sin precio",MAX(E2132:H2132))</x:f>
        <x:v>715275</x:v>
      </x:c>
      <x:c r="N2132" s="8" t="str">
        <x:f>IF(I2132=0,"Sin precio numérico",IF(I2132=1,"Único precio de referencia",I2132&amp;" precios; promedio"))</x:f>
        <x:v>4 precios; promedio</x:v>
      </x:c>
      <x:c r="O2132" s="2" t="str">
        <x:v>J192</x:v>
      </x:c>
      <x:c r="P2132" s="2" t="str">
        <x:v>J192</x:v>
      </x:c>
      <x:c r="Q2132" s="2" t="str">
        <x:v>J193</x:v>
      </x:c>
      <x:c r="R2132" s="2" t="str">
        <x:v>J193</x:v>
      </x:c>
      <x:c r="S2132" s="2" t="str"/>
    </x:row>
    <x:row r="2133" ht="42" customHeight="1">
      <x:c r="A2133" s="2" t="n">
        <x:v>179</x:v>
      </x:c>
      <x:c r="B2133" s="8" t="str">
        <x:v>VARIOS</x:v>
      </x:c>
      <x:c r="C2133" s="8" t="str">
        <x:v>ESPEJO RETROVISOR IZQUIERDO</x:v>
      </x:c>
      <x:c r="D2133" s="8" t="str">
        <x:v>CHEVROLET  TRAILBLAZER-2018</x:v>
      </x:c>
      <x:c r="E2133" s="10" t="n">
        <x:v>1560600</x:v>
      </x:c>
      <x:c r="F2133" s="10" t="n">
        <x:v>588000</x:v>
      </x:c>
      <x:c r="G2133" s="10" t="n">
        <x:v>605640</x:v>
      </x:c>
      <x:c r="H2133" s="10" t="n">
        <x:v>599760</x:v>
      </x:c>
      <x:c r="I2133" s="12" t="n">
        <x:f>COUNT(E2133:H2133)</x:f>
        <x:v>4</x:v>
      </x:c>
      <x:c r="J2133" s="11" t="n">
        <x:f>IF(I2133=0,"Sin precio",AVERAGE(E2133:H2133))</x:f>
        <x:v>838500</x:v>
      </x:c>
      <x:c r="K2133" s="11" t="n">
        <x:f>IF(I2133=0,"Sin precio",IF(I2133=1,J2133,ROUND(J2133,2)))</x:f>
        <x:v>838500</x:v>
      </x:c>
      <x:c r="L2133" s="11" t="n">
        <x:f>IF(I2133=0,"Sin precio",MIN(E2133:H2133))</x:f>
        <x:v>588000</x:v>
      </x:c>
      <x:c r="M2133" s="11" t="n">
        <x:f>IF(I2133=0,"Sin precio",MAX(E2133:H2133))</x:f>
        <x:v>1560600</x:v>
      </x:c>
      <x:c r="N2133" s="8" t="str">
        <x:f>IF(I2133=0,"Sin precio numérico",IF(I2133=1,"Único precio de referencia",I2133&amp;" precios; promedio"))</x:f>
        <x:v>4 precios; promedio</x:v>
      </x:c>
      <x:c r="O2133" s="2" t="str">
        <x:v>K192</x:v>
      </x:c>
      <x:c r="P2133" s="2" t="str">
        <x:v>K192</x:v>
      </x:c>
      <x:c r="Q2133" s="2" t="str">
        <x:v>K193</x:v>
      </x:c>
      <x:c r="R2133" s="2" t="str">
        <x:v>K193</x:v>
      </x:c>
      <x:c r="S2133" s="2" t="str"/>
    </x:row>
    <x:row r="2134" ht="42" customHeight="1">
      <x:c r="A2134" s="2" t="n">
        <x:v>179</x:v>
      </x:c>
      <x:c r="B2134" s="8" t="str">
        <x:v>VARIOS</x:v>
      </x:c>
      <x:c r="C2134" s="8" t="str">
        <x:v>ESPEJO RETROVISOR IZQUIERDO</x:v>
      </x:c>
      <x:c r="D2134" s="8" t="str">
        <x:v>MITSUBISHI L200-2018</x:v>
      </x:c>
      <x:c r="E2134" s="10" t="n">
        <x:v>858330</x:v>
      </x:c>
      <x:c r="F2134" s="10" t="n">
        <x:v>529200</x:v>
      </x:c>
      <x:c r="G2134" s="10" t="n">
        <x:v>545076</x:v>
      </x:c>
      <x:c r="H2134" s="10" t="n">
        <x:v>539784</x:v>
      </x:c>
      <x:c r="I2134" s="12" t="n">
        <x:f>COUNT(E2134:H2134)</x:f>
        <x:v>4</x:v>
      </x:c>
      <x:c r="J2134" s="11" t="n">
        <x:f>IF(I2134=0,"Sin precio",AVERAGE(E2134:H2134))</x:f>
        <x:v>618097.5</x:v>
      </x:c>
      <x:c r="K2134" s="11" t="n">
        <x:f>IF(I2134=0,"Sin precio",IF(I2134=1,J2134,ROUND(J2134,2)))</x:f>
        <x:v>618097.5</x:v>
      </x:c>
      <x:c r="L2134" s="11" t="n">
        <x:f>IF(I2134=0,"Sin precio",MIN(E2134:H2134))</x:f>
        <x:v>529200</x:v>
      </x:c>
      <x:c r="M2134" s="11" t="n">
        <x:f>IF(I2134=0,"Sin precio",MAX(E2134:H2134))</x:f>
        <x:v>858330</x:v>
      </x:c>
      <x:c r="N2134" s="8" t="str">
        <x:f>IF(I2134=0,"Sin precio numérico",IF(I2134=1,"Único precio de referencia",I2134&amp;" precios; promedio"))</x:f>
        <x:v>4 precios; promedio</x:v>
      </x:c>
      <x:c r="O2134" s="2" t="str">
        <x:v>L192</x:v>
      </x:c>
      <x:c r="P2134" s="2" t="str">
        <x:v>L192</x:v>
      </x:c>
      <x:c r="Q2134" s="2" t="str">
        <x:v>L193</x:v>
      </x:c>
      <x:c r="R2134" s="2" t="str">
        <x:v>L193</x:v>
      </x:c>
      <x:c r="S2134" s="2" t="str"/>
    </x:row>
    <x:row r="2135" ht="42" customHeight="1">
      <x:c r="A2135" s="2" t="n">
        <x:v>179</x:v>
      </x:c>
      <x:c r="B2135" s="8" t="str">
        <x:v>VARIOS</x:v>
      </x:c>
      <x:c r="C2135" s="8" t="str">
        <x:v>ESPEJO RETROVISOR IZQUIERDO</x:v>
      </x:c>
      <x:c r="D2135" s="8" t="str">
        <x:v>CHEVROLETH NHR-2019</x:v>
      </x:c>
      <x:c r="E2135" s="10" t="n">
        <x:v>715275</x:v>
      </x:c>
      <x:c r="F2135" s="10" t="n">
        <x:v>676200</x:v>
      </x:c>
      <x:c r="G2135" s="10" t="n">
        <x:v>696486</x:v>
      </x:c>
      <x:c r="H2135" s="10" t="n">
        <x:v>689724</x:v>
      </x:c>
      <x:c r="I2135" s="12" t="n">
        <x:f>COUNT(E2135:H2135)</x:f>
        <x:v>4</x:v>
      </x:c>
      <x:c r="J2135" s="11" t="n">
        <x:f>IF(I2135=0,"Sin precio",AVERAGE(E2135:H2135))</x:f>
        <x:v>694421.25</x:v>
      </x:c>
      <x:c r="K2135" s="11" t="n">
        <x:f>IF(I2135=0,"Sin precio",IF(I2135=1,J2135,ROUND(J2135,2)))</x:f>
        <x:v>694421.25</x:v>
      </x:c>
      <x:c r="L2135" s="11" t="n">
        <x:f>IF(I2135=0,"Sin precio",MIN(E2135:H2135))</x:f>
        <x:v>676200</x:v>
      </x:c>
      <x:c r="M2135" s="11" t="n">
        <x:f>IF(I2135=0,"Sin precio",MAX(E2135:H2135))</x:f>
        <x:v>715275</x:v>
      </x:c>
      <x:c r="N2135" s="8" t="str">
        <x:f>IF(I2135=0,"Sin precio numérico",IF(I2135=1,"Único precio de referencia",I2135&amp;" precios; promedio"))</x:f>
        <x:v>4 precios; promedio</x:v>
      </x:c>
      <x:c r="O2135" s="2" t="str">
        <x:v>M192</x:v>
      </x:c>
      <x:c r="P2135" s="2" t="str">
        <x:v>M192</x:v>
      </x:c>
      <x:c r="Q2135" s="2" t="str">
        <x:v>M193</x:v>
      </x:c>
      <x:c r="R2135" s="2" t="str">
        <x:v>M193</x:v>
      </x:c>
      <x:c r="S2135" s="2" t="str"/>
    </x:row>
    <x:row r="2136" ht="42" customHeight="1">
      <x:c r="A2136" s="2" t="n">
        <x:v>179</x:v>
      </x:c>
      <x:c r="B2136" s="8" t="str">
        <x:v>VARIOS</x:v>
      </x:c>
      <x:c r="C2136" s="8" t="str">
        <x:v>ESPEJO RETROVISOR IZQUIERDO</x:v>
      </x:c>
      <x:c r="D2136" s="8" t="str">
        <x:v>CHEVROLET D-MAX-2017</x:v>
      </x:c>
      <x:c r="E2136" s="10" t="n">
        <x:v>715275</x:v>
      </x:c>
      <x:c r="F2136" s="10" t="n">
        <x:v>504000</x:v>
      </x:c>
      <x:c r="G2136" s="10" t="n">
        <x:v>519120</x:v>
      </x:c>
      <x:c r="H2136" s="10" t="n">
        <x:v>514080</x:v>
      </x:c>
      <x:c r="I2136" s="12" t="n">
        <x:f>COUNT(E2136:H2136)</x:f>
        <x:v>4</x:v>
      </x:c>
      <x:c r="J2136" s="11" t="n">
        <x:f>IF(I2136=0,"Sin precio",AVERAGE(E2136:H2136))</x:f>
        <x:v>563118.75</x:v>
      </x:c>
      <x:c r="K2136" s="11" t="n">
        <x:f>IF(I2136=0,"Sin precio",IF(I2136=1,J2136,ROUND(J2136,2)))</x:f>
        <x:v>563118.75</x:v>
      </x:c>
      <x:c r="L2136" s="11" t="n">
        <x:f>IF(I2136=0,"Sin precio",MIN(E2136:H2136))</x:f>
        <x:v>504000</x:v>
      </x:c>
      <x:c r="M2136" s="11" t="n">
        <x:f>IF(I2136=0,"Sin precio",MAX(E2136:H2136))</x:f>
        <x:v>715275</x:v>
      </x:c>
      <x:c r="N2136" s="8" t="str">
        <x:f>IF(I2136=0,"Sin precio numérico",IF(I2136=1,"Único precio de referencia",I2136&amp;" precios; promedio"))</x:f>
        <x:v>4 precios; promedio</x:v>
      </x:c>
      <x:c r="O2136" s="2" t="str">
        <x:v>N192</x:v>
      </x:c>
      <x:c r="P2136" s="2" t="str">
        <x:v>N192</x:v>
      </x:c>
      <x:c r="Q2136" s="2" t="str">
        <x:v>N193</x:v>
      </x:c>
      <x:c r="R2136" s="2" t="str">
        <x:v>N193</x:v>
      </x:c>
      <x:c r="S2136" s="2" t="str"/>
    </x:row>
    <x:row r="2137" ht="42" customHeight="1">
      <x:c r="A2137" s="2" t="n">
        <x:v>180</x:v>
      </x:c>
      <x:c r="B2137" s="8" t="str">
        <x:v>VARIOS</x:v>
      </x:c>
      <x:c r="C2137" s="8" t="str">
        <x:v>GRASA PARA RODAMIENTO ALTA TEMPERATURA (lb)</x:v>
      </x:c>
      <x:c r="D2137" s="8" t="str">
        <x:v>CHEVROLET  NPR  DIESEL-2009</x:v>
      </x:c>
      <x:c r="E2137" s="10" t="n">
        <x:v>58522.5</x:v>
      </x:c>
      <x:c r="F2137" s="10" t="n">
        <x:v>60000</x:v>
      </x:c>
      <x:c r="G2137" s="10" t="n">
        <x:v>61800</x:v>
      </x:c>
      <x:c r="H2137" s="10" t="n">
        <x:v>61200</x:v>
      </x:c>
      <x:c r="I2137" s="12" t="n">
        <x:f>COUNT(E2137:H2137)</x:f>
        <x:v>4</x:v>
      </x:c>
      <x:c r="J2137" s="11" t="n">
        <x:f>IF(I2137=0,"Sin precio",AVERAGE(E2137:H2137))</x:f>
        <x:v>60380.625</x:v>
      </x:c>
      <x:c r="K2137" s="11" t="n">
        <x:f>IF(I2137=0,"Sin precio",IF(I2137=1,J2137,ROUND(J2137,2)))</x:f>
        <x:v>60380.63</x:v>
      </x:c>
      <x:c r="L2137" s="11" t="n">
        <x:f>IF(I2137=0,"Sin precio",MIN(E2137:H2137))</x:f>
        <x:v>58522.5</x:v>
      </x:c>
      <x:c r="M2137" s="11" t="n">
        <x:f>IF(I2137=0,"Sin precio",MAX(E2137:H2137))</x:f>
        <x:v>61800</x:v>
      </x:c>
      <x:c r="N2137" s="8" t="str">
        <x:f>IF(I2137=0,"Sin precio numérico",IF(I2137=1,"Único precio de referencia",I2137&amp;" precios; promedio"))</x:f>
        <x:v>4 precios; promedio</x:v>
      </x:c>
      <x:c r="O2137" s="2" t="str">
        <x:v>C193</x:v>
      </x:c>
      <x:c r="P2137" s="2" t="str">
        <x:v>C193</x:v>
      </x:c>
      <x:c r="Q2137" s="2" t="str">
        <x:v>C194</x:v>
      </x:c>
      <x:c r="R2137" s="2" t="str">
        <x:v>C194</x:v>
      </x:c>
      <x:c r="S2137" s="2" t="str"/>
    </x:row>
    <x:row r="2138" ht="42" customHeight="1">
      <x:c r="A2138" s="2" t="n">
        <x:v>180</x:v>
      </x:c>
      <x:c r="B2138" s="8" t="str">
        <x:v>VARIOS</x:v>
      </x:c>
      <x:c r="C2138" s="8" t="str">
        <x:v>GRASA PARA RODAMIENTO ALTA TEMPERATURA (lb)</x:v>
      </x:c>
      <x:c r="D2138" s="8" t="str">
        <x:v>NISSAN FRONTIER DIESEL-2015</x:v>
      </x:c>
      <x:c r="E2138" s="10" t="n">
        <x:v>58522.5</x:v>
      </x:c>
      <x:c r="F2138" s="10" t="n">
        <x:v>60000</x:v>
      </x:c>
      <x:c r="G2138" s="10" t="n">
        <x:v>61800</x:v>
      </x:c>
      <x:c r="H2138" s="10" t="n">
        <x:v>61200</x:v>
      </x:c>
      <x:c r="I2138" s="12" t="n">
        <x:f>COUNT(E2138:H2138)</x:f>
        <x:v>4</x:v>
      </x:c>
      <x:c r="J2138" s="11" t="n">
        <x:f>IF(I2138=0,"Sin precio",AVERAGE(E2138:H2138))</x:f>
        <x:v>60380.625</x:v>
      </x:c>
      <x:c r="K2138" s="11" t="n">
        <x:f>IF(I2138=0,"Sin precio",IF(I2138=1,J2138,ROUND(J2138,2)))</x:f>
        <x:v>60380.63</x:v>
      </x:c>
      <x:c r="L2138" s="11" t="n">
        <x:f>IF(I2138=0,"Sin precio",MIN(E2138:H2138))</x:f>
        <x:v>58522.5</x:v>
      </x:c>
      <x:c r="M2138" s="11" t="n">
        <x:f>IF(I2138=0,"Sin precio",MAX(E2138:H2138))</x:f>
        <x:v>61800</x:v>
      </x:c>
      <x:c r="N2138" s="8" t="str">
        <x:f>IF(I2138=0,"Sin precio numérico",IF(I2138=1,"Único precio de referencia",I2138&amp;" precios; promedio"))</x:f>
        <x:v>4 precios; promedio</x:v>
      </x:c>
      <x:c r="O2138" s="2" t="str">
        <x:v>D193</x:v>
      </x:c>
      <x:c r="P2138" s="2" t="str">
        <x:v>D193</x:v>
      </x:c>
      <x:c r="Q2138" s="2" t="str">
        <x:v>D194</x:v>
      </x:c>
      <x:c r="R2138" s="2" t="str">
        <x:v>D194</x:v>
      </x:c>
      <x:c r="S2138" s="2" t="str"/>
    </x:row>
    <x:row r="2139" ht="42" customHeight="1">
      <x:c r="A2139" s="2" t="n">
        <x:v>180</x:v>
      </x:c>
      <x:c r="B2139" s="8" t="str">
        <x:v>VARIOS</x:v>
      </x:c>
      <x:c r="C2139" s="8" t="str">
        <x:v>GRASA PARA RODAMIENTO ALTA TEMPERATURA (lb)</x:v>
      </x:c>
      <x:c r="D2139" s="8" t="str">
        <x:v>NISSAN FRONTIER GASOLINA</x:v>
      </x:c>
      <x:c r="E2139" s="10" t="n">
        <x:v>58522.5</x:v>
      </x:c>
      <x:c r="F2139" s="10" t="n">
        <x:v>60000</x:v>
      </x:c>
      <x:c r="G2139" s="10" t="n">
        <x:v>61800</x:v>
      </x:c>
      <x:c r="H2139" s="10" t="n">
        <x:v>61200</x:v>
      </x:c>
      <x:c r="I2139" s="12" t="n">
        <x:f>COUNT(E2139:H2139)</x:f>
        <x:v>4</x:v>
      </x:c>
      <x:c r="J2139" s="11" t="n">
        <x:f>IF(I2139=0,"Sin precio",AVERAGE(E2139:H2139))</x:f>
        <x:v>60380.625</x:v>
      </x:c>
      <x:c r="K2139" s="11" t="n">
        <x:f>IF(I2139=0,"Sin precio",IF(I2139=1,J2139,ROUND(J2139,2)))</x:f>
        <x:v>60380.63</x:v>
      </x:c>
      <x:c r="L2139" s="11" t="n">
        <x:f>IF(I2139=0,"Sin precio",MIN(E2139:H2139))</x:f>
        <x:v>58522.5</x:v>
      </x:c>
      <x:c r="M2139" s="11" t="n">
        <x:f>IF(I2139=0,"Sin precio",MAX(E2139:H2139))</x:f>
        <x:v>61800</x:v>
      </x:c>
      <x:c r="N2139" s="8" t="str">
        <x:f>IF(I2139=0,"Sin precio numérico",IF(I2139=1,"Único precio de referencia",I2139&amp;" precios; promedio"))</x:f>
        <x:v>4 precios; promedio</x:v>
      </x:c>
      <x:c r="O2139" s="2" t="str">
        <x:v>E193</x:v>
      </x:c>
      <x:c r="P2139" s="2" t="str">
        <x:v>E193</x:v>
      </x:c>
      <x:c r="Q2139" s="2" t="str">
        <x:v>E194</x:v>
      </x:c>
      <x:c r="R2139" s="2" t="str">
        <x:v>E194</x:v>
      </x:c>
      <x:c r="S2139" s="2" t="str"/>
    </x:row>
    <x:row r="2140" ht="42" customHeight="1">
      <x:c r="A2140" s="2" t="n">
        <x:v>180</x:v>
      </x:c>
      <x:c r="B2140" s="8" t="str">
        <x:v>VARIOS</x:v>
      </x:c>
      <x:c r="C2140" s="8" t="str">
        <x:v>GRASA PARA RODAMIENTO ALTA TEMPERATURA (lb)</x:v>
      </x:c>
      <x:c r="D2140" s="8" t="str">
        <x:v>RENAULT MASTER DIESEL -2017</x:v>
      </x:c>
      <x:c r="E2140" s="10" t="n">
        <x:v>58522.5</x:v>
      </x:c>
      <x:c r="F2140" s="10" t="n">
        <x:v>60000</x:v>
      </x:c>
      <x:c r="G2140" s="10" t="n">
        <x:v>61800</x:v>
      </x:c>
      <x:c r="H2140" s="10" t="n">
        <x:v>61200</x:v>
      </x:c>
      <x:c r="I2140" s="12" t="n">
        <x:f>COUNT(E2140:H2140)</x:f>
        <x:v>4</x:v>
      </x:c>
      <x:c r="J2140" s="11" t="n">
        <x:f>IF(I2140=0,"Sin precio",AVERAGE(E2140:H2140))</x:f>
        <x:v>60380.625</x:v>
      </x:c>
      <x:c r="K2140" s="11" t="n">
        <x:f>IF(I2140=0,"Sin precio",IF(I2140=1,J2140,ROUND(J2140,2)))</x:f>
        <x:v>60380.63</x:v>
      </x:c>
      <x:c r="L2140" s="11" t="n">
        <x:f>IF(I2140=0,"Sin precio",MIN(E2140:H2140))</x:f>
        <x:v>58522.5</x:v>
      </x:c>
      <x:c r="M2140" s="11" t="n">
        <x:f>IF(I2140=0,"Sin precio",MAX(E2140:H2140))</x:f>
        <x:v>61800</x:v>
      </x:c>
      <x:c r="N2140" s="8" t="str">
        <x:f>IF(I2140=0,"Sin precio numérico",IF(I2140=1,"Único precio de referencia",I2140&amp;" precios; promedio"))</x:f>
        <x:v>4 precios; promedio</x:v>
      </x:c>
      <x:c r="O2140" s="2" t="str">
        <x:v>F193</x:v>
      </x:c>
      <x:c r="P2140" s="2" t="str">
        <x:v>F193</x:v>
      </x:c>
      <x:c r="Q2140" s="2" t="str">
        <x:v>F194</x:v>
      </x:c>
      <x:c r="R2140" s="2" t="str">
        <x:v>F194</x:v>
      </x:c>
      <x:c r="S2140" s="2" t="str"/>
    </x:row>
    <x:row r="2141" ht="42" customHeight="1">
      <x:c r="A2141" s="2" t="n">
        <x:v>180</x:v>
      </x:c>
      <x:c r="B2141" s="8" t="str">
        <x:v>VARIOS</x:v>
      </x:c>
      <x:c r="C2141" s="8" t="str">
        <x:v>GRASA PARA RODAMIENTO ALTA TEMPERATURA (lb)</x:v>
      </x:c>
      <x:c r="D2141" s="8" t="str">
        <x:v>CHEVROLET D-MAX-2011</x:v>
      </x:c>
      <x:c r="E2141" s="10" t="n">
        <x:v>58522.5</x:v>
      </x:c>
      <x:c r="F2141" s="10" t="n">
        <x:v>60000</x:v>
      </x:c>
      <x:c r="G2141" s="10" t="n">
        <x:v>61800</x:v>
      </x:c>
      <x:c r="H2141" s="10" t="n">
        <x:v>61200</x:v>
      </x:c>
      <x:c r="I2141" s="12" t="n">
        <x:f>COUNT(E2141:H2141)</x:f>
        <x:v>4</x:v>
      </x:c>
      <x:c r="J2141" s="11" t="n">
        <x:f>IF(I2141=0,"Sin precio",AVERAGE(E2141:H2141))</x:f>
        <x:v>60380.625</x:v>
      </x:c>
      <x:c r="K2141" s="11" t="n">
        <x:f>IF(I2141=0,"Sin precio",IF(I2141=1,J2141,ROUND(J2141,2)))</x:f>
        <x:v>60380.63</x:v>
      </x:c>
      <x:c r="L2141" s="11" t="n">
        <x:f>IF(I2141=0,"Sin precio",MIN(E2141:H2141))</x:f>
        <x:v>58522.5</x:v>
      </x:c>
      <x:c r="M2141" s="11" t="n">
        <x:f>IF(I2141=0,"Sin precio",MAX(E2141:H2141))</x:f>
        <x:v>61800</x:v>
      </x:c>
      <x:c r="N2141" s="8" t="str">
        <x:f>IF(I2141=0,"Sin precio numérico",IF(I2141=1,"Único precio de referencia",I2141&amp;" precios; promedio"))</x:f>
        <x:v>4 precios; promedio</x:v>
      </x:c>
      <x:c r="O2141" s="2" t="str">
        <x:v>G193</x:v>
      </x:c>
      <x:c r="P2141" s="2" t="str">
        <x:v>G193</x:v>
      </x:c>
      <x:c r="Q2141" s="2" t="str">
        <x:v>G194</x:v>
      </x:c>
      <x:c r="R2141" s="2" t="str">
        <x:v>G194</x:v>
      </x:c>
      <x:c r="S2141" s="2" t="str"/>
    </x:row>
    <x:row r="2142" ht="42" customHeight="1">
      <x:c r="A2142" s="2" t="n">
        <x:v>180</x:v>
      </x:c>
      <x:c r="B2142" s="8" t="str">
        <x:v>VARIOS</x:v>
      </x:c>
      <x:c r="C2142" s="8" t="str">
        <x:v>GRASA PARA RODAMIENTO ALTA TEMPERATURA (lb)</x:v>
      </x:c>
      <x:c r="D2142" s="8" t="str">
        <x:v>HYUNDAY HD 65C</x:v>
      </x:c>
      <x:c r="E2142" s="10" t="n">
        <x:v>58522.5</x:v>
      </x:c>
      <x:c r="F2142" s="10" t="n">
        <x:v>60000</x:v>
      </x:c>
      <x:c r="G2142" s="10" t="n">
        <x:v>61800</x:v>
      </x:c>
      <x:c r="H2142" s="10" t="n">
        <x:v>61200</x:v>
      </x:c>
      <x:c r="I2142" s="12" t="n">
        <x:f>COUNT(E2142:H2142)</x:f>
        <x:v>4</x:v>
      </x:c>
      <x:c r="J2142" s="11" t="n">
        <x:f>IF(I2142=0,"Sin precio",AVERAGE(E2142:H2142))</x:f>
        <x:v>60380.625</x:v>
      </x:c>
      <x:c r="K2142" s="11" t="n">
        <x:f>IF(I2142=0,"Sin precio",IF(I2142=1,J2142,ROUND(J2142,2)))</x:f>
        <x:v>60380.63</x:v>
      </x:c>
      <x:c r="L2142" s="11" t="n">
        <x:f>IF(I2142=0,"Sin precio",MIN(E2142:H2142))</x:f>
        <x:v>58522.5</x:v>
      </x:c>
      <x:c r="M2142" s="11" t="n">
        <x:f>IF(I2142=0,"Sin precio",MAX(E2142:H2142))</x:f>
        <x:v>61800</x:v>
      </x:c>
      <x:c r="N2142" s="8" t="str">
        <x:f>IF(I2142=0,"Sin precio numérico",IF(I2142=1,"Único precio de referencia",I2142&amp;" precios; promedio"))</x:f>
        <x:v>4 precios; promedio</x:v>
      </x:c>
      <x:c r="O2142" s="2" t="str">
        <x:v>H193</x:v>
      </x:c>
      <x:c r="P2142" s="2" t="str">
        <x:v>H193</x:v>
      </x:c>
      <x:c r="Q2142" s="2" t="str">
        <x:v>H194</x:v>
      </x:c>
      <x:c r="R2142" s="2" t="str">
        <x:v>H194</x:v>
      </x:c>
      <x:c r="S2142" s="2" t="str"/>
    </x:row>
    <x:row r="2143" ht="42" customHeight="1">
      <x:c r="A2143" s="2" t="n">
        <x:v>180</x:v>
      </x:c>
      <x:c r="B2143" s="8" t="str">
        <x:v>VARIOS</x:v>
      </x:c>
      <x:c r="C2143" s="8" t="str">
        <x:v>GRASA PARA RODAMIENTO ALTA TEMPERATURA (lb)</x:v>
      </x:c>
      <x:c r="D2143" s="8" t="str">
        <x:v>CHEVROLET SAIL. Mod 2019</x:v>
      </x:c>
      <x:c r="E2143" s="10" t="n">
        <x:v>58522.5</x:v>
      </x:c>
      <x:c r="F2143" s="10" t="n">
        <x:v>60000</x:v>
      </x:c>
      <x:c r="G2143" s="10" t="n">
        <x:v>61800</x:v>
      </x:c>
      <x:c r="H2143" s="10" t="n">
        <x:v>61200</x:v>
      </x:c>
      <x:c r="I2143" s="12" t="n">
        <x:f>COUNT(E2143:H2143)</x:f>
        <x:v>4</x:v>
      </x:c>
      <x:c r="J2143" s="11" t="n">
        <x:f>IF(I2143=0,"Sin precio",AVERAGE(E2143:H2143))</x:f>
        <x:v>60380.625</x:v>
      </x:c>
      <x:c r="K2143" s="11" t="n">
        <x:f>IF(I2143=0,"Sin precio",IF(I2143=1,J2143,ROUND(J2143,2)))</x:f>
        <x:v>60380.63</x:v>
      </x:c>
      <x:c r="L2143" s="11" t="n">
        <x:f>IF(I2143=0,"Sin precio",MIN(E2143:H2143))</x:f>
        <x:v>58522.5</x:v>
      </x:c>
      <x:c r="M2143" s="11" t="n">
        <x:f>IF(I2143=0,"Sin precio",MAX(E2143:H2143))</x:f>
        <x:v>61800</x:v>
      </x:c>
      <x:c r="N2143" s="8" t="str">
        <x:f>IF(I2143=0,"Sin precio numérico",IF(I2143=1,"Único precio de referencia",I2143&amp;" precios; promedio"))</x:f>
        <x:v>4 precios; promedio</x:v>
      </x:c>
      <x:c r="O2143" s="2" t="str">
        <x:v>I193</x:v>
      </x:c>
      <x:c r="P2143" s="2" t="str">
        <x:v>I193</x:v>
      </x:c>
      <x:c r="Q2143" s="2" t="str">
        <x:v>I194</x:v>
      </x:c>
      <x:c r="R2143" s="2" t="str">
        <x:v>I194</x:v>
      </x:c>
      <x:c r="S2143" s="2" t="str"/>
    </x:row>
    <x:row r="2144" ht="42" customHeight="1">
      <x:c r="A2144" s="2" t="n">
        <x:v>180</x:v>
      </x:c>
      <x:c r="B2144" s="8" t="str">
        <x:v>VARIOS</x:v>
      </x:c>
      <x:c r="C2144" s="8" t="str">
        <x:v>GRASA PARA RODAMIENTO ALTA TEMPERATURA (lb)</x:v>
      </x:c>
      <x:c r="D2144" s="8" t="str">
        <x:v>CHEVROLET COLORADO. Mod. 2019</x:v>
      </x:c>
      <x:c r="E2144" s="10" t="n">
        <x:v>58522.5</x:v>
      </x:c>
      <x:c r="F2144" s="10" t="n">
        <x:v>60000</x:v>
      </x:c>
      <x:c r="G2144" s="10" t="n">
        <x:v>61800</x:v>
      </x:c>
      <x:c r="H2144" s="10" t="n">
        <x:v>61200</x:v>
      </x:c>
      <x:c r="I2144" s="12" t="n">
        <x:f>COUNT(E2144:H2144)</x:f>
        <x:v>4</x:v>
      </x:c>
      <x:c r="J2144" s="11" t="n">
        <x:f>IF(I2144=0,"Sin precio",AVERAGE(E2144:H2144))</x:f>
        <x:v>60380.625</x:v>
      </x:c>
      <x:c r="K2144" s="11" t="n">
        <x:f>IF(I2144=0,"Sin precio",IF(I2144=1,J2144,ROUND(J2144,2)))</x:f>
        <x:v>60380.63</x:v>
      </x:c>
      <x:c r="L2144" s="11" t="n">
        <x:f>IF(I2144=0,"Sin precio",MIN(E2144:H2144))</x:f>
        <x:v>58522.5</x:v>
      </x:c>
      <x:c r="M2144" s="11" t="n">
        <x:f>IF(I2144=0,"Sin precio",MAX(E2144:H2144))</x:f>
        <x:v>61800</x:v>
      </x:c>
      <x:c r="N2144" s="8" t="str">
        <x:f>IF(I2144=0,"Sin precio numérico",IF(I2144=1,"Único precio de referencia",I2144&amp;" precios; promedio"))</x:f>
        <x:v>4 precios; promedio</x:v>
      </x:c>
      <x:c r="O2144" s="2" t="str">
        <x:v>J193</x:v>
      </x:c>
      <x:c r="P2144" s="2" t="str">
        <x:v>J193</x:v>
      </x:c>
      <x:c r="Q2144" s="2" t="str">
        <x:v>J194</x:v>
      </x:c>
      <x:c r="R2144" s="2" t="str">
        <x:v>J194</x:v>
      </x:c>
      <x:c r="S2144" s="2" t="str"/>
    </x:row>
    <x:row r="2145" ht="42" customHeight="1">
      <x:c r="A2145" s="2" t="n">
        <x:v>180</x:v>
      </x:c>
      <x:c r="B2145" s="8" t="str">
        <x:v>VARIOS</x:v>
      </x:c>
      <x:c r="C2145" s="8" t="str">
        <x:v>GRASA PARA RODAMIENTO ALTA TEMPERATURA (lb)</x:v>
      </x:c>
      <x:c r="D2145" s="8" t="str">
        <x:v>CHEVROLET  TRAILBLAZER-2018</x:v>
      </x:c>
      <x:c r="E2145" s="10" t="n">
        <x:v>58522.5</x:v>
      </x:c>
      <x:c r="F2145" s="10" t="n">
        <x:v>60000</x:v>
      </x:c>
      <x:c r="G2145" s="10" t="n">
        <x:v>61800</x:v>
      </x:c>
      <x:c r="H2145" s="10" t="n">
        <x:v>61200</x:v>
      </x:c>
      <x:c r="I2145" s="12" t="n">
        <x:f>COUNT(E2145:H2145)</x:f>
        <x:v>4</x:v>
      </x:c>
      <x:c r="J2145" s="11" t="n">
        <x:f>IF(I2145=0,"Sin precio",AVERAGE(E2145:H2145))</x:f>
        <x:v>60380.625</x:v>
      </x:c>
      <x:c r="K2145" s="11" t="n">
        <x:f>IF(I2145=0,"Sin precio",IF(I2145=1,J2145,ROUND(J2145,2)))</x:f>
        <x:v>60380.63</x:v>
      </x:c>
      <x:c r="L2145" s="11" t="n">
        <x:f>IF(I2145=0,"Sin precio",MIN(E2145:H2145))</x:f>
        <x:v>58522.5</x:v>
      </x:c>
      <x:c r="M2145" s="11" t="n">
        <x:f>IF(I2145=0,"Sin precio",MAX(E2145:H2145))</x:f>
        <x:v>61800</x:v>
      </x:c>
      <x:c r="N2145" s="8" t="str">
        <x:f>IF(I2145=0,"Sin precio numérico",IF(I2145=1,"Único precio de referencia",I2145&amp;" precios; promedio"))</x:f>
        <x:v>4 precios; promedio</x:v>
      </x:c>
      <x:c r="O2145" s="2" t="str">
        <x:v>K193</x:v>
      </x:c>
      <x:c r="P2145" s="2" t="str">
        <x:v>K193</x:v>
      </x:c>
      <x:c r="Q2145" s="2" t="str">
        <x:v>K194</x:v>
      </x:c>
      <x:c r="R2145" s="2" t="str">
        <x:v>K194</x:v>
      </x:c>
      <x:c r="S2145" s="2" t="str"/>
    </x:row>
    <x:row r="2146" ht="42" customHeight="1">
      <x:c r="A2146" s="2" t="n">
        <x:v>180</x:v>
      </x:c>
      <x:c r="B2146" s="8" t="str">
        <x:v>VARIOS</x:v>
      </x:c>
      <x:c r="C2146" s="8" t="str">
        <x:v>GRASA PARA RODAMIENTO ALTA TEMPERATURA (lb)</x:v>
      </x:c>
      <x:c r="D2146" s="8" t="str">
        <x:v>MITSUBISHI L200-2018</x:v>
      </x:c>
      <x:c r="E2146" s="10" t="n">
        <x:v>58522.5</x:v>
      </x:c>
      <x:c r="F2146" s="10" t="n">
        <x:v>60000</x:v>
      </x:c>
      <x:c r="G2146" s="10" t="n">
        <x:v>61800</x:v>
      </x:c>
      <x:c r="H2146" s="10" t="n">
        <x:v>61200</x:v>
      </x:c>
      <x:c r="I2146" s="12" t="n">
        <x:f>COUNT(E2146:H2146)</x:f>
        <x:v>4</x:v>
      </x:c>
      <x:c r="J2146" s="11" t="n">
        <x:f>IF(I2146=0,"Sin precio",AVERAGE(E2146:H2146))</x:f>
        <x:v>60380.625</x:v>
      </x:c>
      <x:c r="K2146" s="11" t="n">
        <x:f>IF(I2146=0,"Sin precio",IF(I2146=1,J2146,ROUND(J2146,2)))</x:f>
        <x:v>60380.63</x:v>
      </x:c>
      <x:c r="L2146" s="11" t="n">
        <x:f>IF(I2146=0,"Sin precio",MIN(E2146:H2146))</x:f>
        <x:v>58522.5</x:v>
      </x:c>
      <x:c r="M2146" s="11" t="n">
        <x:f>IF(I2146=0,"Sin precio",MAX(E2146:H2146))</x:f>
        <x:v>61800</x:v>
      </x:c>
      <x:c r="N2146" s="8" t="str">
        <x:f>IF(I2146=0,"Sin precio numérico",IF(I2146=1,"Único precio de referencia",I2146&amp;" precios; promedio"))</x:f>
        <x:v>4 precios; promedio</x:v>
      </x:c>
      <x:c r="O2146" s="2" t="str">
        <x:v>L193</x:v>
      </x:c>
      <x:c r="P2146" s="2" t="str">
        <x:v>L193</x:v>
      </x:c>
      <x:c r="Q2146" s="2" t="str">
        <x:v>L194</x:v>
      </x:c>
      <x:c r="R2146" s="2" t="str">
        <x:v>L194</x:v>
      </x:c>
      <x:c r="S2146" s="2" t="str"/>
    </x:row>
    <x:row r="2147" ht="42" customHeight="1">
      <x:c r="A2147" s="2" t="n">
        <x:v>180</x:v>
      </x:c>
      <x:c r="B2147" s="8" t="str">
        <x:v>VARIOS</x:v>
      </x:c>
      <x:c r="C2147" s="8" t="str">
        <x:v>GRASA PARA RODAMIENTO ALTA TEMPERATURA (lb)</x:v>
      </x:c>
      <x:c r="D2147" s="8" t="str">
        <x:v>CHEVROLETH NHR-2019</x:v>
      </x:c>
      <x:c r="E2147" s="10" t="n">
        <x:v>58522.5</x:v>
      </x:c>
      <x:c r="F2147" s="10" t="n">
        <x:v>60000</x:v>
      </x:c>
      <x:c r="G2147" s="10" t="n">
        <x:v>61800</x:v>
      </x:c>
      <x:c r="H2147" s="10" t="n">
        <x:v>61200</x:v>
      </x:c>
      <x:c r="I2147" s="12" t="n">
        <x:f>COUNT(E2147:H2147)</x:f>
        <x:v>4</x:v>
      </x:c>
      <x:c r="J2147" s="11" t="n">
        <x:f>IF(I2147=0,"Sin precio",AVERAGE(E2147:H2147))</x:f>
        <x:v>60380.625</x:v>
      </x:c>
      <x:c r="K2147" s="11" t="n">
        <x:f>IF(I2147=0,"Sin precio",IF(I2147=1,J2147,ROUND(J2147,2)))</x:f>
        <x:v>60380.63</x:v>
      </x:c>
      <x:c r="L2147" s="11" t="n">
        <x:f>IF(I2147=0,"Sin precio",MIN(E2147:H2147))</x:f>
        <x:v>58522.5</x:v>
      </x:c>
      <x:c r="M2147" s="11" t="n">
        <x:f>IF(I2147=0,"Sin precio",MAX(E2147:H2147))</x:f>
        <x:v>61800</x:v>
      </x:c>
      <x:c r="N2147" s="8" t="str">
        <x:f>IF(I2147=0,"Sin precio numérico",IF(I2147=1,"Único precio de referencia",I2147&amp;" precios; promedio"))</x:f>
        <x:v>4 precios; promedio</x:v>
      </x:c>
      <x:c r="O2147" s="2" t="str">
        <x:v>M193</x:v>
      </x:c>
      <x:c r="P2147" s="2" t="str">
        <x:v>M193</x:v>
      </x:c>
      <x:c r="Q2147" s="2" t="str">
        <x:v>M194</x:v>
      </x:c>
      <x:c r="R2147" s="2" t="str">
        <x:v>M194</x:v>
      </x:c>
      <x:c r="S2147" s="2" t="str"/>
    </x:row>
    <x:row r="2148" ht="42" customHeight="1">
      <x:c r="A2148" s="2" t="n">
        <x:v>180</x:v>
      </x:c>
      <x:c r="B2148" s="8" t="str">
        <x:v>VARIOS</x:v>
      </x:c>
      <x:c r="C2148" s="8" t="str">
        <x:v>GRASA PARA RODAMIENTO ALTA TEMPERATURA (lb)</x:v>
      </x:c>
      <x:c r="D2148" s="8" t="str">
        <x:v>CHEVROLET D-MAX-2017</x:v>
      </x:c>
      <x:c r="E2148" s="10" t="n">
        <x:v>58522.5</x:v>
      </x:c>
      <x:c r="F2148" s="10" t="n">
        <x:v>60000</x:v>
      </x:c>
      <x:c r="G2148" s="10" t="n">
        <x:v>61800</x:v>
      </x:c>
      <x:c r="H2148" s="10" t="n">
        <x:v>61200</x:v>
      </x:c>
      <x:c r="I2148" s="12" t="n">
        <x:f>COUNT(E2148:H2148)</x:f>
        <x:v>4</x:v>
      </x:c>
      <x:c r="J2148" s="11" t="n">
        <x:f>IF(I2148=0,"Sin precio",AVERAGE(E2148:H2148))</x:f>
        <x:v>60380.625</x:v>
      </x:c>
      <x:c r="K2148" s="11" t="n">
        <x:f>IF(I2148=0,"Sin precio",IF(I2148=1,J2148,ROUND(J2148,2)))</x:f>
        <x:v>60380.63</x:v>
      </x:c>
      <x:c r="L2148" s="11" t="n">
        <x:f>IF(I2148=0,"Sin precio",MIN(E2148:H2148))</x:f>
        <x:v>58522.5</x:v>
      </x:c>
      <x:c r="M2148" s="11" t="n">
        <x:f>IF(I2148=0,"Sin precio",MAX(E2148:H2148))</x:f>
        <x:v>61800</x:v>
      </x:c>
      <x:c r="N2148" s="8" t="str">
        <x:f>IF(I2148=0,"Sin precio numérico",IF(I2148=1,"Único precio de referencia",I2148&amp;" precios; promedio"))</x:f>
        <x:v>4 precios; promedio</x:v>
      </x:c>
      <x:c r="O2148" s="2" t="str">
        <x:v>N193</x:v>
      </x:c>
      <x:c r="P2148" s="2" t="str">
        <x:v>N193</x:v>
      </x:c>
      <x:c r="Q2148" s="2" t="str">
        <x:v>N194</x:v>
      </x:c>
      <x:c r="R2148" s="2" t="str">
        <x:v>N194</x:v>
      </x:c>
      <x:c r="S2148" s="2" t="str"/>
    </x:row>
    <x:row r="2149" ht="42" customHeight="1">
      <x:c r="A2149" s="2" t="n">
        <x:v>181</x:v>
      </x:c>
      <x:c r="B2149" s="8" t="str">
        <x:v>VARIOS</x:v>
      </x:c>
      <x:c r="C2149" s="8" t="str">
        <x:v>JUEGO PLUMILLAS DELANTERAS</x:v>
      </x:c>
      <x:c r="D2149" s="8" t="str">
        <x:v>CHEVROLET  NPR  DIESEL-2009</x:v>
      </x:c>
      <x:c r="E2149" s="10" t="n">
        <x:v>110542.5</x:v>
      </x:c>
      <x:c r="F2149" s="10" t="n">
        <x:v>144900</x:v>
      </x:c>
      <x:c r="G2149" s="10" t="n">
        <x:v>149247</x:v>
      </x:c>
      <x:c r="H2149" s="10" t="n">
        <x:v>147798</x:v>
      </x:c>
      <x:c r="I2149" s="12" t="n">
        <x:f>COUNT(E2149:H2149)</x:f>
        <x:v>4</x:v>
      </x:c>
      <x:c r="J2149" s="11" t="n">
        <x:f>IF(I2149=0,"Sin precio",AVERAGE(E2149:H2149))</x:f>
        <x:v>138121.875</x:v>
      </x:c>
      <x:c r="K2149" s="11" t="n">
        <x:f>IF(I2149=0,"Sin precio",IF(I2149=1,J2149,ROUND(J2149,2)))</x:f>
        <x:v>138121.88</x:v>
      </x:c>
      <x:c r="L2149" s="11" t="n">
        <x:f>IF(I2149=0,"Sin precio",MIN(E2149:H2149))</x:f>
        <x:v>110542.5</x:v>
      </x:c>
      <x:c r="M2149" s="11" t="n">
        <x:f>IF(I2149=0,"Sin precio",MAX(E2149:H2149))</x:f>
        <x:v>149247</x:v>
      </x:c>
      <x:c r="N2149" s="8" t="str">
        <x:f>IF(I2149=0,"Sin precio numérico",IF(I2149=1,"Único precio de referencia",I2149&amp;" precios; promedio"))</x:f>
        <x:v>4 precios; promedio</x:v>
      </x:c>
      <x:c r="O2149" s="2" t="str">
        <x:v>C194</x:v>
      </x:c>
      <x:c r="P2149" s="2" t="str">
        <x:v>C194</x:v>
      </x:c>
      <x:c r="Q2149" s="2" t="str">
        <x:v>C195</x:v>
      </x:c>
      <x:c r="R2149" s="2" t="str">
        <x:v>C195</x:v>
      </x:c>
      <x:c r="S2149" s="2" t="str"/>
    </x:row>
    <x:row r="2150" ht="42" customHeight="1">
      <x:c r="A2150" s="2" t="n">
        <x:v>181</x:v>
      </x:c>
      <x:c r="B2150" s="8" t="str">
        <x:v>VARIOS</x:v>
      </x:c>
      <x:c r="C2150" s="8" t="str">
        <x:v>JUEGO PLUMILLAS DELANTERAS</x:v>
      </x:c>
      <x:c r="D2150" s="8" t="str">
        <x:v>NISSAN FRONTIER DIESEL-2015</x:v>
      </x:c>
      <x:c r="E2150" s="10" t="n">
        <x:v>110542.5</x:v>
      </x:c>
      <x:c r="F2150" s="10" t="n">
        <x:v>144900</x:v>
      </x:c>
      <x:c r="G2150" s="10" t="n">
        <x:v>149247</x:v>
      </x:c>
      <x:c r="H2150" s="10" t="n">
        <x:v>147798</x:v>
      </x:c>
      <x:c r="I2150" s="12" t="n">
        <x:f>COUNT(E2150:H2150)</x:f>
        <x:v>4</x:v>
      </x:c>
      <x:c r="J2150" s="11" t="n">
        <x:f>IF(I2150=0,"Sin precio",AVERAGE(E2150:H2150))</x:f>
        <x:v>138121.875</x:v>
      </x:c>
      <x:c r="K2150" s="11" t="n">
        <x:f>IF(I2150=0,"Sin precio",IF(I2150=1,J2150,ROUND(J2150,2)))</x:f>
        <x:v>138121.88</x:v>
      </x:c>
      <x:c r="L2150" s="11" t="n">
        <x:f>IF(I2150=0,"Sin precio",MIN(E2150:H2150))</x:f>
        <x:v>110542.5</x:v>
      </x:c>
      <x:c r="M2150" s="11" t="n">
        <x:f>IF(I2150=0,"Sin precio",MAX(E2150:H2150))</x:f>
        <x:v>149247</x:v>
      </x:c>
      <x:c r="N2150" s="8" t="str">
        <x:f>IF(I2150=0,"Sin precio numérico",IF(I2150=1,"Único precio de referencia",I2150&amp;" precios; promedio"))</x:f>
        <x:v>4 precios; promedio</x:v>
      </x:c>
      <x:c r="O2150" s="2" t="str">
        <x:v>D194</x:v>
      </x:c>
      <x:c r="P2150" s="2" t="str">
        <x:v>D194</x:v>
      </x:c>
      <x:c r="Q2150" s="2" t="str">
        <x:v>D195</x:v>
      </x:c>
      <x:c r="R2150" s="2" t="str">
        <x:v>D195</x:v>
      </x:c>
      <x:c r="S2150" s="2" t="str"/>
    </x:row>
    <x:row r="2151" ht="42" customHeight="1">
      <x:c r="A2151" s="2" t="n">
        <x:v>181</x:v>
      </x:c>
      <x:c r="B2151" s="8" t="str">
        <x:v>VARIOS</x:v>
      </x:c>
      <x:c r="C2151" s="8" t="str">
        <x:v>JUEGO PLUMILLAS DELANTERAS</x:v>
      </x:c>
      <x:c r="D2151" s="8" t="str">
        <x:v>NISSAN FRONTIER GASOLINA</x:v>
      </x:c>
      <x:c r="E2151" s="10" t="n">
        <x:v>110542.5</x:v>
      </x:c>
      <x:c r="F2151" s="10" t="n">
        <x:v>108000</x:v>
      </x:c>
      <x:c r="G2151" s="10" t="n">
        <x:v>111240</x:v>
      </x:c>
      <x:c r="H2151" s="10" t="n">
        <x:v>110160</x:v>
      </x:c>
      <x:c r="I2151" s="12" t="n">
        <x:f>COUNT(E2151:H2151)</x:f>
        <x:v>4</x:v>
      </x:c>
      <x:c r="J2151" s="11" t="n">
        <x:f>IF(I2151=0,"Sin precio",AVERAGE(E2151:H2151))</x:f>
        <x:v>109985.625</x:v>
      </x:c>
      <x:c r="K2151" s="11" t="n">
        <x:f>IF(I2151=0,"Sin precio",IF(I2151=1,J2151,ROUND(J2151,2)))</x:f>
        <x:v>109985.63</x:v>
      </x:c>
      <x:c r="L2151" s="11" t="n">
        <x:f>IF(I2151=0,"Sin precio",MIN(E2151:H2151))</x:f>
        <x:v>108000</x:v>
      </x:c>
      <x:c r="M2151" s="11" t="n">
        <x:f>IF(I2151=0,"Sin precio",MAX(E2151:H2151))</x:f>
        <x:v>111240</x:v>
      </x:c>
      <x:c r="N2151" s="8" t="str">
        <x:f>IF(I2151=0,"Sin precio numérico",IF(I2151=1,"Único precio de referencia",I2151&amp;" precios; promedio"))</x:f>
        <x:v>4 precios; promedio</x:v>
      </x:c>
      <x:c r="O2151" s="2" t="str">
        <x:v>E194</x:v>
      </x:c>
      <x:c r="P2151" s="2" t="str">
        <x:v>E194</x:v>
      </x:c>
      <x:c r="Q2151" s="2" t="str">
        <x:v>E195</x:v>
      </x:c>
      <x:c r="R2151" s="2" t="str">
        <x:v>E195</x:v>
      </x:c>
      <x:c r="S2151" s="2" t="str"/>
    </x:row>
    <x:row r="2152" ht="42" customHeight="1">
      <x:c r="A2152" s="2" t="n">
        <x:v>181</x:v>
      </x:c>
      <x:c r="B2152" s="8" t="str">
        <x:v>VARIOS</x:v>
      </x:c>
      <x:c r="C2152" s="8" t="str">
        <x:v>JUEGO PLUMILLAS DELANTERAS</x:v>
      </x:c>
      <x:c r="D2152" s="8" t="str">
        <x:v>RENAULT MASTER DIESEL -2017</x:v>
      </x:c>
      <x:c r="E2152" s="10" t="n">
        <x:v>188572.5</x:v>
      </x:c>
      <x:c r="F2152" s="10" t="n">
        <x:v>144900</x:v>
      </x:c>
      <x:c r="G2152" s="10" t="n">
        <x:v>149247</x:v>
      </x:c>
      <x:c r="H2152" s="10" t="n">
        <x:v>147798</x:v>
      </x:c>
      <x:c r="I2152" s="12" t="n">
        <x:f>COUNT(E2152:H2152)</x:f>
        <x:v>4</x:v>
      </x:c>
      <x:c r="J2152" s="11" t="n">
        <x:f>IF(I2152=0,"Sin precio",AVERAGE(E2152:H2152))</x:f>
        <x:v>157629.375</x:v>
      </x:c>
      <x:c r="K2152" s="11" t="n">
        <x:f>IF(I2152=0,"Sin precio",IF(I2152=1,J2152,ROUND(J2152,2)))</x:f>
        <x:v>157629.38</x:v>
      </x:c>
      <x:c r="L2152" s="11" t="n">
        <x:f>IF(I2152=0,"Sin precio",MIN(E2152:H2152))</x:f>
        <x:v>144900</x:v>
      </x:c>
      <x:c r="M2152" s="11" t="n">
        <x:f>IF(I2152=0,"Sin precio",MAX(E2152:H2152))</x:f>
        <x:v>188572.5</x:v>
      </x:c>
      <x:c r="N2152" s="8" t="str">
        <x:f>IF(I2152=0,"Sin precio numérico",IF(I2152=1,"Único precio de referencia",I2152&amp;" precios; promedio"))</x:f>
        <x:v>4 precios; promedio</x:v>
      </x:c>
      <x:c r="O2152" s="2" t="str">
        <x:v>F194</x:v>
      </x:c>
      <x:c r="P2152" s="2" t="str">
        <x:v>F194</x:v>
      </x:c>
      <x:c r="Q2152" s="2" t="str">
        <x:v>F195</x:v>
      </x:c>
      <x:c r="R2152" s="2" t="str">
        <x:v>F195</x:v>
      </x:c>
      <x:c r="S2152" s="2" t="str"/>
    </x:row>
    <x:row r="2153" ht="42" customHeight="1">
      <x:c r="A2153" s="2" t="n">
        <x:v>181</x:v>
      </x:c>
      <x:c r="B2153" s="8" t="str">
        <x:v>VARIOS</x:v>
      </x:c>
      <x:c r="C2153" s="8" t="str">
        <x:v>JUEGO PLUMILLAS DELANTERAS</x:v>
      </x:c>
      <x:c r="D2153" s="8" t="str">
        <x:v>CHEVROLET D-MAX-2011</x:v>
      </x:c>
      <x:c r="E2153" s="10" t="n">
        <x:v>110542.5</x:v>
      </x:c>
      <x:c r="F2153" s="10" t="n">
        <x:v>108000</x:v>
      </x:c>
      <x:c r="G2153" s="10" t="n">
        <x:v>111240</x:v>
      </x:c>
      <x:c r="H2153" s="10" t="n">
        <x:v>110160</x:v>
      </x:c>
      <x:c r="I2153" s="12" t="n">
        <x:f>COUNT(E2153:H2153)</x:f>
        <x:v>4</x:v>
      </x:c>
      <x:c r="J2153" s="11" t="n">
        <x:f>IF(I2153=0,"Sin precio",AVERAGE(E2153:H2153))</x:f>
        <x:v>109985.625</x:v>
      </x:c>
      <x:c r="K2153" s="11" t="n">
        <x:f>IF(I2153=0,"Sin precio",IF(I2153=1,J2153,ROUND(J2153,2)))</x:f>
        <x:v>109985.63</x:v>
      </x:c>
      <x:c r="L2153" s="11" t="n">
        <x:f>IF(I2153=0,"Sin precio",MIN(E2153:H2153))</x:f>
        <x:v>108000</x:v>
      </x:c>
      <x:c r="M2153" s="11" t="n">
        <x:f>IF(I2153=0,"Sin precio",MAX(E2153:H2153))</x:f>
        <x:v>111240</x:v>
      </x:c>
      <x:c r="N2153" s="8" t="str">
        <x:f>IF(I2153=0,"Sin precio numérico",IF(I2153=1,"Único precio de referencia",I2153&amp;" precios; promedio"))</x:f>
        <x:v>4 precios; promedio</x:v>
      </x:c>
      <x:c r="O2153" s="2" t="str">
        <x:v>G194</x:v>
      </x:c>
      <x:c r="P2153" s="2" t="str">
        <x:v>G194</x:v>
      </x:c>
      <x:c r="Q2153" s="2" t="str">
        <x:v>G195</x:v>
      </x:c>
      <x:c r="R2153" s="2" t="str">
        <x:v>G195</x:v>
      </x:c>
      <x:c r="S2153" s="2" t="str"/>
    </x:row>
    <x:row r="2154" ht="42" customHeight="1">
      <x:c r="A2154" s="2" t="n">
        <x:v>181</x:v>
      </x:c>
      <x:c r="B2154" s="8" t="str">
        <x:v>VARIOS</x:v>
      </x:c>
      <x:c r="C2154" s="8" t="str">
        <x:v>JUEGO PLUMILLAS DELANTERAS</x:v>
      </x:c>
      <x:c r="D2154" s="8" t="str">
        <x:v>HYUNDAY HD 65C</x:v>
      </x:c>
      <x:c r="E2154" s="10" t="n">
        <x:v>110542.5</x:v>
      </x:c>
      <x:c r="F2154" s="10" t="n">
        <x:v>144900</x:v>
      </x:c>
      <x:c r="G2154" s="10" t="n">
        <x:v>149247</x:v>
      </x:c>
      <x:c r="H2154" s="10" t="n">
        <x:v>147798</x:v>
      </x:c>
      <x:c r="I2154" s="12" t="n">
        <x:f>COUNT(E2154:H2154)</x:f>
        <x:v>4</x:v>
      </x:c>
      <x:c r="J2154" s="11" t="n">
        <x:f>IF(I2154=0,"Sin precio",AVERAGE(E2154:H2154))</x:f>
        <x:v>138121.875</x:v>
      </x:c>
      <x:c r="K2154" s="11" t="n">
        <x:f>IF(I2154=0,"Sin precio",IF(I2154=1,J2154,ROUND(J2154,2)))</x:f>
        <x:v>138121.88</x:v>
      </x:c>
      <x:c r="L2154" s="11" t="n">
        <x:f>IF(I2154=0,"Sin precio",MIN(E2154:H2154))</x:f>
        <x:v>110542.5</x:v>
      </x:c>
      <x:c r="M2154" s="11" t="n">
        <x:f>IF(I2154=0,"Sin precio",MAX(E2154:H2154))</x:f>
        <x:v>149247</x:v>
      </x:c>
      <x:c r="N2154" s="8" t="str">
        <x:f>IF(I2154=0,"Sin precio numérico",IF(I2154=1,"Único precio de referencia",I2154&amp;" precios; promedio"))</x:f>
        <x:v>4 precios; promedio</x:v>
      </x:c>
      <x:c r="O2154" s="2" t="str">
        <x:v>H194</x:v>
      </x:c>
      <x:c r="P2154" s="2" t="str">
        <x:v>H194</x:v>
      </x:c>
      <x:c r="Q2154" s="2" t="str">
        <x:v>H195</x:v>
      </x:c>
      <x:c r="R2154" s="2" t="str">
        <x:v>H195</x:v>
      </x:c>
      <x:c r="S2154" s="2" t="str"/>
    </x:row>
    <x:row r="2155" ht="42" customHeight="1">
      <x:c r="A2155" s="2" t="n">
        <x:v>181</x:v>
      </x:c>
      <x:c r="B2155" s="8" t="str">
        <x:v>VARIOS</x:v>
      </x:c>
      <x:c r="C2155" s="8" t="str">
        <x:v>JUEGO PLUMILLAS DELANTERAS</x:v>
      </x:c>
      <x:c r="D2155" s="8" t="str">
        <x:v>CHEVROLET SAIL. Mod 2019</x:v>
      </x:c>
      <x:c r="E2155" s="10" t="n">
        <x:v>110542.5</x:v>
      </x:c>
      <x:c r="F2155" s="10" t="n">
        <x:v>90000</x:v>
      </x:c>
      <x:c r="G2155" s="10" t="n">
        <x:v>92700</x:v>
      </x:c>
      <x:c r="H2155" s="10" t="n">
        <x:v>91800</x:v>
      </x:c>
      <x:c r="I2155" s="12" t="n">
        <x:f>COUNT(E2155:H2155)</x:f>
        <x:v>4</x:v>
      </x:c>
      <x:c r="J2155" s="11" t="n">
        <x:f>IF(I2155=0,"Sin precio",AVERAGE(E2155:H2155))</x:f>
        <x:v>96260.625</x:v>
      </x:c>
      <x:c r="K2155" s="11" t="n">
        <x:f>IF(I2155=0,"Sin precio",IF(I2155=1,J2155,ROUND(J2155,2)))</x:f>
        <x:v>96260.63</x:v>
      </x:c>
      <x:c r="L2155" s="11" t="n">
        <x:f>IF(I2155=0,"Sin precio",MIN(E2155:H2155))</x:f>
        <x:v>90000</x:v>
      </x:c>
      <x:c r="M2155" s="11" t="n">
        <x:f>IF(I2155=0,"Sin precio",MAX(E2155:H2155))</x:f>
        <x:v>110542.5</x:v>
      </x:c>
      <x:c r="N2155" s="8" t="str">
        <x:f>IF(I2155=0,"Sin precio numérico",IF(I2155=1,"Único precio de referencia",I2155&amp;" precios; promedio"))</x:f>
        <x:v>4 precios; promedio</x:v>
      </x:c>
      <x:c r="O2155" s="2" t="str">
        <x:v>I194</x:v>
      </x:c>
      <x:c r="P2155" s="2" t="str">
        <x:v>I194</x:v>
      </x:c>
      <x:c r="Q2155" s="2" t="str">
        <x:v>I195</x:v>
      </x:c>
      <x:c r="R2155" s="2" t="str">
        <x:v>I195</x:v>
      </x:c>
      <x:c r="S2155" s="2" t="str"/>
    </x:row>
    <x:row r="2156" ht="42" customHeight="1">
      <x:c r="A2156" s="2" t="n">
        <x:v>181</x:v>
      </x:c>
      <x:c r="B2156" s="8" t="str">
        <x:v>VARIOS</x:v>
      </x:c>
      <x:c r="C2156" s="8" t="str">
        <x:v>JUEGO PLUMILLAS DELANTERAS</x:v>
      </x:c>
      <x:c r="D2156" s="8" t="str">
        <x:v>CHEVROLET COLORADO. Mod. 2019</x:v>
      </x:c>
      <x:c r="E2156" s="10" t="n">
        <x:v>110542.5</x:v>
      </x:c>
      <x:c r="F2156" s="10" t="n">
        <x:v>126000</x:v>
      </x:c>
      <x:c r="G2156" s="10" t="n">
        <x:v>129780</x:v>
      </x:c>
      <x:c r="H2156" s="10" t="n">
        <x:v>128520</x:v>
      </x:c>
      <x:c r="I2156" s="12" t="n">
        <x:f>COUNT(E2156:H2156)</x:f>
        <x:v>4</x:v>
      </x:c>
      <x:c r="J2156" s="11" t="n">
        <x:f>IF(I2156=0,"Sin precio",AVERAGE(E2156:H2156))</x:f>
        <x:v>123710.625</x:v>
      </x:c>
      <x:c r="K2156" s="11" t="n">
        <x:f>IF(I2156=0,"Sin precio",IF(I2156=1,J2156,ROUND(J2156,2)))</x:f>
        <x:v>123710.63</x:v>
      </x:c>
      <x:c r="L2156" s="11" t="n">
        <x:f>IF(I2156=0,"Sin precio",MIN(E2156:H2156))</x:f>
        <x:v>110542.5</x:v>
      </x:c>
      <x:c r="M2156" s="11" t="n">
        <x:f>IF(I2156=0,"Sin precio",MAX(E2156:H2156))</x:f>
        <x:v>129780</x:v>
      </x:c>
      <x:c r="N2156" s="8" t="str">
        <x:f>IF(I2156=0,"Sin precio numérico",IF(I2156=1,"Único precio de referencia",I2156&amp;" precios; promedio"))</x:f>
        <x:v>4 precios; promedio</x:v>
      </x:c>
      <x:c r="O2156" s="2" t="str">
        <x:v>J194</x:v>
      </x:c>
      <x:c r="P2156" s="2" t="str">
        <x:v>J194</x:v>
      </x:c>
      <x:c r="Q2156" s="2" t="str">
        <x:v>J195</x:v>
      </x:c>
      <x:c r="R2156" s="2" t="str">
        <x:v>J195</x:v>
      </x:c>
      <x:c r="S2156" s="2" t="str"/>
    </x:row>
    <x:row r="2157" ht="42" customHeight="1">
      <x:c r="A2157" s="2" t="n">
        <x:v>181</x:v>
      </x:c>
      <x:c r="B2157" s="8" t="str">
        <x:v>VARIOS</x:v>
      </x:c>
      <x:c r="C2157" s="8" t="str">
        <x:v>JUEGO PLUMILLAS DELANTERAS</x:v>
      </x:c>
      <x:c r="D2157" s="8" t="str">
        <x:v>CHEVROLET  TRAILBLAZER-2018</x:v>
      </x:c>
      <x:c r="E2157" s="10" t="n">
        <x:v>180119.25</x:v>
      </x:c>
      <x:c r="F2157" s="10" t="n">
        <x:v>126000</x:v>
      </x:c>
      <x:c r="G2157" s="10" t="n">
        <x:v>129780</x:v>
      </x:c>
      <x:c r="H2157" s="10" t="n">
        <x:v>128520</x:v>
      </x:c>
      <x:c r="I2157" s="12" t="n">
        <x:f>COUNT(E2157:H2157)</x:f>
        <x:v>4</x:v>
      </x:c>
      <x:c r="J2157" s="11" t="n">
        <x:f>IF(I2157=0,"Sin precio",AVERAGE(E2157:H2157))</x:f>
        <x:v>141104.8125</x:v>
      </x:c>
      <x:c r="K2157" s="11" t="n">
        <x:f>IF(I2157=0,"Sin precio",IF(I2157=1,J2157,ROUND(J2157,2)))</x:f>
        <x:v>141104.81</x:v>
      </x:c>
      <x:c r="L2157" s="11" t="n">
        <x:f>IF(I2157=0,"Sin precio",MIN(E2157:H2157))</x:f>
        <x:v>126000</x:v>
      </x:c>
      <x:c r="M2157" s="11" t="n">
        <x:f>IF(I2157=0,"Sin precio",MAX(E2157:H2157))</x:f>
        <x:v>180119.25</x:v>
      </x:c>
      <x:c r="N2157" s="8" t="str">
        <x:f>IF(I2157=0,"Sin precio numérico",IF(I2157=1,"Único precio de referencia",I2157&amp;" precios; promedio"))</x:f>
        <x:v>4 precios; promedio</x:v>
      </x:c>
      <x:c r="O2157" s="2" t="str">
        <x:v>K194</x:v>
      </x:c>
      <x:c r="P2157" s="2" t="str">
        <x:v>K194</x:v>
      </x:c>
      <x:c r="Q2157" s="2" t="str">
        <x:v>K195</x:v>
      </x:c>
      <x:c r="R2157" s="2" t="str">
        <x:v>K195</x:v>
      </x:c>
      <x:c r="S2157" s="2" t="str"/>
    </x:row>
    <x:row r="2158" ht="42" customHeight="1">
      <x:c r="A2158" s="2" t="n">
        <x:v>181</x:v>
      </x:c>
      <x:c r="B2158" s="8" t="str">
        <x:v>VARIOS</x:v>
      </x:c>
      <x:c r="C2158" s="8" t="str">
        <x:v>JUEGO PLUMILLAS DELANTERAS</x:v>
      </x:c>
      <x:c r="D2158" s="8" t="str">
        <x:v>MITSUBISHI L200-2018</x:v>
      </x:c>
      <x:c r="E2158" s="10" t="n">
        <x:v>110542.5</x:v>
      </x:c>
      <x:c r="F2158" s="10" t="n">
        <x:v>113400</x:v>
      </x:c>
      <x:c r="G2158" s="10" t="n">
        <x:v>116802</x:v>
      </x:c>
      <x:c r="H2158" s="10" t="n">
        <x:v>115668</x:v>
      </x:c>
      <x:c r="I2158" s="12" t="n">
        <x:f>COUNT(E2158:H2158)</x:f>
        <x:v>4</x:v>
      </x:c>
      <x:c r="J2158" s="11" t="n">
        <x:f>IF(I2158=0,"Sin precio",AVERAGE(E2158:H2158))</x:f>
        <x:v>114103.125</x:v>
      </x:c>
      <x:c r="K2158" s="11" t="n">
        <x:f>IF(I2158=0,"Sin precio",IF(I2158=1,J2158,ROUND(J2158,2)))</x:f>
        <x:v>114103.13</x:v>
      </x:c>
      <x:c r="L2158" s="11" t="n">
        <x:f>IF(I2158=0,"Sin precio",MIN(E2158:H2158))</x:f>
        <x:v>110542.5</x:v>
      </x:c>
      <x:c r="M2158" s="11" t="n">
        <x:f>IF(I2158=0,"Sin precio",MAX(E2158:H2158))</x:f>
        <x:v>116802</x:v>
      </x:c>
      <x:c r="N2158" s="8" t="str">
        <x:f>IF(I2158=0,"Sin precio numérico",IF(I2158=1,"Único precio de referencia",I2158&amp;" precios; promedio"))</x:f>
        <x:v>4 precios; promedio</x:v>
      </x:c>
      <x:c r="O2158" s="2" t="str">
        <x:v>L194</x:v>
      </x:c>
      <x:c r="P2158" s="2" t="str">
        <x:v>L194</x:v>
      </x:c>
      <x:c r="Q2158" s="2" t="str">
        <x:v>L195</x:v>
      </x:c>
      <x:c r="R2158" s="2" t="str">
        <x:v>L195</x:v>
      </x:c>
      <x:c r="S2158" s="2" t="str"/>
    </x:row>
    <x:row r="2159" ht="42" customHeight="1">
      <x:c r="A2159" s="2" t="n">
        <x:v>181</x:v>
      </x:c>
      <x:c r="B2159" s="8" t="str">
        <x:v>VARIOS</x:v>
      </x:c>
      <x:c r="C2159" s="8" t="str">
        <x:v>JUEGO PLUMILLAS DELANTERAS</x:v>
      </x:c>
      <x:c r="D2159" s="8" t="str">
        <x:v>CHEVROLETH NHR-2019</x:v>
      </x:c>
      <x:c r="E2159" s="10" t="n">
        <x:v>110542.5</x:v>
      </x:c>
      <x:c r="F2159" s="10" t="n">
        <x:v>144900</x:v>
      </x:c>
      <x:c r="G2159" s="10" t="n">
        <x:v>149247</x:v>
      </x:c>
      <x:c r="H2159" s="10" t="n">
        <x:v>147798</x:v>
      </x:c>
      <x:c r="I2159" s="12" t="n">
        <x:f>COUNT(E2159:H2159)</x:f>
        <x:v>4</x:v>
      </x:c>
      <x:c r="J2159" s="11" t="n">
        <x:f>IF(I2159=0,"Sin precio",AVERAGE(E2159:H2159))</x:f>
        <x:v>138121.875</x:v>
      </x:c>
      <x:c r="K2159" s="11" t="n">
        <x:f>IF(I2159=0,"Sin precio",IF(I2159=1,J2159,ROUND(J2159,2)))</x:f>
        <x:v>138121.88</x:v>
      </x:c>
      <x:c r="L2159" s="11" t="n">
        <x:f>IF(I2159=0,"Sin precio",MIN(E2159:H2159))</x:f>
        <x:v>110542.5</x:v>
      </x:c>
      <x:c r="M2159" s="11" t="n">
        <x:f>IF(I2159=0,"Sin precio",MAX(E2159:H2159))</x:f>
        <x:v>149247</x:v>
      </x:c>
      <x:c r="N2159" s="8" t="str">
        <x:f>IF(I2159=0,"Sin precio numérico",IF(I2159=1,"Único precio de referencia",I2159&amp;" precios; promedio"))</x:f>
        <x:v>4 precios; promedio</x:v>
      </x:c>
      <x:c r="O2159" s="2" t="str">
        <x:v>M194</x:v>
      </x:c>
      <x:c r="P2159" s="2" t="str">
        <x:v>M194</x:v>
      </x:c>
      <x:c r="Q2159" s="2" t="str">
        <x:v>M195</x:v>
      </x:c>
      <x:c r="R2159" s="2" t="str">
        <x:v>M195</x:v>
      </x:c>
      <x:c r="S2159" s="2" t="str"/>
    </x:row>
    <x:row r="2160" ht="42" customHeight="1">
      <x:c r="A2160" s="2" t="n">
        <x:v>181</x:v>
      </x:c>
      <x:c r="B2160" s="8" t="str">
        <x:v>VARIOS</x:v>
      </x:c>
      <x:c r="C2160" s="8" t="str">
        <x:v>JUEGO PLUMILLAS DELANTERAS</x:v>
      </x:c>
      <x:c r="D2160" s="8" t="str">
        <x:v>CHEVROLET D-MAX-2017</x:v>
      </x:c>
      <x:c r="E2160" s="10" t="n">
        <x:v>110542.5</x:v>
      </x:c>
      <x:c r="F2160" s="10" t="n">
        <x:v>108000</x:v>
      </x:c>
      <x:c r="G2160" s="10" t="n">
        <x:v>111240</x:v>
      </x:c>
      <x:c r="H2160" s="10" t="n">
        <x:v>110160</x:v>
      </x:c>
      <x:c r="I2160" s="12" t="n">
        <x:f>COUNT(E2160:H2160)</x:f>
        <x:v>4</x:v>
      </x:c>
      <x:c r="J2160" s="11" t="n">
        <x:f>IF(I2160=0,"Sin precio",AVERAGE(E2160:H2160))</x:f>
        <x:v>109985.625</x:v>
      </x:c>
      <x:c r="K2160" s="11" t="n">
        <x:f>IF(I2160=0,"Sin precio",IF(I2160=1,J2160,ROUND(J2160,2)))</x:f>
        <x:v>109985.63</x:v>
      </x:c>
      <x:c r="L2160" s="11" t="n">
        <x:f>IF(I2160=0,"Sin precio",MIN(E2160:H2160))</x:f>
        <x:v>108000</x:v>
      </x:c>
      <x:c r="M2160" s="11" t="n">
        <x:f>IF(I2160=0,"Sin precio",MAX(E2160:H2160))</x:f>
        <x:v>111240</x:v>
      </x:c>
      <x:c r="N2160" s="8" t="str">
        <x:f>IF(I2160=0,"Sin precio numérico",IF(I2160=1,"Único precio de referencia",I2160&amp;" precios; promedio"))</x:f>
        <x:v>4 precios; promedio</x:v>
      </x:c>
      <x:c r="O2160" s="2" t="str">
        <x:v>N194</x:v>
      </x:c>
      <x:c r="P2160" s="2" t="str">
        <x:v>N194</x:v>
      </x:c>
      <x:c r="Q2160" s="2" t="str">
        <x:v>N195</x:v>
      </x:c>
      <x:c r="R2160" s="2" t="str">
        <x:v>N195</x:v>
      </x:c>
      <x:c r="S2160" s="2" t="str"/>
    </x:row>
    <x:row r="2161" ht="42" customHeight="1">
      <x:c r="A2161" s="2" t="n">
        <x:v>182</x:v>
      </x:c>
      <x:c r="B2161" s="8" t="str">
        <x:v>VARIOS</x:v>
      </x:c>
      <x:c r="C2161" s="8" t="str">
        <x:v>LAMEVIDRIOS PUERTA DELANTERA</x:v>
      </x:c>
      <x:c r="D2161" s="8" t="str">
        <x:v>CHEVROLET  NPR  DIESEL-2009</x:v>
      </x:c>
      <x:c r="E2161" s="10" t="n">
        <x:v>383647.5</x:v>
      </x:c>
      <x:c r="F2161" s="10" t="n">
        <x:v>483000</x:v>
      </x:c>
      <x:c r="G2161" s="10" t="n">
        <x:v>497490</x:v>
      </x:c>
      <x:c r="H2161" s="10" t="n">
        <x:v>492660</x:v>
      </x:c>
      <x:c r="I2161" s="12" t="n">
        <x:f>COUNT(E2161:H2161)</x:f>
        <x:v>4</x:v>
      </x:c>
      <x:c r="J2161" s="11" t="n">
        <x:f>IF(I2161=0,"Sin precio",AVERAGE(E2161:H2161))</x:f>
        <x:v>464199.375</x:v>
      </x:c>
      <x:c r="K2161" s="11" t="n">
        <x:f>IF(I2161=0,"Sin precio",IF(I2161=1,J2161,ROUND(J2161,2)))</x:f>
        <x:v>464199.38</x:v>
      </x:c>
      <x:c r="L2161" s="11" t="n">
        <x:f>IF(I2161=0,"Sin precio",MIN(E2161:H2161))</x:f>
        <x:v>383647.5</x:v>
      </x:c>
      <x:c r="M2161" s="11" t="n">
        <x:f>IF(I2161=0,"Sin precio",MAX(E2161:H2161))</x:f>
        <x:v>497490</x:v>
      </x:c>
      <x:c r="N2161" s="8" t="str">
        <x:f>IF(I2161=0,"Sin precio numérico",IF(I2161=1,"Único precio de referencia",I2161&amp;" precios; promedio"))</x:f>
        <x:v>4 precios; promedio</x:v>
      </x:c>
      <x:c r="O2161" s="2" t="str">
        <x:v>C195</x:v>
      </x:c>
      <x:c r="P2161" s="2" t="str">
        <x:v>C195</x:v>
      </x:c>
      <x:c r="Q2161" s="2" t="str">
        <x:v>C196</x:v>
      </x:c>
      <x:c r="R2161" s="2" t="str">
        <x:v>C196</x:v>
      </x:c>
      <x:c r="S2161" s="2" t="str"/>
    </x:row>
    <x:row r="2162" ht="42" customHeight="1">
      <x:c r="A2162" s="2" t="n">
        <x:v>182</x:v>
      </x:c>
      <x:c r="B2162" s="8" t="str">
        <x:v>VARIOS</x:v>
      </x:c>
      <x:c r="C2162" s="8" t="str">
        <x:v>LAMEVIDRIOS PUERTA DELANTERA</x:v>
      </x:c>
      <x:c r="D2162" s="8" t="str">
        <x:v>NISSAN FRONTIER DIESEL-2015</x:v>
      </x:c>
      <x:c r="E2162" s="10" t="n">
        <x:v>383647.5</x:v>
      </x:c>
      <x:c r="F2162" s="10" t="n">
        <x:v>483000</x:v>
      </x:c>
      <x:c r="G2162" s="10" t="n">
        <x:v>497490</x:v>
      </x:c>
      <x:c r="H2162" s="10" t="n">
        <x:v>492660</x:v>
      </x:c>
      <x:c r="I2162" s="12" t="n">
        <x:f>COUNT(E2162:H2162)</x:f>
        <x:v>4</x:v>
      </x:c>
      <x:c r="J2162" s="11" t="n">
        <x:f>IF(I2162=0,"Sin precio",AVERAGE(E2162:H2162))</x:f>
        <x:v>464199.375</x:v>
      </x:c>
      <x:c r="K2162" s="11" t="n">
        <x:f>IF(I2162=0,"Sin precio",IF(I2162=1,J2162,ROUND(J2162,2)))</x:f>
        <x:v>464199.38</x:v>
      </x:c>
      <x:c r="L2162" s="11" t="n">
        <x:f>IF(I2162=0,"Sin precio",MIN(E2162:H2162))</x:f>
        <x:v>383647.5</x:v>
      </x:c>
      <x:c r="M2162" s="11" t="n">
        <x:f>IF(I2162=0,"Sin precio",MAX(E2162:H2162))</x:f>
        <x:v>497490</x:v>
      </x:c>
      <x:c r="N2162" s="8" t="str">
        <x:f>IF(I2162=0,"Sin precio numérico",IF(I2162=1,"Único precio de referencia",I2162&amp;" precios; promedio"))</x:f>
        <x:v>4 precios; promedio</x:v>
      </x:c>
      <x:c r="O2162" s="2" t="str">
        <x:v>D195</x:v>
      </x:c>
      <x:c r="P2162" s="2" t="str">
        <x:v>D195</x:v>
      </x:c>
      <x:c r="Q2162" s="2" t="str">
        <x:v>D196</x:v>
      </x:c>
      <x:c r="R2162" s="2" t="str">
        <x:v>D196</x:v>
      </x:c>
      <x:c r="S2162" s="2" t="str"/>
    </x:row>
    <x:row r="2163" ht="42" customHeight="1">
      <x:c r="A2163" s="2" t="n">
        <x:v>182</x:v>
      </x:c>
      <x:c r="B2163" s="8" t="str">
        <x:v>VARIOS</x:v>
      </x:c>
      <x:c r="C2163" s="8" t="str">
        <x:v>LAMEVIDRIOS PUERTA DELANTERA</x:v>
      </x:c>
      <x:c r="D2163" s="8" t="str">
        <x:v>NISSAN FRONTIER GASOLINA</x:v>
      </x:c>
      <x:c r="E2163" s="10" t="n">
        <x:v>383647.5</x:v>
      </x:c>
      <x:c r="F2163" s="10" t="n">
        <x:v>360000</x:v>
      </x:c>
      <x:c r="G2163" s="10" t="n">
        <x:v>370800</x:v>
      </x:c>
      <x:c r="H2163" s="10" t="n">
        <x:v>367200</x:v>
      </x:c>
      <x:c r="I2163" s="12" t="n">
        <x:f>COUNT(E2163:H2163)</x:f>
        <x:v>4</x:v>
      </x:c>
      <x:c r="J2163" s="11" t="n">
        <x:f>IF(I2163=0,"Sin precio",AVERAGE(E2163:H2163))</x:f>
        <x:v>370411.875</x:v>
      </x:c>
      <x:c r="K2163" s="11" t="n">
        <x:f>IF(I2163=0,"Sin precio",IF(I2163=1,J2163,ROUND(J2163,2)))</x:f>
        <x:v>370411.88</x:v>
      </x:c>
      <x:c r="L2163" s="11" t="n">
        <x:f>IF(I2163=0,"Sin precio",MIN(E2163:H2163))</x:f>
        <x:v>360000</x:v>
      </x:c>
      <x:c r="M2163" s="11" t="n">
        <x:f>IF(I2163=0,"Sin precio",MAX(E2163:H2163))</x:f>
        <x:v>383647.5</x:v>
      </x:c>
      <x:c r="N2163" s="8" t="str">
        <x:f>IF(I2163=0,"Sin precio numérico",IF(I2163=1,"Único precio de referencia",I2163&amp;" precios; promedio"))</x:f>
        <x:v>4 precios; promedio</x:v>
      </x:c>
      <x:c r="O2163" s="2" t="str">
        <x:v>E195</x:v>
      </x:c>
      <x:c r="P2163" s="2" t="str">
        <x:v>E195</x:v>
      </x:c>
      <x:c r="Q2163" s="2" t="str">
        <x:v>E196</x:v>
      </x:c>
      <x:c r="R2163" s="2" t="str">
        <x:v>E196</x:v>
      </x:c>
      <x:c r="S2163" s="2" t="str"/>
    </x:row>
    <x:row r="2164" ht="42" customHeight="1">
      <x:c r="A2164" s="2" t="n">
        <x:v>182</x:v>
      </x:c>
      <x:c r="B2164" s="8" t="str">
        <x:v>VARIOS</x:v>
      </x:c>
      <x:c r="C2164" s="8" t="str">
        <x:v>LAMEVIDRIOS PUERTA DELANTERA</x:v>
      </x:c>
      <x:c r="D2164" s="8" t="str">
        <x:v>RENAULT MASTER DIESEL -2017</x:v>
      </x:c>
      <x:c r="E2164" s="10" t="n">
        <x:v>383647.5</x:v>
      </x:c>
      <x:c r="F2164" s="10" t="n">
        <x:v>483000</x:v>
      </x:c>
      <x:c r="G2164" s="10" t="n">
        <x:v>497490</x:v>
      </x:c>
      <x:c r="H2164" s="10" t="n">
        <x:v>492660</x:v>
      </x:c>
      <x:c r="I2164" s="12" t="n">
        <x:f>COUNT(E2164:H2164)</x:f>
        <x:v>4</x:v>
      </x:c>
      <x:c r="J2164" s="11" t="n">
        <x:f>IF(I2164=0,"Sin precio",AVERAGE(E2164:H2164))</x:f>
        <x:v>464199.375</x:v>
      </x:c>
      <x:c r="K2164" s="11" t="n">
        <x:f>IF(I2164=0,"Sin precio",IF(I2164=1,J2164,ROUND(J2164,2)))</x:f>
        <x:v>464199.38</x:v>
      </x:c>
      <x:c r="L2164" s="11" t="n">
        <x:f>IF(I2164=0,"Sin precio",MIN(E2164:H2164))</x:f>
        <x:v>383647.5</x:v>
      </x:c>
      <x:c r="M2164" s="11" t="n">
        <x:f>IF(I2164=0,"Sin precio",MAX(E2164:H2164))</x:f>
        <x:v>497490</x:v>
      </x:c>
      <x:c r="N2164" s="8" t="str">
        <x:f>IF(I2164=0,"Sin precio numérico",IF(I2164=1,"Único precio de referencia",I2164&amp;" precios; promedio"))</x:f>
        <x:v>4 precios; promedio</x:v>
      </x:c>
      <x:c r="O2164" s="2" t="str">
        <x:v>F195</x:v>
      </x:c>
      <x:c r="P2164" s="2" t="str">
        <x:v>F195</x:v>
      </x:c>
      <x:c r="Q2164" s="2" t="str">
        <x:v>F196</x:v>
      </x:c>
      <x:c r="R2164" s="2" t="str">
        <x:v>F196</x:v>
      </x:c>
      <x:c r="S2164" s="2" t="str"/>
    </x:row>
    <x:row r="2165" ht="42" customHeight="1">
      <x:c r="A2165" s="2" t="n">
        <x:v>182</x:v>
      </x:c>
      <x:c r="B2165" s="8" t="str">
        <x:v>VARIOS</x:v>
      </x:c>
      <x:c r="C2165" s="8" t="str">
        <x:v>LAMEVIDRIOS PUERTA DELANTERA</x:v>
      </x:c>
      <x:c r="D2165" s="8" t="str">
        <x:v>CHEVROLET D-MAX-2011</x:v>
      </x:c>
      <x:c r="E2165" s="10" t="n">
        <x:v>383647.5</x:v>
      </x:c>
      <x:c r="F2165" s="10" t="n">
        <x:v>360000</x:v>
      </x:c>
      <x:c r="G2165" s="10" t="n">
        <x:v>370800</x:v>
      </x:c>
      <x:c r="H2165" s="10" t="n">
        <x:v>367200</x:v>
      </x:c>
      <x:c r="I2165" s="12" t="n">
        <x:f>COUNT(E2165:H2165)</x:f>
        <x:v>4</x:v>
      </x:c>
      <x:c r="J2165" s="11" t="n">
        <x:f>IF(I2165=0,"Sin precio",AVERAGE(E2165:H2165))</x:f>
        <x:v>370411.875</x:v>
      </x:c>
      <x:c r="K2165" s="11" t="n">
        <x:f>IF(I2165=0,"Sin precio",IF(I2165=1,J2165,ROUND(J2165,2)))</x:f>
        <x:v>370411.88</x:v>
      </x:c>
      <x:c r="L2165" s="11" t="n">
        <x:f>IF(I2165=0,"Sin precio",MIN(E2165:H2165))</x:f>
        <x:v>360000</x:v>
      </x:c>
      <x:c r="M2165" s="11" t="n">
        <x:f>IF(I2165=0,"Sin precio",MAX(E2165:H2165))</x:f>
        <x:v>383647.5</x:v>
      </x:c>
      <x:c r="N2165" s="8" t="str">
        <x:f>IF(I2165=0,"Sin precio numérico",IF(I2165=1,"Único precio de referencia",I2165&amp;" precios; promedio"))</x:f>
        <x:v>4 precios; promedio</x:v>
      </x:c>
      <x:c r="O2165" s="2" t="str">
        <x:v>G195</x:v>
      </x:c>
      <x:c r="P2165" s="2" t="str">
        <x:v>G195</x:v>
      </x:c>
      <x:c r="Q2165" s="2" t="str">
        <x:v>G196</x:v>
      </x:c>
      <x:c r="R2165" s="2" t="str">
        <x:v>G196</x:v>
      </x:c>
      <x:c r="S2165" s="2" t="str"/>
    </x:row>
    <x:row r="2166" ht="42" customHeight="1">
      <x:c r="A2166" s="2" t="n">
        <x:v>182</x:v>
      </x:c>
      <x:c r="B2166" s="8" t="str">
        <x:v>VARIOS</x:v>
      </x:c>
      <x:c r="C2166" s="8" t="str">
        <x:v>LAMEVIDRIOS PUERTA DELANTERA</x:v>
      </x:c>
      <x:c r="D2166" s="8" t="str">
        <x:v>HYUNDAY HD 65C</x:v>
      </x:c>
      <x:c r="E2166" s="10" t="n">
        <x:v>383647.5</x:v>
      </x:c>
      <x:c r="F2166" s="10" t="n">
        <x:v>483000</x:v>
      </x:c>
      <x:c r="G2166" s="10" t="n">
        <x:v>497490</x:v>
      </x:c>
      <x:c r="H2166" s="10" t="n">
        <x:v>492660</x:v>
      </x:c>
      <x:c r="I2166" s="12" t="n">
        <x:f>COUNT(E2166:H2166)</x:f>
        <x:v>4</x:v>
      </x:c>
      <x:c r="J2166" s="11" t="n">
        <x:f>IF(I2166=0,"Sin precio",AVERAGE(E2166:H2166))</x:f>
        <x:v>464199.375</x:v>
      </x:c>
      <x:c r="K2166" s="11" t="n">
        <x:f>IF(I2166=0,"Sin precio",IF(I2166=1,J2166,ROUND(J2166,2)))</x:f>
        <x:v>464199.38</x:v>
      </x:c>
      <x:c r="L2166" s="11" t="n">
        <x:f>IF(I2166=0,"Sin precio",MIN(E2166:H2166))</x:f>
        <x:v>383647.5</x:v>
      </x:c>
      <x:c r="M2166" s="11" t="n">
        <x:f>IF(I2166=0,"Sin precio",MAX(E2166:H2166))</x:f>
        <x:v>497490</x:v>
      </x:c>
      <x:c r="N2166" s="8" t="str">
        <x:f>IF(I2166=0,"Sin precio numérico",IF(I2166=1,"Único precio de referencia",I2166&amp;" precios; promedio"))</x:f>
        <x:v>4 precios; promedio</x:v>
      </x:c>
      <x:c r="O2166" s="2" t="str">
        <x:v>H195</x:v>
      </x:c>
      <x:c r="P2166" s="2" t="str">
        <x:v>H195</x:v>
      </x:c>
      <x:c r="Q2166" s="2" t="str">
        <x:v>H196</x:v>
      </x:c>
      <x:c r="R2166" s="2" t="str">
        <x:v>H196</x:v>
      </x:c>
      <x:c r="S2166" s="2" t="str"/>
    </x:row>
    <x:row r="2167" ht="42" customHeight="1">
      <x:c r="A2167" s="2" t="n">
        <x:v>182</x:v>
      </x:c>
      <x:c r="B2167" s="8" t="str">
        <x:v>VARIOS</x:v>
      </x:c>
      <x:c r="C2167" s="8" t="str">
        <x:v>LAMEVIDRIOS PUERTA DELANTERA</x:v>
      </x:c>
      <x:c r="D2167" s="8" t="str">
        <x:v>CHEVROLET SAIL. Mod 2019</x:v>
      </x:c>
      <x:c r="E2167" s="10" t="n">
        <x:v>383647.5</x:v>
      </x:c>
      <x:c r="F2167" s="10" t="n">
        <x:v>300000</x:v>
      </x:c>
      <x:c r="G2167" s="10" t="n">
        <x:v>309000</x:v>
      </x:c>
      <x:c r="H2167" s="10" t="n">
        <x:v>306000</x:v>
      </x:c>
      <x:c r="I2167" s="12" t="n">
        <x:f>COUNT(E2167:H2167)</x:f>
        <x:v>4</x:v>
      </x:c>
      <x:c r="J2167" s="11" t="n">
        <x:f>IF(I2167=0,"Sin precio",AVERAGE(E2167:H2167))</x:f>
        <x:v>324661.875</x:v>
      </x:c>
      <x:c r="K2167" s="11" t="n">
        <x:f>IF(I2167=0,"Sin precio",IF(I2167=1,J2167,ROUND(J2167,2)))</x:f>
        <x:v>324661.88</x:v>
      </x:c>
      <x:c r="L2167" s="11" t="n">
        <x:f>IF(I2167=0,"Sin precio",MIN(E2167:H2167))</x:f>
        <x:v>300000</x:v>
      </x:c>
      <x:c r="M2167" s="11" t="n">
        <x:f>IF(I2167=0,"Sin precio",MAX(E2167:H2167))</x:f>
        <x:v>383647.5</x:v>
      </x:c>
      <x:c r="N2167" s="8" t="str">
        <x:f>IF(I2167=0,"Sin precio numérico",IF(I2167=1,"Único precio de referencia",I2167&amp;" precios; promedio"))</x:f>
        <x:v>4 precios; promedio</x:v>
      </x:c>
      <x:c r="O2167" s="2" t="str">
        <x:v>I195</x:v>
      </x:c>
      <x:c r="P2167" s="2" t="str">
        <x:v>I195</x:v>
      </x:c>
      <x:c r="Q2167" s="2" t="str">
        <x:v>I196</x:v>
      </x:c>
      <x:c r="R2167" s="2" t="str">
        <x:v>I196</x:v>
      </x:c>
      <x:c r="S2167" s="2" t="str"/>
    </x:row>
    <x:row r="2168" ht="42" customHeight="1">
      <x:c r="A2168" s="2" t="n">
        <x:v>182</x:v>
      </x:c>
      <x:c r="B2168" s="8" t="str">
        <x:v>VARIOS</x:v>
      </x:c>
      <x:c r="C2168" s="8" t="str">
        <x:v>LAMEVIDRIOS PUERTA DELANTERA</x:v>
      </x:c>
      <x:c r="D2168" s="8" t="str">
        <x:v>CHEVROLET COLORADO. Mod. 2019</x:v>
      </x:c>
      <x:c r="E2168" s="10" t="n">
        <x:v>383647.5</x:v>
      </x:c>
      <x:c r="F2168" s="10" t="n">
        <x:v>420000</x:v>
      </x:c>
      <x:c r="G2168" s="10" t="n">
        <x:v>432600</x:v>
      </x:c>
      <x:c r="H2168" s="10" t="n">
        <x:v>428400</x:v>
      </x:c>
      <x:c r="I2168" s="12" t="n">
        <x:f>COUNT(E2168:H2168)</x:f>
        <x:v>4</x:v>
      </x:c>
      <x:c r="J2168" s="11" t="n">
        <x:f>IF(I2168=0,"Sin precio",AVERAGE(E2168:H2168))</x:f>
        <x:v>416161.875</x:v>
      </x:c>
      <x:c r="K2168" s="11" t="n">
        <x:f>IF(I2168=0,"Sin precio",IF(I2168=1,J2168,ROUND(J2168,2)))</x:f>
        <x:v>416161.88</x:v>
      </x:c>
      <x:c r="L2168" s="11" t="n">
        <x:f>IF(I2168=0,"Sin precio",MIN(E2168:H2168))</x:f>
        <x:v>383647.5</x:v>
      </x:c>
      <x:c r="M2168" s="11" t="n">
        <x:f>IF(I2168=0,"Sin precio",MAX(E2168:H2168))</x:f>
        <x:v>432600</x:v>
      </x:c>
      <x:c r="N2168" s="8" t="str">
        <x:f>IF(I2168=0,"Sin precio numérico",IF(I2168=1,"Único precio de referencia",I2168&amp;" precios; promedio"))</x:f>
        <x:v>4 precios; promedio</x:v>
      </x:c>
      <x:c r="O2168" s="2" t="str">
        <x:v>J195</x:v>
      </x:c>
      <x:c r="P2168" s="2" t="str">
        <x:v>J195</x:v>
      </x:c>
      <x:c r="Q2168" s="2" t="str">
        <x:v>J196</x:v>
      </x:c>
      <x:c r="R2168" s="2" t="str">
        <x:v>J196</x:v>
      </x:c>
      <x:c r="S2168" s="2" t="str"/>
    </x:row>
    <x:row r="2169" ht="42" customHeight="1">
      <x:c r="A2169" s="2" t="n">
        <x:v>182</x:v>
      </x:c>
      <x:c r="B2169" s="8" t="str">
        <x:v>VARIOS</x:v>
      </x:c>
      <x:c r="C2169" s="8" t="str">
        <x:v>LAMEVIDRIOS PUERTA DELANTERA</x:v>
      </x:c>
      <x:c r="D2169" s="8" t="str">
        <x:v>CHEVROLET  TRAILBLAZER-2018</x:v>
      </x:c>
      <x:c r="E2169" s="10" t="n">
        <x:v>383647.5</x:v>
      </x:c>
      <x:c r="F2169" s="10" t="n">
        <x:v>420000</x:v>
      </x:c>
      <x:c r="G2169" s="10" t="n">
        <x:v>432600</x:v>
      </x:c>
      <x:c r="H2169" s="10" t="n">
        <x:v>428400</x:v>
      </x:c>
      <x:c r="I2169" s="12" t="n">
        <x:f>COUNT(E2169:H2169)</x:f>
        <x:v>4</x:v>
      </x:c>
      <x:c r="J2169" s="11" t="n">
        <x:f>IF(I2169=0,"Sin precio",AVERAGE(E2169:H2169))</x:f>
        <x:v>416161.875</x:v>
      </x:c>
      <x:c r="K2169" s="11" t="n">
        <x:f>IF(I2169=0,"Sin precio",IF(I2169=1,J2169,ROUND(J2169,2)))</x:f>
        <x:v>416161.88</x:v>
      </x:c>
      <x:c r="L2169" s="11" t="n">
        <x:f>IF(I2169=0,"Sin precio",MIN(E2169:H2169))</x:f>
        <x:v>383647.5</x:v>
      </x:c>
      <x:c r="M2169" s="11" t="n">
        <x:f>IF(I2169=0,"Sin precio",MAX(E2169:H2169))</x:f>
        <x:v>432600</x:v>
      </x:c>
      <x:c r="N2169" s="8" t="str">
        <x:f>IF(I2169=0,"Sin precio numérico",IF(I2169=1,"Único precio de referencia",I2169&amp;" precios; promedio"))</x:f>
        <x:v>4 precios; promedio</x:v>
      </x:c>
      <x:c r="O2169" s="2" t="str">
        <x:v>K195</x:v>
      </x:c>
      <x:c r="P2169" s="2" t="str">
        <x:v>K195</x:v>
      </x:c>
      <x:c r="Q2169" s="2" t="str">
        <x:v>K196</x:v>
      </x:c>
      <x:c r="R2169" s="2" t="str">
        <x:v>K196</x:v>
      </x:c>
      <x:c r="S2169" s="2" t="str"/>
    </x:row>
    <x:row r="2170" ht="42" customHeight="1">
      <x:c r="A2170" s="2" t="n">
        <x:v>182</x:v>
      </x:c>
      <x:c r="B2170" s="8" t="str">
        <x:v>VARIOS</x:v>
      </x:c>
      <x:c r="C2170" s="8" t="str">
        <x:v>LAMEVIDRIOS PUERTA DELANTERA</x:v>
      </x:c>
      <x:c r="D2170" s="8" t="str">
        <x:v>MITSUBISHI L200-2018</x:v>
      </x:c>
      <x:c r="E2170" s="10" t="n">
        <x:v>383647.5</x:v>
      </x:c>
      <x:c r="F2170" s="10" t="n">
        <x:v>378000</x:v>
      </x:c>
      <x:c r="G2170" s="10" t="n">
        <x:v>389340</x:v>
      </x:c>
      <x:c r="H2170" s="10" t="n">
        <x:v>385560</x:v>
      </x:c>
      <x:c r="I2170" s="12" t="n">
        <x:f>COUNT(E2170:H2170)</x:f>
        <x:v>4</x:v>
      </x:c>
      <x:c r="J2170" s="11" t="n">
        <x:f>IF(I2170=0,"Sin precio",AVERAGE(E2170:H2170))</x:f>
        <x:v>384136.875</x:v>
      </x:c>
      <x:c r="K2170" s="11" t="n">
        <x:f>IF(I2170=0,"Sin precio",IF(I2170=1,J2170,ROUND(J2170,2)))</x:f>
        <x:v>384136.88</x:v>
      </x:c>
      <x:c r="L2170" s="11" t="n">
        <x:f>IF(I2170=0,"Sin precio",MIN(E2170:H2170))</x:f>
        <x:v>378000</x:v>
      </x:c>
      <x:c r="M2170" s="11" t="n">
        <x:f>IF(I2170=0,"Sin precio",MAX(E2170:H2170))</x:f>
        <x:v>389340</x:v>
      </x:c>
      <x:c r="N2170" s="8" t="str">
        <x:f>IF(I2170=0,"Sin precio numérico",IF(I2170=1,"Único precio de referencia",I2170&amp;" precios; promedio"))</x:f>
        <x:v>4 precios; promedio</x:v>
      </x:c>
      <x:c r="O2170" s="2" t="str">
        <x:v>L195</x:v>
      </x:c>
      <x:c r="P2170" s="2" t="str">
        <x:v>L195</x:v>
      </x:c>
      <x:c r="Q2170" s="2" t="str">
        <x:v>L196</x:v>
      </x:c>
      <x:c r="R2170" s="2" t="str">
        <x:v>L196</x:v>
      </x:c>
      <x:c r="S2170" s="2" t="str"/>
    </x:row>
    <x:row r="2171" ht="42" customHeight="1">
      <x:c r="A2171" s="2" t="n">
        <x:v>182</x:v>
      </x:c>
      <x:c r="B2171" s="8" t="str">
        <x:v>VARIOS</x:v>
      </x:c>
      <x:c r="C2171" s="8" t="str">
        <x:v>LAMEVIDRIOS PUERTA DELANTERA</x:v>
      </x:c>
      <x:c r="D2171" s="8" t="str">
        <x:v>CHEVROLETH NHR-2019</x:v>
      </x:c>
      <x:c r="E2171" s="10" t="n">
        <x:v>383647.5</x:v>
      </x:c>
      <x:c r="F2171" s="10" t="n">
        <x:v>483000</x:v>
      </x:c>
      <x:c r="G2171" s="10" t="n">
        <x:v>497490</x:v>
      </x:c>
      <x:c r="H2171" s="10" t="n">
        <x:v>492660</x:v>
      </x:c>
      <x:c r="I2171" s="12" t="n">
        <x:f>COUNT(E2171:H2171)</x:f>
        <x:v>4</x:v>
      </x:c>
      <x:c r="J2171" s="11" t="n">
        <x:f>IF(I2171=0,"Sin precio",AVERAGE(E2171:H2171))</x:f>
        <x:v>464199.375</x:v>
      </x:c>
      <x:c r="K2171" s="11" t="n">
        <x:f>IF(I2171=0,"Sin precio",IF(I2171=1,J2171,ROUND(J2171,2)))</x:f>
        <x:v>464199.38</x:v>
      </x:c>
      <x:c r="L2171" s="11" t="n">
        <x:f>IF(I2171=0,"Sin precio",MIN(E2171:H2171))</x:f>
        <x:v>383647.5</x:v>
      </x:c>
      <x:c r="M2171" s="11" t="n">
        <x:f>IF(I2171=0,"Sin precio",MAX(E2171:H2171))</x:f>
        <x:v>497490</x:v>
      </x:c>
      <x:c r="N2171" s="8" t="str">
        <x:f>IF(I2171=0,"Sin precio numérico",IF(I2171=1,"Único precio de referencia",I2171&amp;" precios; promedio"))</x:f>
        <x:v>4 precios; promedio</x:v>
      </x:c>
      <x:c r="O2171" s="2" t="str">
        <x:v>M195</x:v>
      </x:c>
      <x:c r="P2171" s="2" t="str">
        <x:v>M195</x:v>
      </x:c>
      <x:c r="Q2171" s="2" t="str">
        <x:v>M196</x:v>
      </x:c>
      <x:c r="R2171" s="2" t="str">
        <x:v>M196</x:v>
      </x:c>
      <x:c r="S2171" s="2" t="str"/>
    </x:row>
    <x:row r="2172" ht="42" customHeight="1">
      <x:c r="A2172" s="2" t="n">
        <x:v>182</x:v>
      </x:c>
      <x:c r="B2172" s="8" t="str">
        <x:v>VARIOS</x:v>
      </x:c>
      <x:c r="C2172" s="8" t="str">
        <x:v>LAMEVIDRIOS PUERTA DELANTERA</x:v>
      </x:c>
      <x:c r="D2172" s="8" t="str">
        <x:v>CHEVROLET D-MAX-2017</x:v>
      </x:c>
      <x:c r="E2172" s="10" t="n">
        <x:v>383647.5</x:v>
      </x:c>
      <x:c r="F2172" s="10" t="n">
        <x:v>360000</x:v>
      </x:c>
      <x:c r="G2172" s="10" t="n">
        <x:v>370800</x:v>
      </x:c>
      <x:c r="H2172" s="10" t="n">
        <x:v>367200</x:v>
      </x:c>
      <x:c r="I2172" s="12" t="n">
        <x:f>COUNT(E2172:H2172)</x:f>
        <x:v>4</x:v>
      </x:c>
      <x:c r="J2172" s="11" t="n">
        <x:f>IF(I2172=0,"Sin precio",AVERAGE(E2172:H2172))</x:f>
        <x:v>370411.875</x:v>
      </x:c>
      <x:c r="K2172" s="11" t="n">
        <x:f>IF(I2172=0,"Sin precio",IF(I2172=1,J2172,ROUND(J2172,2)))</x:f>
        <x:v>370411.88</x:v>
      </x:c>
      <x:c r="L2172" s="11" t="n">
        <x:f>IF(I2172=0,"Sin precio",MIN(E2172:H2172))</x:f>
        <x:v>360000</x:v>
      </x:c>
      <x:c r="M2172" s="11" t="n">
        <x:f>IF(I2172=0,"Sin precio",MAX(E2172:H2172))</x:f>
        <x:v>383647.5</x:v>
      </x:c>
      <x:c r="N2172" s="8" t="str">
        <x:f>IF(I2172=0,"Sin precio numérico",IF(I2172=1,"Único precio de referencia",I2172&amp;" precios; promedio"))</x:f>
        <x:v>4 precios; promedio</x:v>
      </x:c>
      <x:c r="O2172" s="2" t="str">
        <x:v>N195</x:v>
      </x:c>
      <x:c r="P2172" s="2" t="str">
        <x:v>N195</x:v>
      </x:c>
      <x:c r="Q2172" s="2" t="str">
        <x:v>N196</x:v>
      </x:c>
      <x:c r="R2172" s="2" t="str">
        <x:v>N196</x:v>
      </x:c>
      <x:c r="S2172" s="2" t="str"/>
    </x:row>
    <x:row r="2173" ht="42" customHeight="1">
      <x:c r="A2173" s="2" t="n">
        <x:v>183</x:v>
      </x:c>
      <x:c r="B2173" s="8" t="str">
        <x:v>VARIOS</x:v>
      </x:c>
      <x:c r="C2173" s="8" t="str">
        <x:v>LAMEVIDRIOS PUERTA TRASERA</x:v>
      </x:c>
      <x:c r="D2173" s="8" t="str">
        <x:v>CHEVROLET  NPR  DIESEL-2009</x:v>
      </x:c>
      <x:c r="E2173" s="10" t="n">
        <x:v>383647.5</x:v>
      </x:c>
      <x:c r="F2173" s="10" t="n">
        <x:v>483000</x:v>
      </x:c>
      <x:c r="G2173" s="10" t="n">
        <x:v>497490</x:v>
      </x:c>
      <x:c r="H2173" s="10" t="n">
        <x:v>492660</x:v>
      </x:c>
      <x:c r="I2173" s="12" t="n">
        <x:f>COUNT(E2173:H2173)</x:f>
        <x:v>4</x:v>
      </x:c>
      <x:c r="J2173" s="11" t="n">
        <x:f>IF(I2173=0,"Sin precio",AVERAGE(E2173:H2173))</x:f>
        <x:v>464199.375</x:v>
      </x:c>
      <x:c r="K2173" s="11" t="n">
        <x:f>IF(I2173=0,"Sin precio",IF(I2173=1,J2173,ROUND(J2173,2)))</x:f>
        <x:v>464199.38</x:v>
      </x:c>
      <x:c r="L2173" s="11" t="n">
        <x:f>IF(I2173=0,"Sin precio",MIN(E2173:H2173))</x:f>
        <x:v>383647.5</x:v>
      </x:c>
      <x:c r="M2173" s="11" t="n">
        <x:f>IF(I2173=0,"Sin precio",MAX(E2173:H2173))</x:f>
        <x:v>497490</x:v>
      </x:c>
      <x:c r="N2173" s="8" t="str">
        <x:f>IF(I2173=0,"Sin precio numérico",IF(I2173=1,"Único precio de referencia",I2173&amp;" precios; promedio"))</x:f>
        <x:v>4 precios; promedio</x:v>
      </x:c>
      <x:c r="O2173" s="2" t="str">
        <x:v>C196</x:v>
      </x:c>
      <x:c r="P2173" s="2" t="str">
        <x:v>C196</x:v>
      </x:c>
      <x:c r="Q2173" s="2" t="str">
        <x:v>C197</x:v>
      </x:c>
      <x:c r="R2173" s="2" t="str">
        <x:v>C197</x:v>
      </x:c>
      <x:c r="S2173" s="2" t="str"/>
    </x:row>
    <x:row r="2174" ht="42" customHeight="1">
      <x:c r="A2174" s="2" t="n">
        <x:v>183</x:v>
      </x:c>
      <x:c r="B2174" s="8" t="str">
        <x:v>VARIOS</x:v>
      </x:c>
      <x:c r="C2174" s="8" t="str">
        <x:v>LAMEVIDRIOS PUERTA TRASERA</x:v>
      </x:c>
      <x:c r="D2174" s="8" t="str">
        <x:v>NISSAN FRONTIER DIESEL-2015</x:v>
      </x:c>
      <x:c r="E2174" s="10" t="n">
        <x:v>383647.5</x:v>
      </x:c>
      <x:c r="F2174" s="10" t="n">
        <x:v>483000</x:v>
      </x:c>
      <x:c r="G2174" s="10" t="n">
        <x:v>497490</x:v>
      </x:c>
      <x:c r="H2174" s="10" t="n">
        <x:v>492660</x:v>
      </x:c>
      <x:c r="I2174" s="12" t="n">
        <x:f>COUNT(E2174:H2174)</x:f>
        <x:v>4</x:v>
      </x:c>
      <x:c r="J2174" s="11" t="n">
        <x:f>IF(I2174=0,"Sin precio",AVERAGE(E2174:H2174))</x:f>
        <x:v>464199.375</x:v>
      </x:c>
      <x:c r="K2174" s="11" t="n">
        <x:f>IF(I2174=0,"Sin precio",IF(I2174=1,J2174,ROUND(J2174,2)))</x:f>
        <x:v>464199.38</x:v>
      </x:c>
      <x:c r="L2174" s="11" t="n">
        <x:f>IF(I2174=0,"Sin precio",MIN(E2174:H2174))</x:f>
        <x:v>383647.5</x:v>
      </x:c>
      <x:c r="M2174" s="11" t="n">
        <x:f>IF(I2174=0,"Sin precio",MAX(E2174:H2174))</x:f>
        <x:v>497490</x:v>
      </x:c>
      <x:c r="N2174" s="8" t="str">
        <x:f>IF(I2174=0,"Sin precio numérico",IF(I2174=1,"Único precio de referencia",I2174&amp;" precios; promedio"))</x:f>
        <x:v>4 precios; promedio</x:v>
      </x:c>
      <x:c r="O2174" s="2" t="str">
        <x:v>D196</x:v>
      </x:c>
      <x:c r="P2174" s="2" t="str">
        <x:v>D196</x:v>
      </x:c>
      <x:c r="Q2174" s="2" t="str">
        <x:v>D197</x:v>
      </x:c>
      <x:c r="R2174" s="2" t="str">
        <x:v>D197</x:v>
      </x:c>
      <x:c r="S2174" s="2" t="str"/>
    </x:row>
    <x:row r="2175" ht="42" customHeight="1">
      <x:c r="A2175" s="2" t="n">
        <x:v>183</x:v>
      </x:c>
      <x:c r="B2175" s="8" t="str">
        <x:v>VARIOS</x:v>
      </x:c>
      <x:c r="C2175" s="8" t="str">
        <x:v>LAMEVIDRIOS PUERTA TRASERA</x:v>
      </x:c>
      <x:c r="D2175" s="8" t="str">
        <x:v>NISSAN FRONTIER GASOLINA</x:v>
      </x:c>
      <x:c r="E2175" s="10" t="n">
        <x:v>383647.5</x:v>
      </x:c>
      <x:c r="F2175" s="10" t="n">
        <x:v>360000</x:v>
      </x:c>
      <x:c r="G2175" s="10" t="n">
        <x:v>370800</x:v>
      </x:c>
      <x:c r="H2175" s="10" t="n">
        <x:v>367200</x:v>
      </x:c>
      <x:c r="I2175" s="12" t="n">
        <x:f>COUNT(E2175:H2175)</x:f>
        <x:v>4</x:v>
      </x:c>
      <x:c r="J2175" s="11" t="n">
        <x:f>IF(I2175=0,"Sin precio",AVERAGE(E2175:H2175))</x:f>
        <x:v>370411.875</x:v>
      </x:c>
      <x:c r="K2175" s="11" t="n">
        <x:f>IF(I2175=0,"Sin precio",IF(I2175=1,J2175,ROUND(J2175,2)))</x:f>
        <x:v>370411.88</x:v>
      </x:c>
      <x:c r="L2175" s="11" t="n">
        <x:f>IF(I2175=0,"Sin precio",MIN(E2175:H2175))</x:f>
        <x:v>360000</x:v>
      </x:c>
      <x:c r="M2175" s="11" t="n">
        <x:f>IF(I2175=0,"Sin precio",MAX(E2175:H2175))</x:f>
        <x:v>383647.5</x:v>
      </x:c>
      <x:c r="N2175" s="8" t="str">
        <x:f>IF(I2175=0,"Sin precio numérico",IF(I2175=1,"Único precio de referencia",I2175&amp;" precios; promedio"))</x:f>
        <x:v>4 precios; promedio</x:v>
      </x:c>
      <x:c r="O2175" s="2" t="str">
        <x:v>E196</x:v>
      </x:c>
      <x:c r="P2175" s="2" t="str">
        <x:v>E196</x:v>
      </x:c>
      <x:c r="Q2175" s="2" t="str">
        <x:v>E197</x:v>
      </x:c>
      <x:c r="R2175" s="2" t="str">
        <x:v>E197</x:v>
      </x:c>
      <x:c r="S2175" s="2" t="str"/>
    </x:row>
    <x:row r="2176" ht="42" customHeight="1">
      <x:c r="A2176" s="2" t="n">
        <x:v>183</x:v>
      </x:c>
      <x:c r="B2176" s="8" t="str">
        <x:v>VARIOS</x:v>
      </x:c>
      <x:c r="C2176" s="8" t="str">
        <x:v>LAMEVIDRIOS PUERTA TRASERA</x:v>
      </x:c>
      <x:c r="D2176" s="8" t="str">
        <x:v>RENAULT MASTER DIESEL -2017</x:v>
      </x:c>
      <x:c r="E2176" s="10" t="n">
        <x:v>383647.5</x:v>
      </x:c>
      <x:c r="F2176" s="10" t="n">
        <x:v>483000</x:v>
      </x:c>
      <x:c r="G2176" s="10" t="n">
        <x:v>497490</x:v>
      </x:c>
      <x:c r="H2176" s="10" t="n">
        <x:v>492660</x:v>
      </x:c>
      <x:c r="I2176" s="12" t="n">
        <x:f>COUNT(E2176:H2176)</x:f>
        <x:v>4</x:v>
      </x:c>
      <x:c r="J2176" s="11" t="n">
        <x:f>IF(I2176=0,"Sin precio",AVERAGE(E2176:H2176))</x:f>
        <x:v>464199.375</x:v>
      </x:c>
      <x:c r="K2176" s="11" t="n">
        <x:f>IF(I2176=0,"Sin precio",IF(I2176=1,J2176,ROUND(J2176,2)))</x:f>
        <x:v>464199.38</x:v>
      </x:c>
      <x:c r="L2176" s="11" t="n">
        <x:f>IF(I2176=0,"Sin precio",MIN(E2176:H2176))</x:f>
        <x:v>383647.5</x:v>
      </x:c>
      <x:c r="M2176" s="11" t="n">
        <x:f>IF(I2176=0,"Sin precio",MAX(E2176:H2176))</x:f>
        <x:v>497490</x:v>
      </x:c>
      <x:c r="N2176" s="8" t="str">
        <x:f>IF(I2176=0,"Sin precio numérico",IF(I2176=1,"Único precio de referencia",I2176&amp;" precios; promedio"))</x:f>
        <x:v>4 precios; promedio</x:v>
      </x:c>
      <x:c r="O2176" s="2" t="str">
        <x:v>F196</x:v>
      </x:c>
      <x:c r="P2176" s="2" t="str">
        <x:v>F196</x:v>
      </x:c>
      <x:c r="Q2176" s="2" t="str">
        <x:v>F197</x:v>
      </x:c>
      <x:c r="R2176" s="2" t="str">
        <x:v>F197</x:v>
      </x:c>
      <x:c r="S2176" s="2" t="str"/>
    </x:row>
    <x:row r="2177" ht="42" customHeight="1">
      <x:c r="A2177" s="2" t="n">
        <x:v>183</x:v>
      </x:c>
      <x:c r="B2177" s="8" t="str">
        <x:v>VARIOS</x:v>
      </x:c>
      <x:c r="C2177" s="8" t="str">
        <x:v>LAMEVIDRIOS PUERTA TRASERA</x:v>
      </x:c>
      <x:c r="D2177" s="8" t="str">
        <x:v>CHEVROLET D-MAX-2011</x:v>
      </x:c>
      <x:c r="E2177" s="10" t="n">
        <x:v>383647.5</x:v>
      </x:c>
      <x:c r="F2177" s="10" t="n">
        <x:v>360000</x:v>
      </x:c>
      <x:c r="G2177" s="10" t="n">
        <x:v>370800</x:v>
      </x:c>
      <x:c r="H2177" s="10" t="n">
        <x:v>367200</x:v>
      </x:c>
      <x:c r="I2177" s="12" t="n">
        <x:f>COUNT(E2177:H2177)</x:f>
        <x:v>4</x:v>
      </x:c>
      <x:c r="J2177" s="11" t="n">
        <x:f>IF(I2177=0,"Sin precio",AVERAGE(E2177:H2177))</x:f>
        <x:v>370411.875</x:v>
      </x:c>
      <x:c r="K2177" s="11" t="n">
        <x:f>IF(I2177=0,"Sin precio",IF(I2177=1,J2177,ROUND(J2177,2)))</x:f>
        <x:v>370411.88</x:v>
      </x:c>
      <x:c r="L2177" s="11" t="n">
        <x:f>IF(I2177=0,"Sin precio",MIN(E2177:H2177))</x:f>
        <x:v>360000</x:v>
      </x:c>
      <x:c r="M2177" s="11" t="n">
        <x:f>IF(I2177=0,"Sin precio",MAX(E2177:H2177))</x:f>
        <x:v>383647.5</x:v>
      </x:c>
      <x:c r="N2177" s="8" t="str">
        <x:f>IF(I2177=0,"Sin precio numérico",IF(I2177=1,"Único precio de referencia",I2177&amp;" precios; promedio"))</x:f>
        <x:v>4 precios; promedio</x:v>
      </x:c>
      <x:c r="O2177" s="2" t="str">
        <x:v>G196</x:v>
      </x:c>
      <x:c r="P2177" s="2" t="str">
        <x:v>G196</x:v>
      </x:c>
      <x:c r="Q2177" s="2" t="str">
        <x:v>G197</x:v>
      </x:c>
      <x:c r="R2177" s="2" t="str">
        <x:v>G197</x:v>
      </x:c>
      <x:c r="S2177" s="2" t="str"/>
    </x:row>
    <x:row r="2178" ht="42" customHeight="1">
      <x:c r="A2178" s="2" t="n">
        <x:v>183</x:v>
      </x:c>
      <x:c r="B2178" s="8" t="str">
        <x:v>VARIOS</x:v>
      </x:c>
      <x:c r="C2178" s="8" t="str">
        <x:v>LAMEVIDRIOS PUERTA TRASERA</x:v>
      </x:c>
      <x:c r="D2178" s="8" t="str">
        <x:v>HYUNDAY HD 65C</x:v>
      </x:c>
      <x:c r="E2178" s="10" t="n">
        <x:v>383647.5</x:v>
      </x:c>
      <x:c r="F2178" s="10" t="n">
        <x:v>483000</x:v>
      </x:c>
      <x:c r="G2178" s="10" t="n">
        <x:v>497490</x:v>
      </x:c>
      <x:c r="H2178" s="10" t="n">
        <x:v>492660</x:v>
      </x:c>
      <x:c r="I2178" s="12" t="n">
        <x:f>COUNT(E2178:H2178)</x:f>
        <x:v>4</x:v>
      </x:c>
      <x:c r="J2178" s="11" t="n">
        <x:f>IF(I2178=0,"Sin precio",AVERAGE(E2178:H2178))</x:f>
        <x:v>464199.375</x:v>
      </x:c>
      <x:c r="K2178" s="11" t="n">
        <x:f>IF(I2178=0,"Sin precio",IF(I2178=1,J2178,ROUND(J2178,2)))</x:f>
        <x:v>464199.38</x:v>
      </x:c>
      <x:c r="L2178" s="11" t="n">
        <x:f>IF(I2178=0,"Sin precio",MIN(E2178:H2178))</x:f>
        <x:v>383647.5</x:v>
      </x:c>
      <x:c r="M2178" s="11" t="n">
        <x:f>IF(I2178=0,"Sin precio",MAX(E2178:H2178))</x:f>
        <x:v>497490</x:v>
      </x:c>
      <x:c r="N2178" s="8" t="str">
        <x:f>IF(I2178=0,"Sin precio numérico",IF(I2178=1,"Único precio de referencia",I2178&amp;" precios; promedio"))</x:f>
        <x:v>4 precios; promedio</x:v>
      </x:c>
      <x:c r="O2178" s="2" t="str">
        <x:v>H196</x:v>
      </x:c>
      <x:c r="P2178" s="2" t="str">
        <x:v>H196</x:v>
      </x:c>
      <x:c r="Q2178" s="2" t="str">
        <x:v>H197</x:v>
      </x:c>
      <x:c r="R2178" s="2" t="str">
        <x:v>H197</x:v>
      </x:c>
      <x:c r="S2178" s="2" t="str"/>
    </x:row>
    <x:row r="2179" ht="42" customHeight="1">
      <x:c r="A2179" s="2" t="n">
        <x:v>183</x:v>
      </x:c>
      <x:c r="B2179" s="8" t="str">
        <x:v>VARIOS</x:v>
      </x:c>
      <x:c r="C2179" s="8" t="str">
        <x:v>LAMEVIDRIOS PUERTA TRASERA</x:v>
      </x:c>
      <x:c r="D2179" s="8" t="str">
        <x:v>CHEVROLET SAIL. Mod 2019</x:v>
      </x:c>
      <x:c r="E2179" s="10" t="n">
        <x:v>383647.5</x:v>
      </x:c>
      <x:c r="F2179" s="10" t="n">
        <x:v>300000</x:v>
      </x:c>
      <x:c r="G2179" s="10" t="n">
        <x:v>309000</x:v>
      </x:c>
      <x:c r="H2179" s="10" t="n">
        <x:v>306000</x:v>
      </x:c>
      <x:c r="I2179" s="12" t="n">
        <x:f>COUNT(E2179:H2179)</x:f>
        <x:v>4</x:v>
      </x:c>
      <x:c r="J2179" s="11" t="n">
        <x:f>IF(I2179=0,"Sin precio",AVERAGE(E2179:H2179))</x:f>
        <x:v>324661.875</x:v>
      </x:c>
      <x:c r="K2179" s="11" t="n">
        <x:f>IF(I2179=0,"Sin precio",IF(I2179=1,J2179,ROUND(J2179,2)))</x:f>
        <x:v>324661.88</x:v>
      </x:c>
      <x:c r="L2179" s="11" t="n">
        <x:f>IF(I2179=0,"Sin precio",MIN(E2179:H2179))</x:f>
        <x:v>300000</x:v>
      </x:c>
      <x:c r="M2179" s="11" t="n">
        <x:f>IF(I2179=0,"Sin precio",MAX(E2179:H2179))</x:f>
        <x:v>383647.5</x:v>
      </x:c>
      <x:c r="N2179" s="8" t="str">
        <x:f>IF(I2179=0,"Sin precio numérico",IF(I2179=1,"Único precio de referencia",I2179&amp;" precios; promedio"))</x:f>
        <x:v>4 precios; promedio</x:v>
      </x:c>
      <x:c r="O2179" s="2" t="str">
        <x:v>I196</x:v>
      </x:c>
      <x:c r="P2179" s="2" t="str">
        <x:v>I196</x:v>
      </x:c>
      <x:c r="Q2179" s="2" t="str">
        <x:v>I197</x:v>
      </x:c>
      <x:c r="R2179" s="2" t="str">
        <x:v>I197</x:v>
      </x:c>
      <x:c r="S2179" s="2" t="str"/>
    </x:row>
    <x:row r="2180" ht="42" customHeight="1">
      <x:c r="A2180" s="2" t="n">
        <x:v>183</x:v>
      </x:c>
      <x:c r="B2180" s="8" t="str">
        <x:v>VARIOS</x:v>
      </x:c>
      <x:c r="C2180" s="8" t="str">
        <x:v>LAMEVIDRIOS PUERTA TRASERA</x:v>
      </x:c>
      <x:c r="D2180" s="8" t="str">
        <x:v>CHEVROLET COLORADO. Mod. 2019</x:v>
      </x:c>
      <x:c r="E2180" s="10" t="n">
        <x:v>383647.5</x:v>
      </x:c>
      <x:c r="F2180" s="10" t="n">
        <x:v>420000</x:v>
      </x:c>
      <x:c r="G2180" s="10" t="n">
        <x:v>432600</x:v>
      </x:c>
      <x:c r="H2180" s="10" t="n">
        <x:v>428400</x:v>
      </x:c>
      <x:c r="I2180" s="12" t="n">
        <x:f>COUNT(E2180:H2180)</x:f>
        <x:v>4</x:v>
      </x:c>
      <x:c r="J2180" s="11" t="n">
        <x:f>IF(I2180=0,"Sin precio",AVERAGE(E2180:H2180))</x:f>
        <x:v>416161.875</x:v>
      </x:c>
      <x:c r="K2180" s="11" t="n">
        <x:f>IF(I2180=0,"Sin precio",IF(I2180=1,J2180,ROUND(J2180,2)))</x:f>
        <x:v>416161.88</x:v>
      </x:c>
      <x:c r="L2180" s="11" t="n">
        <x:f>IF(I2180=0,"Sin precio",MIN(E2180:H2180))</x:f>
        <x:v>383647.5</x:v>
      </x:c>
      <x:c r="M2180" s="11" t="n">
        <x:f>IF(I2180=0,"Sin precio",MAX(E2180:H2180))</x:f>
        <x:v>432600</x:v>
      </x:c>
      <x:c r="N2180" s="8" t="str">
        <x:f>IF(I2180=0,"Sin precio numérico",IF(I2180=1,"Único precio de referencia",I2180&amp;" precios; promedio"))</x:f>
        <x:v>4 precios; promedio</x:v>
      </x:c>
      <x:c r="O2180" s="2" t="str">
        <x:v>J196</x:v>
      </x:c>
      <x:c r="P2180" s="2" t="str">
        <x:v>J196</x:v>
      </x:c>
      <x:c r="Q2180" s="2" t="str">
        <x:v>J197</x:v>
      </x:c>
      <x:c r="R2180" s="2" t="str">
        <x:v>J197</x:v>
      </x:c>
      <x:c r="S2180" s="2" t="str"/>
    </x:row>
    <x:row r="2181" ht="42" customHeight="1">
      <x:c r="A2181" s="2" t="n">
        <x:v>183</x:v>
      </x:c>
      <x:c r="B2181" s="8" t="str">
        <x:v>VARIOS</x:v>
      </x:c>
      <x:c r="C2181" s="8" t="str">
        <x:v>LAMEVIDRIOS PUERTA TRASERA</x:v>
      </x:c>
      <x:c r="D2181" s="8" t="str">
        <x:v>CHEVROLET  TRAILBLAZER-2018</x:v>
      </x:c>
      <x:c r="E2181" s="10" t="n">
        <x:v>383647.5</x:v>
      </x:c>
      <x:c r="F2181" s="10" t="n">
        <x:v>420000</x:v>
      </x:c>
      <x:c r="G2181" s="10" t="n">
        <x:v>432600</x:v>
      </x:c>
      <x:c r="H2181" s="10" t="n">
        <x:v>428400</x:v>
      </x:c>
      <x:c r="I2181" s="12" t="n">
        <x:f>COUNT(E2181:H2181)</x:f>
        <x:v>4</x:v>
      </x:c>
      <x:c r="J2181" s="11" t="n">
        <x:f>IF(I2181=0,"Sin precio",AVERAGE(E2181:H2181))</x:f>
        <x:v>416161.875</x:v>
      </x:c>
      <x:c r="K2181" s="11" t="n">
        <x:f>IF(I2181=0,"Sin precio",IF(I2181=1,J2181,ROUND(J2181,2)))</x:f>
        <x:v>416161.88</x:v>
      </x:c>
      <x:c r="L2181" s="11" t="n">
        <x:f>IF(I2181=0,"Sin precio",MIN(E2181:H2181))</x:f>
        <x:v>383647.5</x:v>
      </x:c>
      <x:c r="M2181" s="11" t="n">
        <x:f>IF(I2181=0,"Sin precio",MAX(E2181:H2181))</x:f>
        <x:v>432600</x:v>
      </x:c>
      <x:c r="N2181" s="8" t="str">
        <x:f>IF(I2181=0,"Sin precio numérico",IF(I2181=1,"Único precio de referencia",I2181&amp;" precios; promedio"))</x:f>
        <x:v>4 precios; promedio</x:v>
      </x:c>
      <x:c r="O2181" s="2" t="str">
        <x:v>K196</x:v>
      </x:c>
      <x:c r="P2181" s="2" t="str">
        <x:v>K196</x:v>
      </x:c>
      <x:c r="Q2181" s="2" t="str">
        <x:v>K197</x:v>
      </x:c>
      <x:c r="R2181" s="2" t="str">
        <x:v>K197</x:v>
      </x:c>
      <x:c r="S2181" s="2" t="str"/>
    </x:row>
    <x:row r="2182" ht="42" customHeight="1">
      <x:c r="A2182" s="2" t="n">
        <x:v>183</x:v>
      </x:c>
      <x:c r="B2182" s="8" t="str">
        <x:v>VARIOS</x:v>
      </x:c>
      <x:c r="C2182" s="8" t="str">
        <x:v>LAMEVIDRIOS PUERTA TRASERA</x:v>
      </x:c>
      <x:c r="D2182" s="8" t="str">
        <x:v>MITSUBISHI L200-2018</x:v>
      </x:c>
      <x:c r="E2182" s="10" t="n">
        <x:v>383647.5</x:v>
      </x:c>
      <x:c r="F2182" s="10" t="n">
        <x:v>378000</x:v>
      </x:c>
      <x:c r="G2182" s="10" t="n">
        <x:v>389340</x:v>
      </x:c>
      <x:c r="H2182" s="10" t="n">
        <x:v>385560</x:v>
      </x:c>
      <x:c r="I2182" s="12" t="n">
        <x:f>COUNT(E2182:H2182)</x:f>
        <x:v>4</x:v>
      </x:c>
      <x:c r="J2182" s="11" t="n">
        <x:f>IF(I2182=0,"Sin precio",AVERAGE(E2182:H2182))</x:f>
        <x:v>384136.875</x:v>
      </x:c>
      <x:c r="K2182" s="11" t="n">
        <x:f>IF(I2182=0,"Sin precio",IF(I2182=1,J2182,ROUND(J2182,2)))</x:f>
        <x:v>384136.88</x:v>
      </x:c>
      <x:c r="L2182" s="11" t="n">
        <x:f>IF(I2182=0,"Sin precio",MIN(E2182:H2182))</x:f>
        <x:v>378000</x:v>
      </x:c>
      <x:c r="M2182" s="11" t="n">
        <x:f>IF(I2182=0,"Sin precio",MAX(E2182:H2182))</x:f>
        <x:v>389340</x:v>
      </x:c>
      <x:c r="N2182" s="8" t="str">
        <x:f>IF(I2182=0,"Sin precio numérico",IF(I2182=1,"Único precio de referencia",I2182&amp;" precios; promedio"))</x:f>
        <x:v>4 precios; promedio</x:v>
      </x:c>
      <x:c r="O2182" s="2" t="str">
        <x:v>L196</x:v>
      </x:c>
      <x:c r="P2182" s="2" t="str">
        <x:v>L196</x:v>
      </x:c>
      <x:c r="Q2182" s="2" t="str">
        <x:v>L197</x:v>
      </x:c>
      <x:c r="R2182" s="2" t="str">
        <x:v>L197</x:v>
      </x:c>
      <x:c r="S2182" s="2" t="str"/>
    </x:row>
    <x:row r="2183" ht="42" customHeight="1">
      <x:c r="A2183" s="2" t="n">
        <x:v>183</x:v>
      </x:c>
      <x:c r="B2183" s="8" t="str">
        <x:v>VARIOS</x:v>
      </x:c>
      <x:c r="C2183" s="8" t="str">
        <x:v>LAMEVIDRIOS PUERTA TRASERA</x:v>
      </x:c>
      <x:c r="D2183" s="8" t="str">
        <x:v>CHEVROLETH NHR-2019</x:v>
      </x:c>
      <x:c r="E2183" s="10" t="n">
        <x:v>383647.5</x:v>
      </x:c>
      <x:c r="F2183" s="10" t="n">
        <x:v>483000</x:v>
      </x:c>
      <x:c r="G2183" s="10" t="n">
        <x:v>497490</x:v>
      </x:c>
      <x:c r="H2183" s="10" t="n">
        <x:v>492660</x:v>
      </x:c>
      <x:c r="I2183" s="12" t="n">
        <x:f>COUNT(E2183:H2183)</x:f>
        <x:v>4</x:v>
      </x:c>
      <x:c r="J2183" s="11" t="n">
        <x:f>IF(I2183=0,"Sin precio",AVERAGE(E2183:H2183))</x:f>
        <x:v>464199.375</x:v>
      </x:c>
      <x:c r="K2183" s="11" t="n">
        <x:f>IF(I2183=0,"Sin precio",IF(I2183=1,J2183,ROUND(J2183,2)))</x:f>
        <x:v>464199.38</x:v>
      </x:c>
      <x:c r="L2183" s="11" t="n">
        <x:f>IF(I2183=0,"Sin precio",MIN(E2183:H2183))</x:f>
        <x:v>383647.5</x:v>
      </x:c>
      <x:c r="M2183" s="11" t="n">
        <x:f>IF(I2183=0,"Sin precio",MAX(E2183:H2183))</x:f>
        <x:v>497490</x:v>
      </x:c>
      <x:c r="N2183" s="8" t="str">
        <x:f>IF(I2183=0,"Sin precio numérico",IF(I2183=1,"Único precio de referencia",I2183&amp;" precios; promedio"))</x:f>
        <x:v>4 precios; promedio</x:v>
      </x:c>
      <x:c r="O2183" s="2" t="str">
        <x:v>M196</x:v>
      </x:c>
      <x:c r="P2183" s="2" t="str">
        <x:v>M196</x:v>
      </x:c>
      <x:c r="Q2183" s="2" t="str">
        <x:v>M197</x:v>
      </x:c>
      <x:c r="R2183" s="2" t="str">
        <x:v>M197</x:v>
      </x:c>
      <x:c r="S2183" s="2" t="str"/>
    </x:row>
    <x:row r="2184" ht="42" customHeight="1">
      <x:c r="A2184" s="2" t="n">
        <x:v>183</x:v>
      </x:c>
      <x:c r="B2184" s="8" t="str">
        <x:v>VARIOS</x:v>
      </x:c>
      <x:c r="C2184" s="8" t="str">
        <x:v>LAMEVIDRIOS PUERTA TRASERA</x:v>
      </x:c>
      <x:c r="D2184" s="8" t="str">
        <x:v>CHEVROLET D-MAX-2017</x:v>
      </x:c>
      <x:c r="E2184" s="10" t="n">
        <x:v>383647.5</x:v>
      </x:c>
      <x:c r="F2184" s="10" t="n">
        <x:v>360000</x:v>
      </x:c>
      <x:c r="G2184" s="10" t="n">
        <x:v>370800</x:v>
      </x:c>
      <x:c r="H2184" s="10" t="n">
        <x:v>367200</x:v>
      </x:c>
      <x:c r="I2184" s="12" t="n">
        <x:f>COUNT(E2184:H2184)</x:f>
        <x:v>4</x:v>
      </x:c>
      <x:c r="J2184" s="11" t="n">
        <x:f>IF(I2184=0,"Sin precio",AVERAGE(E2184:H2184))</x:f>
        <x:v>370411.875</x:v>
      </x:c>
      <x:c r="K2184" s="11" t="n">
        <x:f>IF(I2184=0,"Sin precio",IF(I2184=1,J2184,ROUND(J2184,2)))</x:f>
        <x:v>370411.88</x:v>
      </x:c>
      <x:c r="L2184" s="11" t="n">
        <x:f>IF(I2184=0,"Sin precio",MIN(E2184:H2184))</x:f>
        <x:v>360000</x:v>
      </x:c>
      <x:c r="M2184" s="11" t="n">
        <x:f>IF(I2184=0,"Sin precio",MAX(E2184:H2184))</x:f>
        <x:v>383647.5</x:v>
      </x:c>
      <x:c r="N2184" s="8" t="str">
        <x:f>IF(I2184=0,"Sin precio numérico",IF(I2184=1,"Único precio de referencia",I2184&amp;" precios; promedio"))</x:f>
        <x:v>4 precios; promedio</x:v>
      </x:c>
      <x:c r="O2184" s="2" t="str">
        <x:v>N196</x:v>
      </x:c>
      <x:c r="P2184" s="2" t="str">
        <x:v>N196</x:v>
      </x:c>
      <x:c r="Q2184" s="2" t="str">
        <x:v>N197</x:v>
      </x:c>
      <x:c r="R2184" s="2" t="str">
        <x:v>N197</x:v>
      </x:c>
      <x:c r="S2184" s="2" t="str"/>
    </x:row>
    <x:row r="2185" ht="42" customHeight="1">
      <x:c r="A2185" s="2" t="n">
        <x:v>184</x:v>
      </x:c>
      <x:c r="B2185" s="8" t="str">
        <x:v>VARIOS</x:v>
      </x:c>
      <x:c r="C2185" s="8" t="str">
        <x:v>LIMPIADOR CUERPO DE ACELERACION</x:v>
      </x:c>
      <x:c r="D2185" s="8" t="str">
        <x:v>CHEVROLET  NPR  DIESEL-2009</x:v>
      </x:c>
      <x:c r="E2185" s="10" t="n">
        <x:v>63204.299999999996</x:v>
      </x:c>
      <x:c r="F2185" s="10" t="n">
        <x:v>50000</x:v>
      </x:c>
      <x:c r="G2185" s="10" t="n">
        <x:v>51500</x:v>
      </x:c>
      <x:c r="H2185" s="10" t="n">
        <x:v>51000</x:v>
      </x:c>
      <x:c r="I2185" s="12" t="n">
        <x:f>COUNT(E2185:H2185)</x:f>
        <x:v>4</x:v>
      </x:c>
      <x:c r="J2185" s="11" t="n">
        <x:f>IF(I2185=0,"Sin precio",AVERAGE(E2185:H2185))</x:f>
        <x:v>53926.075</x:v>
      </x:c>
      <x:c r="K2185" s="11" t="n">
        <x:f>IF(I2185=0,"Sin precio",IF(I2185=1,J2185,ROUND(J2185,2)))</x:f>
        <x:v>53926.08</x:v>
      </x:c>
      <x:c r="L2185" s="11" t="n">
        <x:f>IF(I2185=0,"Sin precio",MIN(E2185:H2185))</x:f>
        <x:v>50000</x:v>
      </x:c>
      <x:c r="M2185" s="11" t="n">
        <x:f>IF(I2185=0,"Sin precio",MAX(E2185:H2185))</x:f>
        <x:v>63204.299999999996</x:v>
      </x:c>
      <x:c r="N2185" s="8" t="str">
        <x:f>IF(I2185=0,"Sin precio numérico",IF(I2185=1,"Único precio de referencia",I2185&amp;" precios; promedio"))</x:f>
        <x:v>4 precios; promedio</x:v>
      </x:c>
      <x:c r="O2185" s="2" t="str">
        <x:v>C197</x:v>
      </x:c>
      <x:c r="P2185" s="2" t="str">
        <x:v>C197</x:v>
      </x:c>
      <x:c r="Q2185" s="2" t="str">
        <x:v>C198</x:v>
      </x:c>
      <x:c r="R2185" s="2" t="str">
        <x:v>C198</x:v>
      </x:c>
      <x:c r="S2185" s="2" t="str"/>
    </x:row>
    <x:row r="2186" ht="42" customHeight="1">
      <x:c r="A2186" s="2" t="n">
        <x:v>184</x:v>
      </x:c>
      <x:c r="B2186" s="8" t="str">
        <x:v>VARIOS</x:v>
      </x:c>
      <x:c r="C2186" s="8" t="str">
        <x:v>LIMPIADOR CUERPO DE ACELERACION</x:v>
      </x:c>
      <x:c r="D2186" s="8" t="str">
        <x:v>NISSAN FRONTIER DIESEL-2015</x:v>
      </x:c>
      <x:c r="E2186" s="10" t="n">
        <x:v>63204.299999999996</x:v>
      </x:c>
      <x:c r="F2186" s="10" t="n">
        <x:v>50000</x:v>
      </x:c>
      <x:c r="G2186" s="10" t="n">
        <x:v>51500</x:v>
      </x:c>
      <x:c r="H2186" s="10" t="n">
        <x:v>51000</x:v>
      </x:c>
      <x:c r="I2186" s="12" t="n">
        <x:f>COUNT(E2186:H2186)</x:f>
        <x:v>4</x:v>
      </x:c>
      <x:c r="J2186" s="11" t="n">
        <x:f>IF(I2186=0,"Sin precio",AVERAGE(E2186:H2186))</x:f>
        <x:v>53926.075</x:v>
      </x:c>
      <x:c r="K2186" s="11" t="n">
        <x:f>IF(I2186=0,"Sin precio",IF(I2186=1,J2186,ROUND(J2186,2)))</x:f>
        <x:v>53926.08</x:v>
      </x:c>
      <x:c r="L2186" s="11" t="n">
        <x:f>IF(I2186=0,"Sin precio",MIN(E2186:H2186))</x:f>
        <x:v>50000</x:v>
      </x:c>
      <x:c r="M2186" s="11" t="n">
        <x:f>IF(I2186=0,"Sin precio",MAX(E2186:H2186))</x:f>
        <x:v>63204.299999999996</x:v>
      </x:c>
      <x:c r="N2186" s="8" t="str">
        <x:f>IF(I2186=0,"Sin precio numérico",IF(I2186=1,"Único precio de referencia",I2186&amp;" precios; promedio"))</x:f>
        <x:v>4 precios; promedio</x:v>
      </x:c>
      <x:c r="O2186" s="2" t="str">
        <x:v>D197</x:v>
      </x:c>
      <x:c r="P2186" s="2" t="str">
        <x:v>D197</x:v>
      </x:c>
      <x:c r="Q2186" s="2" t="str">
        <x:v>D198</x:v>
      </x:c>
      <x:c r="R2186" s="2" t="str">
        <x:v>D198</x:v>
      </x:c>
      <x:c r="S2186" s="2" t="str"/>
    </x:row>
    <x:row r="2187" ht="42" customHeight="1">
      <x:c r="A2187" s="2" t="n">
        <x:v>184</x:v>
      </x:c>
      <x:c r="B2187" s="8" t="str">
        <x:v>VARIOS</x:v>
      </x:c>
      <x:c r="C2187" s="8" t="str">
        <x:v>LIMPIADOR CUERPO DE ACELERACION</x:v>
      </x:c>
      <x:c r="D2187" s="8" t="str">
        <x:v>NISSAN FRONTIER GASOLINA</x:v>
      </x:c>
      <x:c r="E2187" s="10" t="n">
        <x:v>63204.299999999996</x:v>
      </x:c>
      <x:c r="F2187" s="10" t="n">
        <x:v>50000</x:v>
      </x:c>
      <x:c r="G2187" s="10" t="n">
        <x:v>51500</x:v>
      </x:c>
      <x:c r="H2187" s="10" t="n">
        <x:v>51000</x:v>
      </x:c>
      <x:c r="I2187" s="12" t="n">
        <x:f>COUNT(E2187:H2187)</x:f>
        <x:v>4</x:v>
      </x:c>
      <x:c r="J2187" s="11" t="n">
        <x:f>IF(I2187=0,"Sin precio",AVERAGE(E2187:H2187))</x:f>
        <x:v>53926.075</x:v>
      </x:c>
      <x:c r="K2187" s="11" t="n">
        <x:f>IF(I2187=0,"Sin precio",IF(I2187=1,J2187,ROUND(J2187,2)))</x:f>
        <x:v>53926.08</x:v>
      </x:c>
      <x:c r="L2187" s="11" t="n">
        <x:f>IF(I2187=0,"Sin precio",MIN(E2187:H2187))</x:f>
        <x:v>50000</x:v>
      </x:c>
      <x:c r="M2187" s="11" t="n">
        <x:f>IF(I2187=0,"Sin precio",MAX(E2187:H2187))</x:f>
        <x:v>63204.299999999996</x:v>
      </x:c>
      <x:c r="N2187" s="8" t="str">
        <x:f>IF(I2187=0,"Sin precio numérico",IF(I2187=1,"Único precio de referencia",I2187&amp;" precios; promedio"))</x:f>
        <x:v>4 precios; promedio</x:v>
      </x:c>
      <x:c r="O2187" s="2" t="str">
        <x:v>E197</x:v>
      </x:c>
      <x:c r="P2187" s="2" t="str">
        <x:v>E197</x:v>
      </x:c>
      <x:c r="Q2187" s="2" t="str">
        <x:v>E198</x:v>
      </x:c>
      <x:c r="R2187" s="2" t="str">
        <x:v>E198</x:v>
      </x:c>
      <x:c r="S2187" s="2" t="str"/>
    </x:row>
    <x:row r="2188" ht="42" customHeight="1">
      <x:c r="A2188" s="2" t="n">
        <x:v>184</x:v>
      </x:c>
      <x:c r="B2188" s="8" t="str">
        <x:v>VARIOS</x:v>
      </x:c>
      <x:c r="C2188" s="8" t="str">
        <x:v>LIMPIADOR CUERPO DE ACELERACION</x:v>
      </x:c>
      <x:c r="D2188" s="8" t="str">
        <x:v>RENAULT MASTER DIESEL -2017</x:v>
      </x:c>
      <x:c r="E2188" s="10" t="n">
        <x:v>63204.299999999996</x:v>
      </x:c>
      <x:c r="F2188" s="10" t="n">
        <x:v>50000</x:v>
      </x:c>
      <x:c r="G2188" s="10" t="n">
        <x:v>51500</x:v>
      </x:c>
      <x:c r="H2188" s="10" t="n">
        <x:v>51000</x:v>
      </x:c>
      <x:c r="I2188" s="12" t="n">
        <x:f>COUNT(E2188:H2188)</x:f>
        <x:v>4</x:v>
      </x:c>
      <x:c r="J2188" s="11" t="n">
        <x:f>IF(I2188=0,"Sin precio",AVERAGE(E2188:H2188))</x:f>
        <x:v>53926.075</x:v>
      </x:c>
      <x:c r="K2188" s="11" t="n">
        <x:f>IF(I2188=0,"Sin precio",IF(I2188=1,J2188,ROUND(J2188,2)))</x:f>
        <x:v>53926.08</x:v>
      </x:c>
      <x:c r="L2188" s="11" t="n">
        <x:f>IF(I2188=0,"Sin precio",MIN(E2188:H2188))</x:f>
        <x:v>50000</x:v>
      </x:c>
      <x:c r="M2188" s="11" t="n">
        <x:f>IF(I2188=0,"Sin precio",MAX(E2188:H2188))</x:f>
        <x:v>63204.299999999996</x:v>
      </x:c>
      <x:c r="N2188" s="8" t="str">
        <x:f>IF(I2188=0,"Sin precio numérico",IF(I2188=1,"Único precio de referencia",I2188&amp;" precios; promedio"))</x:f>
        <x:v>4 precios; promedio</x:v>
      </x:c>
      <x:c r="O2188" s="2" t="str">
        <x:v>F197</x:v>
      </x:c>
      <x:c r="P2188" s="2" t="str">
        <x:v>F197</x:v>
      </x:c>
      <x:c r="Q2188" s="2" t="str">
        <x:v>F198</x:v>
      </x:c>
      <x:c r="R2188" s="2" t="str">
        <x:v>F198</x:v>
      </x:c>
      <x:c r="S2188" s="2" t="str"/>
    </x:row>
    <x:row r="2189" ht="42" customHeight="1">
      <x:c r="A2189" s="2" t="n">
        <x:v>184</x:v>
      </x:c>
      <x:c r="B2189" s="8" t="str">
        <x:v>VARIOS</x:v>
      </x:c>
      <x:c r="C2189" s="8" t="str">
        <x:v>LIMPIADOR CUERPO DE ACELERACION</x:v>
      </x:c>
      <x:c r="D2189" s="8" t="str">
        <x:v>CHEVROLET D-MAX-2011</x:v>
      </x:c>
      <x:c r="E2189" s="10" t="n">
        <x:v>63204.299999999996</x:v>
      </x:c>
      <x:c r="F2189" s="10" t="n">
        <x:v>50000</x:v>
      </x:c>
      <x:c r="G2189" s="10" t="n">
        <x:v>51500</x:v>
      </x:c>
      <x:c r="H2189" s="10" t="n">
        <x:v>51000</x:v>
      </x:c>
      <x:c r="I2189" s="12" t="n">
        <x:f>COUNT(E2189:H2189)</x:f>
        <x:v>4</x:v>
      </x:c>
      <x:c r="J2189" s="11" t="n">
        <x:f>IF(I2189=0,"Sin precio",AVERAGE(E2189:H2189))</x:f>
        <x:v>53926.075</x:v>
      </x:c>
      <x:c r="K2189" s="11" t="n">
        <x:f>IF(I2189=0,"Sin precio",IF(I2189=1,J2189,ROUND(J2189,2)))</x:f>
        <x:v>53926.08</x:v>
      </x:c>
      <x:c r="L2189" s="11" t="n">
        <x:f>IF(I2189=0,"Sin precio",MIN(E2189:H2189))</x:f>
        <x:v>50000</x:v>
      </x:c>
      <x:c r="M2189" s="11" t="n">
        <x:f>IF(I2189=0,"Sin precio",MAX(E2189:H2189))</x:f>
        <x:v>63204.299999999996</x:v>
      </x:c>
      <x:c r="N2189" s="8" t="str">
        <x:f>IF(I2189=0,"Sin precio numérico",IF(I2189=1,"Único precio de referencia",I2189&amp;" precios; promedio"))</x:f>
        <x:v>4 precios; promedio</x:v>
      </x:c>
      <x:c r="O2189" s="2" t="str">
        <x:v>G197</x:v>
      </x:c>
      <x:c r="P2189" s="2" t="str">
        <x:v>G197</x:v>
      </x:c>
      <x:c r="Q2189" s="2" t="str">
        <x:v>G198</x:v>
      </x:c>
      <x:c r="R2189" s="2" t="str">
        <x:v>G198</x:v>
      </x:c>
      <x:c r="S2189" s="2" t="str"/>
    </x:row>
    <x:row r="2190" ht="42" customHeight="1">
      <x:c r="A2190" s="2" t="n">
        <x:v>184</x:v>
      </x:c>
      <x:c r="B2190" s="8" t="str">
        <x:v>VARIOS</x:v>
      </x:c>
      <x:c r="C2190" s="8" t="str">
        <x:v>LIMPIADOR CUERPO DE ACELERACION</x:v>
      </x:c>
      <x:c r="D2190" s="8" t="str">
        <x:v>HYUNDAY HD 65C</x:v>
      </x:c>
      <x:c r="E2190" s="10" t="n">
        <x:v>63204.299999999996</x:v>
      </x:c>
      <x:c r="F2190" s="10" t="n">
        <x:v>50000</x:v>
      </x:c>
      <x:c r="G2190" s="10" t="n">
        <x:v>51500</x:v>
      </x:c>
      <x:c r="H2190" s="10" t="n">
        <x:v>51000</x:v>
      </x:c>
      <x:c r="I2190" s="12" t="n">
        <x:f>COUNT(E2190:H2190)</x:f>
        <x:v>4</x:v>
      </x:c>
      <x:c r="J2190" s="11" t="n">
        <x:f>IF(I2190=0,"Sin precio",AVERAGE(E2190:H2190))</x:f>
        <x:v>53926.075</x:v>
      </x:c>
      <x:c r="K2190" s="11" t="n">
        <x:f>IF(I2190=0,"Sin precio",IF(I2190=1,J2190,ROUND(J2190,2)))</x:f>
        <x:v>53926.08</x:v>
      </x:c>
      <x:c r="L2190" s="11" t="n">
        <x:f>IF(I2190=0,"Sin precio",MIN(E2190:H2190))</x:f>
        <x:v>50000</x:v>
      </x:c>
      <x:c r="M2190" s="11" t="n">
        <x:f>IF(I2190=0,"Sin precio",MAX(E2190:H2190))</x:f>
        <x:v>63204.299999999996</x:v>
      </x:c>
      <x:c r="N2190" s="8" t="str">
        <x:f>IF(I2190=0,"Sin precio numérico",IF(I2190=1,"Único precio de referencia",I2190&amp;" precios; promedio"))</x:f>
        <x:v>4 precios; promedio</x:v>
      </x:c>
      <x:c r="O2190" s="2" t="str">
        <x:v>H197</x:v>
      </x:c>
      <x:c r="P2190" s="2" t="str">
        <x:v>H197</x:v>
      </x:c>
      <x:c r="Q2190" s="2" t="str">
        <x:v>H198</x:v>
      </x:c>
      <x:c r="R2190" s="2" t="str">
        <x:v>H198</x:v>
      </x:c>
      <x:c r="S2190" s="2" t="str"/>
    </x:row>
    <x:row r="2191" ht="42" customHeight="1">
      <x:c r="A2191" s="2" t="n">
        <x:v>184</x:v>
      </x:c>
      <x:c r="B2191" s="8" t="str">
        <x:v>VARIOS</x:v>
      </x:c>
      <x:c r="C2191" s="8" t="str">
        <x:v>LIMPIADOR CUERPO DE ACELERACION</x:v>
      </x:c>
      <x:c r="D2191" s="8" t="str">
        <x:v>CHEVROLET SAIL. Mod 2019</x:v>
      </x:c>
      <x:c r="E2191" s="10" t="n">
        <x:v>63204.299999999996</x:v>
      </x:c>
      <x:c r="F2191" s="10" t="n">
        <x:v>50000</x:v>
      </x:c>
      <x:c r="G2191" s="10" t="n">
        <x:v>51500</x:v>
      </x:c>
      <x:c r="H2191" s="10" t="n">
        <x:v>51000</x:v>
      </x:c>
      <x:c r="I2191" s="12" t="n">
        <x:f>COUNT(E2191:H2191)</x:f>
        <x:v>4</x:v>
      </x:c>
      <x:c r="J2191" s="11" t="n">
        <x:f>IF(I2191=0,"Sin precio",AVERAGE(E2191:H2191))</x:f>
        <x:v>53926.075</x:v>
      </x:c>
      <x:c r="K2191" s="11" t="n">
        <x:f>IF(I2191=0,"Sin precio",IF(I2191=1,J2191,ROUND(J2191,2)))</x:f>
        <x:v>53926.08</x:v>
      </x:c>
      <x:c r="L2191" s="11" t="n">
        <x:f>IF(I2191=0,"Sin precio",MIN(E2191:H2191))</x:f>
        <x:v>50000</x:v>
      </x:c>
      <x:c r="M2191" s="11" t="n">
        <x:f>IF(I2191=0,"Sin precio",MAX(E2191:H2191))</x:f>
        <x:v>63204.299999999996</x:v>
      </x:c>
      <x:c r="N2191" s="8" t="str">
        <x:f>IF(I2191=0,"Sin precio numérico",IF(I2191=1,"Único precio de referencia",I2191&amp;" precios; promedio"))</x:f>
        <x:v>4 precios; promedio</x:v>
      </x:c>
      <x:c r="O2191" s="2" t="str">
        <x:v>I197</x:v>
      </x:c>
      <x:c r="P2191" s="2" t="str">
        <x:v>I197</x:v>
      </x:c>
      <x:c r="Q2191" s="2" t="str">
        <x:v>I198</x:v>
      </x:c>
      <x:c r="R2191" s="2" t="str">
        <x:v>I198</x:v>
      </x:c>
      <x:c r="S2191" s="2" t="str"/>
    </x:row>
    <x:row r="2192" ht="42" customHeight="1">
      <x:c r="A2192" s="2" t="n">
        <x:v>184</x:v>
      </x:c>
      <x:c r="B2192" s="8" t="str">
        <x:v>VARIOS</x:v>
      </x:c>
      <x:c r="C2192" s="8" t="str">
        <x:v>LIMPIADOR CUERPO DE ACELERACION</x:v>
      </x:c>
      <x:c r="D2192" s="8" t="str">
        <x:v>CHEVROLET COLORADO. Mod. 2019</x:v>
      </x:c>
      <x:c r="E2192" s="10" t="n">
        <x:v>63204.299999999996</x:v>
      </x:c>
      <x:c r="F2192" s="10" t="n">
        <x:v>50000</x:v>
      </x:c>
      <x:c r="G2192" s="10" t="n">
        <x:v>51500</x:v>
      </x:c>
      <x:c r="H2192" s="10" t="n">
        <x:v>51000</x:v>
      </x:c>
      <x:c r="I2192" s="12" t="n">
        <x:f>COUNT(E2192:H2192)</x:f>
        <x:v>4</x:v>
      </x:c>
      <x:c r="J2192" s="11" t="n">
        <x:f>IF(I2192=0,"Sin precio",AVERAGE(E2192:H2192))</x:f>
        <x:v>53926.075</x:v>
      </x:c>
      <x:c r="K2192" s="11" t="n">
        <x:f>IF(I2192=0,"Sin precio",IF(I2192=1,J2192,ROUND(J2192,2)))</x:f>
        <x:v>53926.08</x:v>
      </x:c>
      <x:c r="L2192" s="11" t="n">
        <x:f>IF(I2192=0,"Sin precio",MIN(E2192:H2192))</x:f>
        <x:v>50000</x:v>
      </x:c>
      <x:c r="M2192" s="11" t="n">
        <x:f>IF(I2192=0,"Sin precio",MAX(E2192:H2192))</x:f>
        <x:v>63204.299999999996</x:v>
      </x:c>
      <x:c r="N2192" s="8" t="str">
        <x:f>IF(I2192=0,"Sin precio numérico",IF(I2192=1,"Único precio de referencia",I2192&amp;" precios; promedio"))</x:f>
        <x:v>4 precios; promedio</x:v>
      </x:c>
      <x:c r="O2192" s="2" t="str">
        <x:v>J197</x:v>
      </x:c>
      <x:c r="P2192" s="2" t="str">
        <x:v>J197</x:v>
      </x:c>
      <x:c r="Q2192" s="2" t="str">
        <x:v>J198</x:v>
      </x:c>
      <x:c r="R2192" s="2" t="str">
        <x:v>J198</x:v>
      </x:c>
      <x:c r="S2192" s="2" t="str"/>
    </x:row>
    <x:row r="2193" ht="42" customHeight="1">
      <x:c r="A2193" s="2" t="n">
        <x:v>184</x:v>
      </x:c>
      <x:c r="B2193" s="8" t="str">
        <x:v>VARIOS</x:v>
      </x:c>
      <x:c r="C2193" s="8" t="str">
        <x:v>LIMPIADOR CUERPO DE ACELERACION</x:v>
      </x:c>
      <x:c r="D2193" s="8" t="str">
        <x:v>CHEVROLET  TRAILBLAZER-2018</x:v>
      </x:c>
      <x:c r="E2193" s="10" t="n">
        <x:v>63204.299999999996</x:v>
      </x:c>
      <x:c r="F2193" s="10" t="n">
        <x:v>50000</x:v>
      </x:c>
      <x:c r="G2193" s="10" t="n">
        <x:v>51500</x:v>
      </x:c>
      <x:c r="H2193" s="10" t="n">
        <x:v>51000</x:v>
      </x:c>
      <x:c r="I2193" s="12" t="n">
        <x:f>COUNT(E2193:H2193)</x:f>
        <x:v>4</x:v>
      </x:c>
      <x:c r="J2193" s="11" t="n">
        <x:f>IF(I2193=0,"Sin precio",AVERAGE(E2193:H2193))</x:f>
        <x:v>53926.075</x:v>
      </x:c>
      <x:c r="K2193" s="11" t="n">
        <x:f>IF(I2193=0,"Sin precio",IF(I2193=1,J2193,ROUND(J2193,2)))</x:f>
        <x:v>53926.08</x:v>
      </x:c>
      <x:c r="L2193" s="11" t="n">
        <x:f>IF(I2193=0,"Sin precio",MIN(E2193:H2193))</x:f>
        <x:v>50000</x:v>
      </x:c>
      <x:c r="M2193" s="11" t="n">
        <x:f>IF(I2193=0,"Sin precio",MAX(E2193:H2193))</x:f>
        <x:v>63204.299999999996</x:v>
      </x:c>
      <x:c r="N2193" s="8" t="str">
        <x:f>IF(I2193=0,"Sin precio numérico",IF(I2193=1,"Único precio de referencia",I2193&amp;" precios; promedio"))</x:f>
        <x:v>4 precios; promedio</x:v>
      </x:c>
      <x:c r="O2193" s="2" t="str">
        <x:v>K197</x:v>
      </x:c>
      <x:c r="P2193" s="2" t="str">
        <x:v>K197</x:v>
      </x:c>
      <x:c r="Q2193" s="2" t="str">
        <x:v>K198</x:v>
      </x:c>
      <x:c r="R2193" s="2" t="str">
        <x:v>K198</x:v>
      </x:c>
      <x:c r="S2193" s="2" t="str"/>
    </x:row>
    <x:row r="2194" ht="42" customHeight="1">
      <x:c r="A2194" s="2" t="n">
        <x:v>184</x:v>
      </x:c>
      <x:c r="B2194" s="8" t="str">
        <x:v>VARIOS</x:v>
      </x:c>
      <x:c r="C2194" s="8" t="str">
        <x:v>LIMPIADOR CUERPO DE ACELERACION</x:v>
      </x:c>
      <x:c r="D2194" s="8" t="str">
        <x:v>MITSUBISHI L200-2018</x:v>
      </x:c>
      <x:c r="E2194" s="10" t="n">
        <x:v>63204.299999999996</x:v>
      </x:c>
      <x:c r="F2194" s="10" t="n">
        <x:v>50000</x:v>
      </x:c>
      <x:c r="G2194" s="10" t="n">
        <x:v>51500</x:v>
      </x:c>
      <x:c r="H2194" s="10" t="n">
        <x:v>51000</x:v>
      </x:c>
      <x:c r="I2194" s="12" t="n">
        <x:f>COUNT(E2194:H2194)</x:f>
        <x:v>4</x:v>
      </x:c>
      <x:c r="J2194" s="11" t="n">
        <x:f>IF(I2194=0,"Sin precio",AVERAGE(E2194:H2194))</x:f>
        <x:v>53926.075</x:v>
      </x:c>
      <x:c r="K2194" s="11" t="n">
        <x:f>IF(I2194=0,"Sin precio",IF(I2194=1,J2194,ROUND(J2194,2)))</x:f>
        <x:v>53926.08</x:v>
      </x:c>
      <x:c r="L2194" s="11" t="n">
        <x:f>IF(I2194=0,"Sin precio",MIN(E2194:H2194))</x:f>
        <x:v>50000</x:v>
      </x:c>
      <x:c r="M2194" s="11" t="n">
        <x:f>IF(I2194=0,"Sin precio",MAX(E2194:H2194))</x:f>
        <x:v>63204.299999999996</x:v>
      </x:c>
      <x:c r="N2194" s="8" t="str">
        <x:f>IF(I2194=0,"Sin precio numérico",IF(I2194=1,"Único precio de referencia",I2194&amp;" precios; promedio"))</x:f>
        <x:v>4 precios; promedio</x:v>
      </x:c>
      <x:c r="O2194" s="2" t="str">
        <x:v>L197</x:v>
      </x:c>
      <x:c r="P2194" s="2" t="str">
        <x:v>L197</x:v>
      </x:c>
      <x:c r="Q2194" s="2" t="str">
        <x:v>L198</x:v>
      </x:c>
      <x:c r="R2194" s="2" t="str">
        <x:v>L198</x:v>
      </x:c>
      <x:c r="S2194" s="2" t="str"/>
    </x:row>
    <x:row r="2195" ht="42" customHeight="1">
      <x:c r="A2195" s="2" t="n">
        <x:v>184</x:v>
      </x:c>
      <x:c r="B2195" s="8" t="str">
        <x:v>VARIOS</x:v>
      </x:c>
      <x:c r="C2195" s="8" t="str">
        <x:v>LIMPIADOR CUERPO DE ACELERACION</x:v>
      </x:c>
      <x:c r="D2195" s="8" t="str">
        <x:v>CHEVROLETH NHR-2019</x:v>
      </x:c>
      <x:c r="E2195" s="10" t="n">
        <x:v>63204.299999999996</x:v>
      </x:c>
      <x:c r="F2195" s="10" t="n">
        <x:v>50000</x:v>
      </x:c>
      <x:c r="G2195" s="10" t="n">
        <x:v>51500</x:v>
      </x:c>
      <x:c r="H2195" s="10" t="n">
        <x:v>51000</x:v>
      </x:c>
      <x:c r="I2195" s="12" t="n">
        <x:f>COUNT(E2195:H2195)</x:f>
        <x:v>4</x:v>
      </x:c>
      <x:c r="J2195" s="11" t="n">
        <x:f>IF(I2195=0,"Sin precio",AVERAGE(E2195:H2195))</x:f>
        <x:v>53926.075</x:v>
      </x:c>
      <x:c r="K2195" s="11" t="n">
        <x:f>IF(I2195=0,"Sin precio",IF(I2195=1,J2195,ROUND(J2195,2)))</x:f>
        <x:v>53926.08</x:v>
      </x:c>
      <x:c r="L2195" s="11" t="n">
        <x:f>IF(I2195=0,"Sin precio",MIN(E2195:H2195))</x:f>
        <x:v>50000</x:v>
      </x:c>
      <x:c r="M2195" s="11" t="n">
        <x:f>IF(I2195=0,"Sin precio",MAX(E2195:H2195))</x:f>
        <x:v>63204.299999999996</x:v>
      </x:c>
      <x:c r="N2195" s="8" t="str">
        <x:f>IF(I2195=0,"Sin precio numérico",IF(I2195=1,"Único precio de referencia",I2195&amp;" precios; promedio"))</x:f>
        <x:v>4 precios; promedio</x:v>
      </x:c>
      <x:c r="O2195" s="2" t="str">
        <x:v>M197</x:v>
      </x:c>
      <x:c r="P2195" s="2" t="str">
        <x:v>M197</x:v>
      </x:c>
      <x:c r="Q2195" s="2" t="str">
        <x:v>M198</x:v>
      </x:c>
      <x:c r="R2195" s="2" t="str">
        <x:v>M198</x:v>
      </x:c>
      <x:c r="S2195" s="2" t="str"/>
    </x:row>
    <x:row r="2196" ht="42" customHeight="1">
      <x:c r="A2196" s="2" t="n">
        <x:v>184</x:v>
      </x:c>
      <x:c r="B2196" s="8" t="str">
        <x:v>VARIOS</x:v>
      </x:c>
      <x:c r="C2196" s="8" t="str">
        <x:v>LIMPIADOR CUERPO DE ACELERACION</x:v>
      </x:c>
      <x:c r="D2196" s="8" t="str">
        <x:v>CHEVROLET D-MAX-2017</x:v>
      </x:c>
      <x:c r="E2196" s="10" t="n">
        <x:v>63204.299999999996</x:v>
      </x:c>
      <x:c r="F2196" s="10" t="n">
        <x:v>50000</x:v>
      </x:c>
      <x:c r="G2196" s="10" t="n">
        <x:v>51500</x:v>
      </x:c>
      <x:c r="H2196" s="10" t="n">
        <x:v>51000</x:v>
      </x:c>
      <x:c r="I2196" s="12" t="n">
        <x:f>COUNT(E2196:H2196)</x:f>
        <x:v>4</x:v>
      </x:c>
      <x:c r="J2196" s="11" t="n">
        <x:f>IF(I2196=0,"Sin precio",AVERAGE(E2196:H2196))</x:f>
        <x:v>53926.075</x:v>
      </x:c>
      <x:c r="K2196" s="11" t="n">
        <x:f>IF(I2196=0,"Sin precio",IF(I2196=1,J2196,ROUND(J2196,2)))</x:f>
        <x:v>53926.08</x:v>
      </x:c>
      <x:c r="L2196" s="11" t="n">
        <x:f>IF(I2196=0,"Sin precio",MIN(E2196:H2196))</x:f>
        <x:v>50000</x:v>
      </x:c>
      <x:c r="M2196" s="11" t="n">
        <x:f>IF(I2196=0,"Sin precio",MAX(E2196:H2196))</x:f>
        <x:v>63204.299999999996</x:v>
      </x:c>
      <x:c r="N2196" s="8" t="str">
        <x:f>IF(I2196=0,"Sin precio numérico",IF(I2196=1,"Único precio de referencia",I2196&amp;" precios; promedio"))</x:f>
        <x:v>4 precios; promedio</x:v>
      </x:c>
      <x:c r="O2196" s="2" t="str">
        <x:v>N197</x:v>
      </x:c>
      <x:c r="P2196" s="2" t="str">
        <x:v>N197</x:v>
      </x:c>
      <x:c r="Q2196" s="2" t="str">
        <x:v>N198</x:v>
      </x:c>
      <x:c r="R2196" s="2" t="str">
        <x:v>N198</x:v>
      </x:c>
      <x:c r="S2196" s="2" t="str"/>
    </x:row>
    <x:row r="2197" ht="42" customHeight="1">
      <x:c r="A2197" s="2" t="n">
        <x:v>185</x:v>
      </x:c>
      <x:c r="B2197" s="8" t="str">
        <x:v>VARIOS</x:v>
      </x:c>
      <x:c r="C2197" s="8" t="str">
        <x:v>LIMPIADOR DE FRENOS</x:v>
      </x:c>
      <x:c r="D2197" s="8" t="str">
        <x:v>CHEVROLET  NPR  DIESEL-2009</x:v>
      </x:c>
      <x:c r="E2197" s="10" t="n">
        <x:v>63204.299999999996</x:v>
      </x:c>
      <x:c r="F2197" s="10" t="n">
        <x:v>50000</x:v>
      </x:c>
      <x:c r="G2197" s="10" t="n">
        <x:v>51500</x:v>
      </x:c>
      <x:c r="H2197" s="10" t="n">
        <x:v>51000</x:v>
      </x:c>
      <x:c r="I2197" s="12" t="n">
        <x:f>COUNT(E2197:H2197)</x:f>
        <x:v>4</x:v>
      </x:c>
      <x:c r="J2197" s="11" t="n">
        <x:f>IF(I2197=0,"Sin precio",AVERAGE(E2197:H2197))</x:f>
        <x:v>53926.075</x:v>
      </x:c>
      <x:c r="K2197" s="11" t="n">
        <x:f>IF(I2197=0,"Sin precio",IF(I2197=1,J2197,ROUND(J2197,2)))</x:f>
        <x:v>53926.08</x:v>
      </x:c>
      <x:c r="L2197" s="11" t="n">
        <x:f>IF(I2197=0,"Sin precio",MIN(E2197:H2197))</x:f>
        <x:v>50000</x:v>
      </x:c>
      <x:c r="M2197" s="11" t="n">
        <x:f>IF(I2197=0,"Sin precio",MAX(E2197:H2197))</x:f>
        <x:v>63204.299999999996</x:v>
      </x:c>
      <x:c r="N2197" s="8" t="str">
        <x:f>IF(I2197=0,"Sin precio numérico",IF(I2197=1,"Único precio de referencia",I2197&amp;" precios; promedio"))</x:f>
        <x:v>4 precios; promedio</x:v>
      </x:c>
      <x:c r="O2197" s="2" t="str">
        <x:v>C198</x:v>
      </x:c>
      <x:c r="P2197" s="2" t="str">
        <x:v>C198</x:v>
      </x:c>
      <x:c r="Q2197" s="2" t="str">
        <x:v>C199</x:v>
      </x:c>
      <x:c r="R2197" s="2" t="str">
        <x:v>C199</x:v>
      </x:c>
      <x:c r="S2197" s="2" t="str"/>
    </x:row>
    <x:row r="2198" ht="42" customHeight="1">
      <x:c r="A2198" s="2" t="n">
        <x:v>185</x:v>
      </x:c>
      <x:c r="B2198" s="8" t="str">
        <x:v>VARIOS</x:v>
      </x:c>
      <x:c r="C2198" s="8" t="str">
        <x:v>LIMPIADOR DE FRENOS</x:v>
      </x:c>
      <x:c r="D2198" s="8" t="str">
        <x:v>NISSAN FRONTIER DIESEL-2015</x:v>
      </x:c>
      <x:c r="E2198" s="10" t="n">
        <x:v>63204.299999999996</x:v>
      </x:c>
      <x:c r="F2198" s="10" t="n">
        <x:v>50000</x:v>
      </x:c>
      <x:c r="G2198" s="10" t="n">
        <x:v>51500</x:v>
      </x:c>
      <x:c r="H2198" s="10" t="n">
        <x:v>51000</x:v>
      </x:c>
      <x:c r="I2198" s="12" t="n">
        <x:f>COUNT(E2198:H2198)</x:f>
        <x:v>4</x:v>
      </x:c>
      <x:c r="J2198" s="11" t="n">
        <x:f>IF(I2198=0,"Sin precio",AVERAGE(E2198:H2198))</x:f>
        <x:v>53926.075</x:v>
      </x:c>
      <x:c r="K2198" s="11" t="n">
        <x:f>IF(I2198=0,"Sin precio",IF(I2198=1,J2198,ROUND(J2198,2)))</x:f>
        <x:v>53926.08</x:v>
      </x:c>
      <x:c r="L2198" s="11" t="n">
        <x:f>IF(I2198=0,"Sin precio",MIN(E2198:H2198))</x:f>
        <x:v>50000</x:v>
      </x:c>
      <x:c r="M2198" s="11" t="n">
        <x:f>IF(I2198=0,"Sin precio",MAX(E2198:H2198))</x:f>
        <x:v>63204.299999999996</x:v>
      </x:c>
      <x:c r="N2198" s="8" t="str">
        <x:f>IF(I2198=0,"Sin precio numérico",IF(I2198=1,"Único precio de referencia",I2198&amp;" precios; promedio"))</x:f>
        <x:v>4 precios; promedio</x:v>
      </x:c>
      <x:c r="O2198" s="2" t="str">
        <x:v>D198</x:v>
      </x:c>
      <x:c r="P2198" s="2" t="str">
        <x:v>D198</x:v>
      </x:c>
      <x:c r="Q2198" s="2" t="str">
        <x:v>D199</x:v>
      </x:c>
      <x:c r="R2198" s="2" t="str">
        <x:v>D199</x:v>
      </x:c>
      <x:c r="S2198" s="2" t="str"/>
    </x:row>
    <x:row r="2199" ht="42" customHeight="1">
      <x:c r="A2199" s="2" t="n">
        <x:v>185</x:v>
      </x:c>
      <x:c r="B2199" s="8" t="str">
        <x:v>VARIOS</x:v>
      </x:c>
      <x:c r="C2199" s="8" t="str">
        <x:v>LIMPIADOR DE FRENOS</x:v>
      </x:c>
      <x:c r="D2199" s="8" t="str">
        <x:v>NISSAN FRONTIER GASOLINA</x:v>
      </x:c>
      <x:c r="E2199" s="10" t="n">
        <x:v>63204.299999999996</x:v>
      </x:c>
      <x:c r="F2199" s="10" t="n">
        <x:v>50000</x:v>
      </x:c>
      <x:c r="G2199" s="10" t="n">
        <x:v>51500</x:v>
      </x:c>
      <x:c r="H2199" s="10" t="n">
        <x:v>51000</x:v>
      </x:c>
      <x:c r="I2199" s="12" t="n">
        <x:f>COUNT(E2199:H2199)</x:f>
        <x:v>4</x:v>
      </x:c>
      <x:c r="J2199" s="11" t="n">
        <x:f>IF(I2199=0,"Sin precio",AVERAGE(E2199:H2199))</x:f>
        <x:v>53926.075</x:v>
      </x:c>
      <x:c r="K2199" s="11" t="n">
        <x:f>IF(I2199=0,"Sin precio",IF(I2199=1,J2199,ROUND(J2199,2)))</x:f>
        <x:v>53926.08</x:v>
      </x:c>
      <x:c r="L2199" s="11" t="n">
        <x:f>IF(I2199=0,"Sin precio",MIN(E2199:H2199))</x:f>
        <x:v>50000</x:v>
      </x:c>
      <x:c r="M2199" s="11" t="n">
        <x:f>IF(I2199=0,"Sin precio",MAX(E2199:H2199))</x:f>
        <x:v>63204.299999999996</x:v>
      </x:c>
      <x:c r="N2199" s="8" t="str">
        <x:f>IF(I2199=0,"Sin precio numérico",IF(I2199=1,"Único precio de referencia",I2199&amp;" precios; promedio"))</x:f>
        <x:v>4 precios; promedio</x:v>
      </x:c>
      <x:c r="O2199" s="2" t="str">
        <x:v>E198</x:v>
      </x:c>
      <x:c r="P2199" s="2" t="str">
        <x:v>E198</x:v>
      </x:c>
      <x:c r="Q2199" s="2" t="str">
        <x:v>E199</x:v>
      </x:c>
      <x:c r="R2199" s="2" t="str">
        <x:v>E199</x:v>
      </x:c>
      <x:c r="S2199" s="2" t="str"/>
    </x:row>
    <x:row r="2200" ht="42" customHeight="1">
      <x:c r="A2200" s="2" t="n">
        <x:v>185</x:v>
      </x:c>
      <x:c r="B2200" s="8" t="str">
        <x:v>VARIOS</x:v>
      </x:c>
      <x:c r="C2200" s="8" t="str">
        <x:v>LIMPIADOR DE FRENOS</x:v>
      </x:c>
      <x:c r="D2200" s="8" t="str">
        <x:v>RENAULT MASTER DIESEL -2017</x:v>
      </x:c>
      <x:c r="E2200" s="10" t="n">
        <x:v>63204.299999999996</x:v>
      </x:c>
      <x:c r="F2200" s="10" t="n">
        <x:v>50000</x:v>
      </x:c>
      <x:c r="G2200" s="10" t="n">
        <x:v>51500</x:v>
      </x:c>
      <x:c r="H2200" s="10" t="n">
        <x:v>51000</x:v>
      </x:c>
      <x:c r="I2200" s="12" t="n">
        <x:f>COUNT(E2200:H2200)</x:f>
        <x:v>4</x:v>
      </x:c>
      <x:c r="J2200" s="11" t="n">
        <x:f>IF(I2200=0,"Sin precio",AVERAGE(E2200:H2200))</x:f>
        <x:v>53926.075</x:v>
      </x:c>
      <x:c r="K2200" s="11" t="n">
        <x:f>IF(I2200=0,"Sin precio",IF(I2200=1,J2200,ROUND(J2200,2)))</x:f>
        <x:v>53926.08</x:v>
      </x:c>
      <x:c r="L2200" s="11" t="n">
        <x:f>IF(I2200=0,"Sin precio",MIN(E2200:H2200))</x:f>
        <x:v>50000</x:v>
      </x:c>
      <x:c r="M2200" s="11" t="n">
        <x:f>IF(I2200=0,"Sin precio",MAX(E2200:H2200))</x:f>
        <x:v>63204.299999999996</x:v>
      </x:c>
      <x:c r="N2200" s="8" t="str">
        <x:f>IF(I2200=0,"Sin precio numérico",IF(I2200=1,"Único precio de referencia",I2200&amp;" precios; promedio"))</x:f>
        <x:v>4 precios; promedio</x:v>
      </x:c>
      <x:c r="O2200" s="2" t="str">
        <x:v>F198</x:v>
      </x:c>
      <x:c r="P2200" s="2" t="str">
        <x:v>F198</x:v>
      </x:c>
      <x:c r="Q2200" s="2" t="str">
        <x:v>F199</x:v>
      </x:c>
      <x:c r="R2200" s="2" t="str">
        <x:v>F199</x:v>
      </x:c>
      <x:c r="S2200" s="2" t="str"/>
    </x:row>
    <x:row r="2201" ht="42" customHeight="1">
      <x:c r="A2201" s="2" t="n">
        <x:v>185</x:v>
      </x:c>
      <x:c r="B2201" s="8" t="str">
        <x:v>VARIOS</x:v>
      </x:c>
      <x:c r="C2201" s="8" t="str">
        <x:v>LIMPIADOR DE FRENOS</x:v>
      </x:c>
      <x:c r="D2201" s="8" t="str">
        <x:v>CHEVROLET D-MAX-2011</x:v>
      </x:c>
      <x:c r="E2201" s="10" t="n">
        <x:v>63204.299999999996</x:v>
      </x:c>
      <x:c r="F2201" s="10" t="n">
        <x:v>50000</x:v>
      </x:c>
      <x:c r="G2201" s="10" t="n">
        <x:v>51500</x:v>
      </x:c>
      <x:c r="H2201" s="10" t="n">
        <x:v>51000</x:v>
      </x:c>
      <x:c r="I2201" s="12" t="n">
        <x:f>COUNT(E2201:H2201)</x:f>
        <x:v>4</x:v>
      </x:c>
      <x:c r="J2201" s="11" t="n">
        <x:f>IF(I2201=0,"Sin precio",AVERAGE(E2201:H2201))</x:f>
        <x:v>53926.075</x:v>
      </x:c>
      <x:c r="K2201" s="11" t="n">
        <x:f>IF(I2201=0,"Sin precio",IF(I2201=1,J2201,ROUND(J2201,2)))</x:f>
        <x:v>53926.08</x:v>
      </x:c>
      <x:c r="L2201" s="11" t="n">
        <x:f>IF(I2201=0,"Sin precio",MIN(E2201:H2201))</x:f>
        <x:v>50000</x:v>
      </x:c>
      <x:c r="M2201" s="11" t="n">
        <x:f>IF(I2201=0,"Sin precio",MAX(E2201:H2201))</x:f>
        <x:v>63204.299999999996</x:v>
      </x:c>
      <x:c r="N2201" s="8" t="str">
        <x:f>IF(I2201=0,"Sin precio numérico",IF(I2201=1,"Único precio de referencia",I2201&amp;" precios; promedio"))</x:f>
        <x:v>4 precios; promedio</x:v>
      </x:c>
      <x:c r="O2201" s="2" t="str">
        <x:v>G198</x:v>
      </x:c>
      <x:c r="P2201" s="2" t="str">
        <x:v>G198</x:v>
      </x:c>
      <x:c r="Q2201" s="2" t="str">
        <x:v>G199</x:v>
      </x:c>
      <x:c r="R2201" s="2" t="str">
        <x:v>G199</x:v>
      </x:c>
      <x:c r="S2201" s="2" t="str"/>
    </x:row>
    <x:row r="2202" ht="42" customHeight="1">
      <x:c r="A2202" s="2" t="n">
        <x:v>185</x:v>
      </x:c>
      <x:c r="B2202" s="8" t="str">
        <x:v>VARIOS</x:v>
      </x:c>
      <x:c r="C2202" s="8" t="str">
        <x:v>LIMPIADOR DE FRENOS</x:v>
      </x:c>
      <x:c r="D2202" s="8" t="str">
        <x:v>HYUNDAY HD 65C</x:v>
      </x:c>
      <x:c r="E2202" s="10" t="n">
        <x:v>63204.299999999996</x:v>
      </x:c>
      <x:c r="F2202" s="10" t="n">
        <x:v>50000</x:v>
      </x:c>
      <x:c r="G2202" s="10" t="n">
        <x:v>51500</x:v>
      </x:c>
      <x:c r="H2202" s="10" t="n">
        <x:v>51000</x:v>
      </x:c>
      <x:c r="I2202" s="12" t="n">
        <x:f>COUNT(E2202:H2202)</x:f>
        <x:v>4</x:v>
      </x:c>
      <x:c r="J2202" s="11" t="n">
        <x:f>IF(I2202=0,"Sin precio",AVERAGE(E2202:H2202))</x:f>
        <x:v>53926.075</x:v>
      </x:c>
      <x:c r="K2202" s="11" t="n">
        <x:f>IF(I2202=0,"Sin precio",IF(I2202=1,J2202,ROUND(J2202,2)))</x:f>
        <x:v>53926.08</x:v>
      </x:c>
      <x:c r="L2202" s="11" t="n">
        <x:f>IF(I2202=0,"Sin precio",MIN(E2202:H2202))</x:f>
        <x:v>50000</x:v>
      </x:c>
      <x:c r="M2202" s="11" t="n">
        <x:f>IF(I2202=0,"Sin precio",MAX(E2202:H2202))</x:f>
        <x:v>63204.299999999996</x:v>
      </x:c>
      <x:c r="N2202" s="8" t="str">
        <x:f>IF(I2202=0,"Sin precio numérico",IF(I2202=1,"Único precio de referencia",I2202&amp;" precios; promedio"))</x:f>
        <x:v>4 precios; promedio</x:v>
      </x:c>
      <x:c r="O2202" s="2" t="str">
        <x:v>H198</x:v>
      </x:c>
      <x:c r="P2202" s="2" t="str">
        <x:v>H198</x:v>
      </x:c>
      <x:c r="Q2202" s="2" t="str">
        <x:v>H199</x:v>
      </x:c>
      <x:c r="R2202" s="2" t="str">
        <x:v>H199</x:v>
      </x:c>
      <x:c r="S2202" s="2" t="str"/>
    </x:row>
    <x:row r="2203" ht="42" customHeight="1">
      <x:c r="A2203" s="2" t="n">
        <x:v>185</x:v>
      </x:c>
      <x:c r="B2203" s="8" t="str">
        <x:v>VARIOS</x:v>
      </x:c>
      <x:c r="C2203" s="8" t="str">
        <x:v>LIMPIADOR DE FRENOS</x:v>
      </x:c>
      <x:c r="D2203" s="8" t="str">
        <x:v>CHEVROLET SAIL. Mod 2019</x:v>
      </x:c>
      <x:c r="E2203" s="10" t="n">
        <x:v>63204.299999999996</x:v>
      </x:c>
      <x:c r="F2203" s="10" t="n">
        <x:v>50000</x:v>
      </x:c>
      <x:c r="G2203" s="10" t="n">
        <x:v>51500</x:v>
      </x:c>
      <x:c r="H2203" s="10" t="n">
        <x:v>51000</x:v>
      </x:c>
      <x:c r="I2203" s="12" t="n">
        <x:f>COUNT(E2203:H2203)</x:f>
        <x:v>4</x:v>
      </x:c>
      <x:c r="J2203" s="11" t="n">
        <x:f>IF(I2203=0,"Sin precio",AVERAGE(E2203:H2203))</x:f>
        <x:v>53926.075</x:v>
      </x:c>
      <x:c r="K2203" s="11" t="n">
        <x:f>IF(I2203=0,"Sin precio",IF(I2203=1,J2203,ROUND(J2203,2)))</x:f>
        <x:v>53926.08</x:v>
      </x:c>
      <x:c r="L2203" s="11" t="n">
        <x:f>IF(I2203=0,"Sin precio",MIN(E2203:H2203))</x:f>
        <x:v>50000</x:v>
      </x:c>
      <x:c r="M2203" s="11" t="n">
        <x:f>IF(I2203=0,"Sin precio",MAX(E2203:H2203))</x:f>
        <x:v>63204.299999999996</x:v>
      </x:c>
      <x:c r="N2203" s="8" t="str">
        <x:f>IF(I2203=0,"Sin precio numérico",IF(I2203=1,"Único precio de referencia",I2203&amp;" precios; promedio"))</x:f>
        <x:v>4 precios; promedio</x:v>
      </x:c>
      <x:c r="O2203" s="2" t="str">
        <x:v>I198</x:v>
      </x:c>
      <x:c r="P2203" s="2" t="str">
        <x:v>I198</x:v>
      </x:c>
      <x:c r="Q2203" s="2" t="str">
        <x:v>I199</x:v>
      </x:c>
      <x:c r="R2203" s="2" t="str">
        <x:v>I199</x:v>
      </x:c>
      <x:c r="S2203" s="2" t="str"/>
    </x:row>
    <x:row r="2204" ht="42" customHeight="1">
      <x:c r="A2204" s="2" t="n">
        <x:v>185</x:v>
      </x:c>
      <x:c r="B2204" s="8" t="str">
        <x:v>VARIOS</x:v>
      </x:c>
      <x:c r="C2204" s="8" t="str">
        <x:v>LIMPIADOR DE FRENOS</x:v>
      </x:c>
      <x:c r="D2204" s="8" t="str">
        <x:v>CHEVROLET COLORADO. Mod. 2019</x:v>
      </x:c>
      <x:c r="E2204" s="10" t="n">
        <x:v>63204.299999999996</x:v>
      </x:c>
      <x:c r="F2204" s="10" t="n">
        <x:v>50000</x:v>
      </x:c>
      <x:c r="G2204" s="10" t="n">
        <x:v>51500</x:v>
      </x:c>
      <x:c r="H2204" s="10" t="n">
        <x:v>51000</x:v>
      </x:c>
      <x:c r="I2204" s="12" t="n">
        <x:f>COUNT(E2204:H2204)</x:f>
        <x:v>4</x:v>
      </x:c>
      <x:c r="J2204" s="11" t="n">
        <x:f>IF(I2204=0,"Sin precio",AVERAGE(E2204:H2204))</x:f>
        <x:v>53926.075</x:v>
      </x:c>
      <x:c r="K2204" s="11" t="n">
        <x:f>IF(I2204=0,"Sin precio",IF(I2204=1,J2204,ROUND(J2204,2)))</x:f>
        <x:v>53926.08</x:v>
      </x:c>
      <x:c r="L2204" s="11" t="n">
        <x:f>IF(I2204=0,"Sin precio",MIN(E2204:H2204))</x:f>
        <x:v>50000</x:v>
      </x:c>
      <x:c r="M2204" s="11" t="n">
        <x:f>IF(I2204=0,"Sin precio",MAX(E2204:H2204))</x:f>
        <x:v>63204.299999999996</x:v>
      </x:c>
      <x:c r="N2204" s="8" t="str">
        <x:f>IF(I2204=0,"Sin precio numérico",IF(I2204=1,"Único precio de referencia",I2204&amp;" precios; promedio"))</x:f>
        <x:v>4 precios; promedio</x:v>
      </x:c>
      <x:c r="O2204" s="2" t="str">
        <x:v>J198</x:v>
      </x:c>
      <x:c r="P2204" s="2" t="str">
        <x:v>J198</x:v>
      </x:c>
      <x:c r="Q2204" s="2" t="str">
        <x:v>J199</x:v>
      </x:c>
      <x:c r="R2204" s="2" t="str">
        <x:v>J199</x:v>
      </x:c>
      <x:c r="S2204" s="2" t="str"/>
    </x:row>
    <x:row r="2205" ht="42" customHeight="1">
      <x:c r="A2205" s="2" t="n">
        <x:v>185</x:v>
      </x:c>
      <x:c r="B2205" s="8" t="str">
        <x:v>VARIOS</x:v>
      </x:c>
      <x:c r="C2205" s="8" t="str">
        <x:v>LIMPIADOR DE FRENOS</x:v>
      </x:c>
      <x:c r="D2205" s="8" t="str">
        <x:v>CHEVROLET  TRAILBLAZER-2018</x:v>
      </x:c>
      <x:c r="E2205" s="10" t="n">
        <x:v>63204.299999999996</x:v>
      </x:c>
      <x:c r="F2205" s="10" t="n">
        <x:v>50000</x:v>
      </x:c>
      <x:c r="G2205" s="10" t="n">
        <x:v>51500</x:v>
      </x:c>
      <x:c r="H2205" s="10" t="n">
        <x:v>51000</x:v>
      </x:c>
      <x:c r="I2205" s="12" t="n">
        <x:f>COUNT(E2205:H2205)</x:f>
        <x:v>4</x:v>
      </x:c>
      <x:c r="J2205" s="11" t="n">
        <x:f>IF(I2205=0,"Sin precio",AVERAGE(E2205:H2205))</x:f>
        <x:v>53926.075</x:v>
      </x:c>
      <x:c r="K2205" s="11" t="n">
        <x:f>IF(I2205=0,"Sin precio",IF(I2205=1,J2205,ROUND(J2205,2)))</x:f>
        <x:v>53926.08</x:v>
      </x:c>
      <x:c r="L2205" s="11" t="n">
        <x:f>IF(I2205=0,"Sin precio",MIN(E2205:H2205))</x:f>
        <x:v>50000</x:v>
      </x:c>
      <x:c r="M2205" s="11" t="n">
        <x:f>IF(I2205=0,"Sin precio",MAX(E2205:H2205))</x:f>
        <x:v>63204.299999999996</x:v>
      </x:c>
      <x:c r="N2205" s="8" t="str">
        <x:f>IF(I2205=0,"Sin precio numérico",IF(I2205=1,"Único precio de referencia",I2205&amp;" precios; promedio"))</x:f>
        <x:v>4 precios; promedio</x:v>
      </x:c>
      <x:c r="O2205" s="2" t="str">
        <x:v>K198</x:v>
      </x:c>
      <x:c r="P2205" s="2" t="str">
        <x:v>K198</x:v>
      </x:c>
      <x:c r="Q2205" s="2" t="str">
        <x:v>K199</x:v>
      </x:c>
      <x:c r="R2205" s="2" t="str">
        <x:v>K199</x:v>
      </x:c>
      <x:c r="S2205" s="2" t="str"/>
    </x:row>
    <x:row r="2206" ht="42" customHeight="1">
      <x:c r="A2206" s="2" t="n">
        <x:v>185</x:v>
      </x:c>
      <x:c r="B2206" s="8" t="str">
        <x:v>VARIOS</x:v>
      </x:c>
      <x:c r="C2206" s="8" t="str">
        <x:v>LIMPIADOR DE FRENOS</x:v>
      </x:c>
      <x:c r="D2206" s="8" t="str">
        <x:v>MITSUBISHI L200-2018</x:v>
      </x:c>
      <x:c r="E2206" s="10" t="n">
        <x:v>63204.299999999996</x:v>
      </x:c>
      <x:c r="F2206" s="10" t="n">
        <x:v>50000</x:v>
      </x:c>
      <x:c r="G2206" s="10" t="n">
        <x:v>51500</x:v>
      </x:c>
      <x:c r="H2206" s="10" t="n">
        <x:v>51000</x:v>
      </x:c>
      <x:c r="I2206" s="12" t="n">
        <x:f>COUNT(E2206:H2206)</x:f>
        <x:v>4</x:v>
      </x:c>
      <x:c r="J2206" s="11" t="n">
        <x:f>IF(I2206=0,"Sin precio",AVERAGE(E2206:H2206))</x:f>
        <x:v>53926.075</x:v>
      </x:c>
      <x:c r="K2206" s="11" t="n">
        <x:f>IF(I2206=0,"Sin precio",IF(I2206=1,J2206,ROUND(J2206,2)))</x:f>
        <x:v>53926.08</x:v>
      </x:c>
      <x:c r="L2206" s="11" t="n">
        <x:f>IF(I2206=0,"Sin precio",MIN(E2206:H2206))</x:f>
        <x:v>50000</x:v>
      </x:c>
      <x:c r="M2206" s="11" t="n">
        <x:f>IF(I2206=0,"Sin precio",MAX(E2206:H2206))</x:f>
        <x:v>63204.299999999996</x:v>
      </x:c>
      <x:c r="N2206" s="8" t="str">
        <x:f>IF(I2206=0,"Sin precio numérico",IF(I2206=1,"Único precio de referencia",I2206&amp;" precios; promedio"))</x:f>
        <x:v>4 precios; promedio</x:v>
      </x:c>
      <x:c r="O2206" s="2" t="str">
        <x:v>L198</x:v>
      </x:c>
      <x:c r="P2206" s="2" t="str">
        <x:v>L198</x:v>
      </x:c>
      <x:c r="Q2206" s="2" t="str">
        <x:v>L199</x:v>
      </x:c>
      <x:c r="R2206" s="2" t="str">
        <x:v>L199</x:v>
      </x:c>
      <x:c r="S2206" s="2" t="str"/>
    </x:row>
    <x:row r="2207" ht="42" customHeight="1">
      <x:c r="A2207" s="2" t="n">
        <x:v>185</x:v>
      </x:c>
      <x:c r="B2207" s="8" t="str">
        <x:v>VARIOS</x:v>
      </x:c>
      <x:c r="C2207" s="8" t="str">
        <x:v>LIMPIADOR DE FRENOS</x:v>
      </x:c>
      <x:c r="D2207" s="8" t="str">
        <x:v>CHEVROLETH NHR-2019</x:v>
      </x:c>
      <x:c r="E2207" s="10" t="n">
        <x:v>63204.299999999996</x:v>
      </x:c>
      <x:c r="F2207" s="10" t="n">
        <x:v>50000</x:v>
      </x:c>
      <x:c r="G2207" s="10" t="n">
        <x:v>51500</x:v>
      </x:c>
      <x:c r="H2207" s="10" t="n">
        <x:v>51000</x:v>
      </x:c>
      <x:c r="I2207" s="12" t="n">
        <x:f>COUNT(E2207:H2207)</x:f>
        <x:v>4</x:v>
      </x:c>
      <x:c r="J2207" s="11" t="n">
        <x:f>IF(I2207=0,"Sin precio",AVERAGE(E2207:H2207))</x:f>
        <x:v>53926.075</x:v>
      </x:c>
      <x:c r="K2207" s="11" t="n">
        <x:f>IF(I2207=0,"Sin precio",IF(I2207=1,J2207,ROUND(J2207,2)))</x:f>
        <x:v>53926.08</x:v>
      </x:c>
      <x:c r="L2207" s="11" t="n">
        <x:f>IF(I2207=0,"Sin precio",MIN(E2207:H2207))</x:f>
        <x:v>50000</x:v>
      </x:c>
      <x:c r="M2207" s="11" t="n">
        <x:f>IF(I2207=0,"Sin precio",MAX(E2207:H2207))</x:f>
        <x:v>63204.299999999996</x:v>
      </x:c>
      <x:c r="N2207" s="8" t="str">
        <x:f>IF(I2207=0,"Sin precio numérico",IF(I2207=1,"Único precio de referencia",I2207&amp;" precios; promedio"))</x:f>
        <x:v>4 precios; promedio</x:v>
      </x:c>
      <x:c r="O2207" s="2" t="str">
        <x:v>M198</x:v>
      </x:c>
      <x:c r="P2207" s="2" t="str">
        <x:v>M198</x:v>
      </x:c>
      <x:c r="Q2207" s="2" t="str">
        <x:v>M199</x:v>
      </x:c>
      <x:c r="R2207" s="2" t="str">
        <x:v>M199</x:v>
      </x:c>
      <x:c r="S2207" s="2" t="str"/>
    </x:row>
    <x:row r="2208" ht="42" customHeight="1">
      <x:c r="A2208" s="2" t="n">
        <x:v>185</x:v>
      </x:c>
      <x:c r="B2208" s="8" t="str">
        <x:v>VARIOS</x:v>
      </x:c>
      <x:c r="C2208" s="8" t="str">
        <x:v>LIMPIADOR DE FRENOS</x:v>
      </x:c>
      <x:c r="D2208" s="8" t="str">
        <x:v>CHEVROLET D-MAX-2017</x:v>
      </x:c>
      <x:c r="E2208" s="10" t="n">
        <x:v>63204.299999999996</x:v>
      </x:c>
      <x:c r="F2208" s="10" t="n">
        <x:v>50000</x:v>
      </x:c>
      <x:c r="G2208" s="10" t="n">
        <x:v>51500</x:v>
      </x:c>
      <x:c r="H2208" s="10" t="n">
        <x:v>51000</x:v>
      </x:c>
      <x:c r="I2208" s="12" t="n">
        <x:f>COUNT(E2208:H2208)</x:f>
        <x:v>4</x:v>
      </x:c>
      <x:c r="J2208" s="11" t="n">
        <x:f>IF(I2208=0,"Sin precio",AVERAGE(E2208:H2208))</x:f>
        <x:v>53926.075</x:v>
      </x:c>
      <x:c r="K2208" s="11" t="n">
        <x:f>IF(I2208=0,"Sin precio",IF(I2208=1,J2208,ROUND(J2208,2)))</x:f>
        <x:v>53926.08</x:v>
      </x:c>
      <x:c r="L2208" s="11" t="n">
        <x:f>IF(I2208=0,"Sin precio",MIN(E2208:H2208))</x:f>
        <x:v>50000</x:v>
      </x:c>
      <x:c r="M2208" s="11" t="n">
        <x:f>IF(I2208=0,"Sin precio",MAX(E2208:H2208))</x:f>
        <x:v>63204.299999999996</x:v>
      </x:c>
      <x:c r="N2208" s="8" t="str">
        <x:f>IF(I2208=0,"Sin precio numérico",IF(I2208=1,"Único precio de referencia",I2208&amp;" precios; promedio"))</x:f>
        <x:v>4 precios; promedio</x:v>
      </x:c>
      <x:c r="O2208" s="2" t="str">
        <x:v>N198</x:v>
      </x:c>
      <x:c r="P2208" s="2" t="str">
        <x:v>N198</x:v>
      </x:c>
      <x:c r="Q2208" s="2" t="str">
        <x:v>N199</x:v>
      </x:c>
      <x:c r="R2208" s="2" t="str">
        <x:v>N199</x:v>
      </x:c>
      <x:c r="S2208" s="2" t="str"/>
    </x:row>
    <x:row r="2209" ht="42" customHeight="1">
      <x:c r="A2209" s="2" t="n">
        <x:v>186</x:v>
      </x:c>
      <x:c r="B2209" s="8" t="str">
        <x:v>VARIOS</x:v>
      </x:c>
      <x:c r="C2209" s="8" t="str">
        <x:v>LIMPIADOR DE INYECTORES</x:v>
      </x:c>
      <x:c r="D2209" s="8" t="str">
        <x:v>CHEVROLET  NPR  DIESEL-2009</x:v>
      </x:c>
      <x:c r="E2209" s="10" t="n">
        <x:v>63204.299999999996</x:v>
      </x:c>
      <x:c r="F2209" s="10" t="n">
        <x:v>90000</x:v>
      </x:c>
      <x:c r="G2209" s="10" t="n">
        <x:v>92700</x:v>
      </x:c>
      <x:c r="H2209" s="10" t="n">
        <x:v>91800</x:v>
      </x:c>
      <x:c r="I2209" s="12" t="n">
        <x:f>COUNT(E2209:H2209)</x:f>
        <x:v>4</x:v>
      </x:c>
      <x:c r="J2209" s="11" t="n">
        <x:f>IF(I2209=0,"Sin precio",AVERAGE(E2209:H2209))</x:f>
        <x:v>84426.075</x:v>
      </x:c>
      <x:c r="K2209" s="11" t="n">
        <x:f>IF(I2209=0,"Sin precio",IF(I2209=1,J2209,ROUND(J2209,2)))</x:f>
        <x:v>84426.08</x:v>
      </x:c>
      <x:c r="L2209" s="11" t="n">
        <x:f>IF(I2209=0,"Sin precio",MIN(E2209:H2209))</x:f>
        <x:v>63204.299999999996</x:v>
      </x:c>
      <x:c r="M2209" s="11" t="n">
        <x:f>IF(I2209=0,"Sin precio",MAX(E2209:H2209))</x:f>
        <x:v>92700</x:v>
      </x:c>
      <x:c r="N2209" s="8" t="str">
        <x:f>IF(I2209=0,"Sin precio numérico",IF(I2209=1,"Único precio de referencia",I2209&amp;" precios; promedio"))</x:f>
        <x:v>4 precios; promedio</x:v>
      </x:c>
      <x:c r="O2209" s="2" t="str">
        <x:v>C199</x:v>
      </x:c>
      <x:c r="P2209" s="2" t="str">
        <x:v>C199</x:v>
      </x:c>
      <x:c r="Q2209" s="2" t="str">
        <x:v>C200</x:v>
      </x:c>
      <x:c r="R2209" s="2" t="str">
        <x:v>C200</x:v>
      </x:c>
      <x:c r="S2209" s="2" t="str"/>
    </x:row>
    <x:row r="2210" ht="42" customHeight="1">
      <x:c r="A2210" s="2" t="n">
        <x:v>186</x:v>
      </x:c>
      <x:c r="B2210" s="8" t="str">
        <x:v>VARIOS</x:v>
      </x:c>
      <x:c r="C2210" s="8" t="str">
        <x:v>LIMPIADOR DE INYECTORES</x:v>
      </x:c>
      <x:c r="D2210" s="8" t="str">
        <x:v>NISSAN FRONTIER DIESEL-2015</x:v>
      </x:c>
      <x:c r="E2210" s="10" t="n">
        <x:v>63204.299999999996</x:v>
      </x:c>
      <x:c r="F2210" s="10" t="n">
        <x:v>90000</x:v>
      </x:c>
      <x:c r="G2210" s="10" t="n">
        <x:v>92700</x:v>
      </x:c>
      <x:c r="H2210" s="10" t="n">
        <x:v>91800</x:v>
      </x:c>
      <x:c r="I2210" s="12" t="n">
        <x:f>COUNT(E2210:H2210)</x:f>
        <x:v>4</x:v>
      </x:c>
      <x:c r="J2210" s="11" t="n">
        <x:f>IF(I2210=0,"Sin precio",AVERAGE(E2210:H2210))</x:f>
        <x:v>84426.075</x:v>
      </x:c>
      <x:c r="K2210" s="11" t="n">
        <x:f>IF(I2210=0,"Sin precio",IF(I2210=1,J2210,ROUND(J2210,2)))</x:f>
        <x:v>84426.08</x:v>
      </x:c>
      <x:c r="L2210" s="11" t="n">
        <x:f>IF(I2210=0,"Sin precio",MIN(E2210:H2210))</x:f>
        <x:v>63204.299999999996</x:v>
      </x:c>
      <x:c r="M2210" s="11" t="n">
        <x:f>IF(I2210=0,"Sin precio",MAX(E2210:H2210))</x:f>
        <x:v>92700</x:v>
      </x:c>
      <x:c r="N2210" s="8" t="str">
        <x:f>IF(I2210=0,"Sin precio numérico",IF(I2210=1,"Único precio de referencia",I2210&amp;" precios; promedio"))</x:f>
        <x:v>4 precios; promedio</x:v>
      </x:c>
      <x:c r="O2210" s="2" t="str">
        <x:v>D199</x:v>
      </x:c>
      <x:c r="P2210" s="2" t="str">
        <x:v>D199</x:v>
      </x:c>
      <x:c r="Q2210" s="2" t="str">
        <x:v>D200</x:v>
      </x:c>
      <x:c r="R2210" s="2" t="str">
        <x:v>D200</x:v>
      </x:c>
      <x:c r="S2210" s="2" t="str"/>
    </x:row>
    <x:row r="2211" ht="42" customHeight="1">
      <x:c r="A2211" s="2" t="n">
        <x:v>186</x:v>
      </x:c>
      <x:c r="B2211" s="8" t="str">
        <x:v>VARIOS</x:v>
      </x:c>
      <x:c r="C2211" s="8" t="str">
        <x:v>LIMPIADOR DE INYECTORES</x:v>
      </x:c>
      <x:c r="D2211" s="8" t="str">
        <x:v>NISSAN FRONTIER GASOLINA</x:v>
      </x:c>
      <x:c r="E2211" s="10" t="n">
        <x:v>63204.299999999996</x:v>
      </x:c>
      <x:c r="F2211" s="10" t="n">
        <x:v>90000</x:v>
      </x:c>
      <x:c r="G2211" s="10" t="n">
        <x:v>92700</x:v>
      </x:c>
      <x:c r="H2211" s="10" t="n">
        <x:v>91800</x:v>
      </x:c>
      <x:c r="I2211" s="12" t="n">
        <x:f>COUNT(E2211:H2211)</x:f>
        <x:v>4</x:v>
      </x:c>
      <x:c r="J2211" s="11" t="n">
        <x:f>IF(I2211=0,"Sin precio",AVERAGE(E2211:H2211))</x:f>
        <x:v>84426.075</x:v>
      </x:c>
      <x:c r="K2211" s="11" t="n">
        <x:f>IF(I2211=0,"Sin precio",IF(I2211=1,J2211,ROUND(J2211,2)))</x:f>
        <x:v>84426.08</x:v>
      </x:c>
      <x:c r="L2211" s="11" t="n">
        <x:f>IF(I2211=0,"Sin precio",MIN(E2211:H2211))</x:f>
        <x:v>63204.299999999996</x:v>
      </x:c>
      <x:c r="M2211" s="11" t="n">
        <x:f>IF(I2211=0,"Sin precio",MAX(E2211:H2211))</x:f>
        <x:v>92700</x:v>
      </x:c>
      <x:c r="N2211" s="8" t="str">
        <x:f>IF(I2211=0,"Sin precio numérico",IF(I2211=1,"Único precio de referencia",I2211&amp;" precios; promedio"))</x:f>
        <x:v>4 precios; promedio</x:v>
      </x:c>
      <x:c r="O2211" s="2" t="str">
        <x:v>E199</x:v>
      </x:c>
      <x:c r="P2211" s="2" t="str">
        <x:v>E199</x:v>
      </x:c>
      <x:c r="Q2211" s="2" t="str">
        <x:v>E200</x:v>
      </x:c>
      <x:c r="R2211" s="2" t="str">
        <x:v>E200</x:v>
      </x:c>
      <x:c r="S2211" s="2" t="str"/>
    </x:row>
    <x:row r="2212" ht="42" customHeight="1">
      <x:c r="A2212" s="2" t="n">
        <x:v>186</x:v>
      </x:c>
      <x:c r="B2212" s="8" t="str">
        <x:v>VARIOS</x:v>
      </x:c>
      <x:c r="C2212" s="8" t="str">
        <x:v>LIMPIADOR DE INYECTORES</x:v>
      </x:c>
      <x:c r="D2212" s="8" t="str">
        <x:v>RENAULT MASTER DIESEL -2017</x:v>
      </x:c>
      <x:c r="E2212" s="10" t="n">
        <x:v>63204.299999999996</x:v>
      </x:c>
      <x:c r="F2212" s="10" t="n">
        <x:v>90000</x:v>
      </x:c>
      <x:c r="G2212" s="10" t="n">
        <x:v>92700</x:v>
      </x:c>
      <x:c r="H2212" s="10" t="n">
        <x:v>91800</x:v>
      </x:c>
      <x:c r="I2212" s="12" t="n">
        <x:f>COUNT(E2212:H2212)</x:f>
        <x:v>4</x:v>
      </x:c>
      <x:c r="J2212" s="11" t="n">
        <x:f>IF(I2212=0,"Sin precio",AVERAGE(E2212:H2212))</x:f>
        <x:v>84426.075</x:v>
      </x:c>
      <x:c r="K2212" s="11" t="n">
        <x:f>IF(I2212=0,"Sin precio",IF(I2212=1,J2212,ROUND(J2212,2)))</x:f>
        <x:v>84426.08</x:v>
      </x:c>
      <x:c r="L2212" s="11" t="n">
        <x:f>IF(I2212=0,"Sin precio",MIN(E2212:H2212))</x:f>
        <x:v>63204.299999999996</x:v>
      </x:c>
      <x:c r="M2212" s="11" t="n">
        <x:f>IF(I2212=0,"Sin precio",MAX(E2212:H2212))</x:f>
        <x:v>92700</x:v>
      </x:c>
      <x:c r="N2212" s="8" t="str">
        <x:f>IF(I2212=0,"Sin precio numérico",IF(I2212=1,"Único precio de referencia",I2212&amp;" precios; promedio"))</x:f>
        <x:v>4 precios; promedio</x:v>
      </x:c>
      <x:c r="O2212" s="2" t="str">
        <x:v>F199</x:v>
      </x:c>
      <x:c r="P2212" s="2" t="str">
        <x:v>F199</x:v>
      </x:c>
      <x:c r="Q2212" s="2" t="str">
        <x:v>F200</x:v>
      </x:c>
      <x:c r="R2212" s="2" t="str">
        <x:v>F200</x:v>
      </x:c>
      <x:c r="S2212" s="2" t="str"/>
    </x:row>
    <x:row r="2213" ht="42" customHeight="1">
      <x:c r="A2213" s="2" t="n">
        <x:v>186</x:v>
      </x:c>
      <x:c r="B2213" s="8" t="str">
        <x:v>VARIOS</x:v>
      </x:c>
      <x:c r="C2213" s="8" t="str">
        <x:v>LIMPIADOR DE INYECTORES</x:v>
      </x:c>
      <x:c r="D2213" s="8" t="str">
        <x:v>CHEVROLET D-MAX-2011</x:v>
      </x:c>
      <x:c r="E2213" s="10" t="n">
        <x:v>63204.299999999996</x:v>
      </x:c>
      <x:c r="F2213" s="10" t="n">
        <x:v>90000</x:v>
      </x:c>
      <x:c r="G2213" s="10" t="n">
        <x:v>92700</x:v>
      </x:c>
      <x:c r="H2213" s="10" t="n">
        <x:v>91800</x:v>
      </x:c>
      <x:c r="I2213" s="12" t="n">
        <x:f>COUNT(E2213:H2213)</x:f>
        <x:v>4</x:v>
      </x:c>
      <x:c r="J2213" s="11" t="n">
        <x:f>IF(I2213=0,"Sin precio",AVERAGE(E2213:H2213))</x:f>
        <x:v>84426.075</x:v>
      </x:c>
      <x:c r="K2213" s="11" t="n">
        <x:f>IF(I2213=0,"Sin precio",IF(I2213=1,J2213,ROUND(J2213,2)))</x:f>
        <x:v>84426.08</x:v>
      </x:c>
      <x:c r="L2213" s="11" t="n">
        <x:f>IF(I2213=0,"Sin precio",MIN(E2213:H2213))</x:f>
        <x:v>63204.299999999996</x:v>
      </x:c>
      <x:c r="M2213" s="11" t="n">
        <x:f>IF(I2213=0,"Sin precio",MAX(E2213:H2213))</x:f>
        <x:v>92700</x:v>
      </x:c>
      <x:c r="N2213" s="8" t="str">
        <x:f>IF(I2213=0,"Sin precio numérico",IF(I2213=1,"Único precio de referencia",I2213&amp;" precios; promedio"))</x:f>
        <x:v>4 precios; promedio</x:v>
      </x:c>
      <x:c r="O2213" s="2" t="str">
        <x:v>G199</x:v>
      </x:c>
      <x:c r="P2213" s="2" t="str">
        <x:v>G199</x:v>
      </x:c>
      <x:c r="Q2213" s="2" t="str">
        <x:v>G200</x:v>
      </x:c>
      <x:c r="R2213" s="2" t="str">
        <x:v>G200</x:v>
      </x:c>
      <x:c r="S2213" s="2" t="str"/>
    </x:row>
    <x:row r="2214" ht="42" customHeight="1">
      <x:c r="A2214" s="2" t="n">
        <x:v>186</x:v>
      </x:c>
      <x:c r="B2214" s="8" t="str">
        <x:v>VARIOS</x:v>
      </x:c>
      <x:c r="C2214" s="8" t="str">
        <x:v>LIMPIADOR DE INYECTORES</x:v>
      </x:c>
      <x:c r="D2214" s="8" t="str">
        <x:v>HYUNDAY HD 65C</x:v>
      </x:c>
      <x:c r="E2214" s="10" t="n">
        <x:v>63204.299999999996</x:v>
      </x:c>
      <x:c r="F2214" s="10" t="n">
        <x:v>90000</x:v>
      </x:c>
      <x:c r="G2214" s="10" t="n">
        <x:v>92700</x:v>
      </x:c>
      <x:c r="H2214" s="10" t="n">
        <x:v>91800</x:v>
      </x:c>
      <x:c r="I2214" s="12" t="n">
        <x:f>COUNT(E2214:H2214)</x:f>
        <x:v>4</x:v>
      </x:c>
      <x:c r="J2214" s="11" t="n">
        <x:f>IF(I2214=0,"Sin precio",AVERAGE(E2214:H2214))</x:f>
        <x:v>84426.075</x:v>
      </x:c>
      <x:c r="K2214" s="11" t="n">
        <x:f>IF(I2214=0,"Sin precio",IF(I2214=1,J2214,ROUND(J2214,2)))</x:f>
        <x:v>84426.08</x:v>
      </x:c>
      <x:c r="L2214" s="11" t="n">
        <x:f>IF(I2214=0,"Sin precio",MIN(E2214:H2214))</x:f>
        <x:v>63204.299999999996</x:v>
      </x:c>
      <x:c r="M2214" s="11" t="n">
        <x:f>IF(I2214=0,"Sin precio",MAX(E2214:H2214))</x:f>
        <x:v>92700</x:v>
      </x:c>
      <x:c r="N2214" s="8" t="str">
        <x:f>IF(I2214=0,"Sin precio numérico",IF(I2214=1,"Único precio de referencia",I2214&amp;" precios; promedio"))</x:f>
        <x:v>4 precios; promedio</x:v>
      </x:c>
      <x:c r="O2214" s="2" t="str">
        <x:v>H199</x:v>
      </x:c>
      <x:c r="P2214" s="2" t="str">
        <x:v>H199</x:v>
      </x:c>
      <x:c r="Q2214" s="2" t="str">
        <x:v>H200</x:v>
      </x:c>
      <x:c r="R2214" s="2" t="str">
        <x:v>H200</x:v>
      </x:c>
      <x:c r="S2214" s="2" t="str"/>
    </x:row>
    <x:row r="2215" ht="42" customHeight="1">
      <x:c r="A2215" s="2" t="n">
        <x:v>186</x:v>
      </x:c>
      <x:c r="B2215" s="8" t="str">
        <x:v>VARIOS</x:v>
      </x:c>
      <x:c r="C2215" s="8" t="str">
        <x:v>LIMPIADOR DE INYECTORES</x:v>
      </x:c>
      <x:c r="D2215" s="8" t="str">
        <x:v>CHEVROLET SAIL. Mod 2019</x:v>
      </x:c>
      <x:c r="E2215" s="10" t="n">
        <x:v>63204.299999999996</x:v>
      </x:c>
      <x:c r="F2215" s="10" t="n">
        <x:v>90000</x:v>
      </x:c>
      <x:c r="G2215" s="10" t="n">
        <x:v>92700</x:v>
      </x:c>
      <x:c r="H2215" s="10" t="n">
        <x:v>91800</x:v>
      </x:c>
      <x:c r="I2215" s="12" t="n">
        <x:f>COUNT(E2215:H2215)</x:f>
        <x:v>4</x:v>
      </x:c>
      <x:c r="J2215" s="11" t="n">
        <x:f>IF(I2215=0,"Sin precio",AVERAGE(E2215:H2215))</x:f>
        <x:v>84426.075</x:v>
      </x:c>
      <x:c r="K2215" s="11" t="n">
        <x:f>IF(I2215=0,"Sin precio",IF(I2215=1,J2215,ROUND(J2215,2)))</x:f>
        <x:v>84426.08</x:v>
      </x:c>
      <x:c r="L2215" s="11" t="n">
        <x:f>IF(I2215=0,"Sin precio",MIN(E2215:H2215))</x:f>
        <x:v>63204.299999999996</x:v>
      </x:c>
      <x:c r="M2215" s="11" t="n">
        <x:f>IF(I2215=0,"Sin precio",MAX(E2215:H2215))</x:f>
        <x:v>92700</x:v>
      </x:c>
      <x:c r="N2215" s="8" t="str">
        <x:f>IF(I2215=0,"Sin precio numérico",IF(I2215=1,"Único precio de referencia",I2215&amp;" precios; promedio"))</x:f>
        <x:v>4 precios; promedio</x:v>
      </x:c>
      <x:c r="O2215" s="2" t="str">
        <x:v>I199</x:v>
      </x:c>
      <x:c r="P2215" s="2" t="str">
        <x:v>I199</x:v>
      </x:c>
      <x:c r="Q2215" s="2" t="str">
        <x:v>I200</x:v>
      </x:c>
      <x:c r="R2215" s="2" t="str">
        <x:v>I200</x:v>
      </x:c>
      <x:c r="S2215" s="2" t="str"/>
    </x:row>
    <x:row r="2216" ht="42" customHeight="1">
      <x:c r="A2216" s="2" t="n">
        <x:v>186</x:v>
      </x:c>
      <x:c r="B2216" s="8" t="str">
        <x:v>VARIOS</x:v>
      </x:c>
      <x:c r="C2216" s="8" t="str">
        <x:v>LIMPIADOR DE INYECTORES</x:v>
      </x:c>
      <x:c r="D2216" s="8" t="str">
        <x:v>CHEVROLET COLORADO. Mod. 2019</x:v>
      </x:c>
      <x:c r="E2216" s="10" t="n">
        <x:v>63204.299999999996</x:v>
      </x:c>
      <x:c r="F2216" s="10" t="n">
        <x:v>90000</x:v>
      </x:c>
      <x:c r="G2216" s="10" t="n">
        <x:v>92700</x:v>
      </x:c>
      <x:c r="H2216" s="10" t="n">
        <x:v>91800</x:v>
      </x:c>
      <x:c r="I2216" s="12" t="n">
        <x:f>COUNT(E2216:H2216)</x:f>
        <x:v>4</x:v>
      </x:c>
      <x:c r="J2216" s="11" t="n">
        <x:f>IF(I2216=0,"Sin precio",AVERAGE(E2216:H2216))</x:f>
        <x:v>84426.075</x:v>
      </x:c>
      <x:c r="K2216" s="11" t="n">
        <x:f>IF(I2216=0,"Sin precio",IF(I2216=1,J2216,ROUND(J2216,2)))</x:f>
        <x:v>84426.08</x:v>
      </x:c>
      <x:c r="L2216" s="11" t="n">
        <x:f>IF(I2216=0,"Sin precio",MIN(E2216:H2216))</x:f>
        <x:v>63204.299999999996</x:v>
      </x:c>
      <x:c r="M2216" s="11" t="n">
        <x:f>IF(I2216=0,"Sin precio",MAX(E2216:H2216))</x:f>
        <x:v>92700</x:v>
      </x:c>
      <x:c r="N2216" s="8" t="str">
        <x:f>IF(I2216=0,"Sin precio numérico",IF(I2216=1,"Único precio de referencia",I2216&amp;" precios; promedio"))</x:f>
        <x:v>4 precios; promedio</x:v>
      </x:c>
      <x:c r="O2216" s="2" t="str">
        <x:v>J199</x:v>
      </x:c>
      <x:c r="P2216" s="2" t="str">
        <x:v>J199</x:v>
      </x:c>
      <x:c r="Q2216" s="2" t="str">
        <x:v>J200</x:v>
      </x:c>
      <x:c r="R2216" s="2" t="str">
        <x:v>J200</x:v>
      </x:c>
      <x:c r="S2216" s="2" t="str"/>
    </x:row>
    <x:row r="2217" ht="42" customHeight="1">
      <x:c r="A2217" s="2" t="n">
        <x:v>186</x:v>
      </x:c>
      <x:c r="B2217" s="8" t="str">
        <x:v>VARIOS</x:v>
      </x:c>
      <x:c r="C2217" s="8" t="str">
        <x:v>LIMPIADOR DE INYECTORES</x:v>
      </x:c>
      <x:c r="D2217" s="8" t="str">
        <x:v>CHEVROLET  TRAILBLAZER-2018</x:v>
      </x:c>
      <x:c r="E2217" s="10" t="n">
        <x:v>63204.299999999996</x:v>
      </x:c>
      <x:c r="F2217" s="10" t="n">
        <x:v>90000</x:v>
      </x:c>
      <x:c r="G2217" s="10" t="n">
        <x:v>92700</x:v>
      </x:c>
      <x:c r="H2217" s="10" t="n">
        <x:v>91800</x:v>
      </x:c>
      <x:c r="I2217" s="12" t="n">
        <x:f>COUNT(E2217:H2217)</x:f>
        <x:v>4</x:v>
      </x:c>
      <x:c r="J2217" s="11" t="n">
        <x:f>IF(I2217=0,"Sin precio",AVERAGE(E2217:H2217))</x:f>
        <x:v>84426.075</x:v>
      </x:c>
      <x:c r="K2217" s="11" t="n">
        <x:f>IF(I2217=0,"Sin precio",IF(I2217=1,J2217,ROUND(J2217,2)))</x:f>
        <x:v>84426.08</x:v>
      </x:c>
      <x:c r="L2217" s="11" t="n">
        <x:f>IF(I2217=0,"Sin precio",MIN(E2217:H2217))</x:f>
        <x:v>63204.299999999996</x:v>
      </x:c>
      <x:c r="M2217" s="11" t="n">
        <x:f>IF(I2217=0,"Sin precio",MAX(E2217:H2217))</x:f>
        <x:v>92700</x:v>
      </x:c>
      <x:c r="N2217" s="8" t="str">
        <x:f>IF(I2217=0,"Sin precio numérico",IF(I2217=1,"Único precio de referencia",I2217&amp;" precios; promedio"))</x:f>
        <x:v>4 precios; promedio</x:v>
      </x:c>
      <x:c r="O2217" s="2" t="str">
        <x:v>K199</x:v>
      </x:c>
      <x:c r="P2217" s="2" t="str">
        <x:v>K199</x:v>
      </x:c>
      <x:c r="Q2217" s="2" t="str">
        <x:v>K200</x:v>
      </x:c>
      <x:c r="R2217" s="2" t="str">
        <x:v>K200</x:v>
      </x:c>
      <x:c r="S2217" s="2" t="str"/>
    </x:row>
    <x:row r="2218" ht="42" customHeight="1">
      <x:c r="A2218" s="2" t="n">
        <x:v>186</x:v>
      </x:c>
      <x:c r="B2218" s="8" t="str">
        <x:v>VARIOS</x:v>
      </x:c>
      <x:c r="C2218" s="8" t="str">
        <x:v>LIMPIADOR DE INYECTORES</x:v>
      </x:c>
      <x:c r="D2218" s="8" t="str">
        <x:v>MITSUBISHI L200-2018</x:v>
      </x:c>
      <x:c r="E2218" s="10" t="n">
        <x:v>63204.299999999996</x:v>
      </x:c>
      <x:c r="F2218" s="10" t="n">
        <x:v>90000</x:v>
      </x:c>
      <x:c r="G2218" s="10" t="n">
        <x:v>92700</x:v>
      </x:c>
      <x:c r="H2218" s="10" t="n">
        <x:v>91800</x:v>
      </x:c>
      <x:c r="I2218" s="12" t="n">
        <x:f>COUNT(E2218:H2218)</x:f>
        <x:v>4</x:v>
      </x:c>
      <x:c r="J2218" s="11" t="n">
        <x:f>IF(I2218=0,"Sin precio",AVERAGE(E2218:H2218))</x:f>
        <x:v>84426.075</x:v>
      </x:c>
      <x:c r="K2218" s="11" t="n">
        <x:f>IF(I2218=0,"Sin precio",IF(I2218=1,J2218,ROUND(J2218,2)))</x:f>
        <x:v>84426.08</x:v>
      </x:c>
      <x:c r="L2218" s="11" t="n">
        <x:f>IF(I2218=0,"Sin precio",MIN(E2218:H2218))</x:f>
        <x:v>63204.299999999996</x:v>
      </x:c>
      <x:c r="M2218" s="11" t="n">
        <x:f>IF(I2218=0,"Sin precio",MAX(E2218:H2218))</x:f>
        <x:v>92700</x:v>
      </x:c>
      <x:c r="N2218" s="8" t="str">
        <x:f>IF(I2218=0,"Sin precio numérico",IF(I2218=1,"Único precio de referencia",I2218&amp;" precios; promedio"))</x:f>
        <x:v>4 precios; promedio</x:v>
      </x:c>
      <x:c r="O2218" s="2" t="str">
        <x:v>L199</x:v>
      </x:c>
      <x:c r="P2218" s="2" t="str">
        <x:v>L199</x:v>
      </x:c>
      <x:c r="Q2218" s="2" t="str">
        <x:v>L200</x:v>
      </x:c>
      <x:c r="R2218" s="2" t="str">
        <x:v>L200</x:v>
      </x:c>
      <x:c r="S2218" s="2" t="str"/>
    </x:row>
    <x:row r="2219" ht="42" customHeight="1">
      <x:c r="A2219" s="2" t="n">
        <x:v>186</x:v>
      </x:c>
      <x:c r="B2219" s="8" t="str">
        <x:v>VARIOS</x:v>
      </x:c>
      <x:c r="C2219" s="8" t="str">
        <x:v>LIMPIADOR DE INYECTORES</x:v>
      </x:c>
      <x:c r="D2219" s="8" t="str">
        <x:v>CHEVROLETH NHR-2019</x:v>
      </x:c>
      <x:c r="E2219" s="10" t="n">
        <x:v>63204.299999999996</x:v>
      </x:c>
      <x:c r="F2219" s="10" t="n">
        <x:v>90000</x:v>
      </x:c>
      <x:c r="G2219" s="10" t="n">
        <x:v>92700</x:v>
      </x:c>
      <x:c r="H2219" s="10" t="n">
        <x:v>91800</x:v>
      </x:c>
      <x:c r="I2219" s="12" t="n">
        <x:f>COUNT(E2219:H2219)</x:f>
        <x:v>4</x:v>
      </x:c>
      <x:c r="J2219" s="11" t="n">
        <x:f>IF(I2219=0,"Sin precio",AVERAGE(E2219:H2219))</x:f>
        <x:v>84426.075</x:v>
      </x:c>
      <x:c r="K2219" s="11" t="n">
        <x:f>IF(I2219=0,"Sin precio",IF(I2219=1,J2219,ROUND(J2219,2)))</x:f>
        <x:v>84426.08</x:v>
      </x:c>
      <x:c r="L2219" s="11" t="n">
        <x:f>IF(I2219=0,"Sin precio",MIN(E2219:H2219))</x:f>
        <x:v>63204.299999999996</x:v>
      </x:c>
      <x:c r="M2219" s="11" t="n">
        <x:f>IF(I2219=0,"Sin precio",MAX(E2219:H2219))</x:f>
        <x:v>92700</x:v>
      </x:c>
      <x:c r="N2219" s="8" t="str">
        <x:f>IF(I2219=0,"Sin precio numérico",IF(I2219=1,"Único precio de referencia",I2219&amp;" precios; promedio"))</x:f>
        <x:v>4 precios; promedio</x:v>
      </x:c>
      <x:c r="O2219" s="2" t="str">
        <x:v>M199</x:v>
      </x:c>
      <x:c r="P2219" s="2" t="str">
        <x:v>M199</x:v>
      </x:c>
      <x:c r="Q2219" s="2" t="str">
        <x:v>M200</x:v>
      </x:c>
      <x:c r="R2219" s="2" t="str">
        <x:v>M200</x:v>
      </x:c>
      <x:c r="S2219" s="2" t="str"/>
    </x:row>
    <x:row r="2220" ht="42" customHeight="1">
      <x:c r="A2220" s="2" t="n">
        <x:v>186</x:v>
      </x:c>
      <x:c r="B2220" s="8" t="str">
        <x:v>VARIOS</x:v>
      </x:c>
      <x:c r="C2220" s="8" t="str">
        <x:v>LIMPIADOR DE INYECTORES</x:v>
      </x:c>
      <x:c r="D2220" s="8" t="str">
        <x:v>CHEVROLET D-MAX-2017</x:v>
      </x:c>
      <x:c r="E2220" s="10" t="n">
        <x:v>63204.299999999996</x:v>
      </x:c>
      <x:c r="F2220" s="10" t="n">
        <x:v>90000</x:v>
      </x:c>
      <x:c r="G2220" s="10" t="n">
        <x:v>92700</x:v>
      </x:c>
      <x:c r="H2220" s="10" t="n">
        <x:v>91800</x:v>
      </x:c>
      <x:c r="I2220" s="12" t="n">
        <x:f>COUNT(E2220:H2220)</x:f>
        <x:v>4</x:v>
      </x:c>
      <x:c r="J2220" s="11" t="n">
        <x:f>IF(I2220=0,"Sin precio",AVERAGE(E2220:H2220))</x:f>
        <x:v>84426.075</x:v>
      </x:c>
      <x:c r="K2220" s="11" t="n">
        <x:f>IF(I2220=0,"Sin precio",IF(I2220=1,J2220,ROUND(J2220,2)))</x:f>
        <x:v>84426.08</x:v>
      </x:c>
      <x:c r="L2220" s="11" t="n">
        <x:f>IF(I2220=0,"Sin precio",MIN(E2220:H2220))</x:f>
        <x:v>63204.299999999996</x:v>
      </x:c>
      <x:c r="M2220" s="11" t="n">
        <x:f>IF(I2220=0,"Sin precio",MAX(E2220:H2220))</x:f>
        <x:v>92700</x:v>
      </x:c>
      <x:c r="N2220" s="8" t="str">
        <x:f>IF(I2220=0,"Sin precio numérico",IF(I2220=1,"Único precio de referencia",I2220&amp;" precios; promedio"))</x:f>
        <x:v>4 precios; promedio</x:v>
      </x:c>
      <x:c r="O2220" s="2" t="str">
        <x:v>N199</x:v>
      </x:c>
      <x:c r="P2220" s="2" t="str">
        <x:v>N199</x:v>
      </x:c>
      <x:c r="Q2220" s="2" t="str">
        <x:v>N200</x:v>
      </x:c>
      <x:c r="R2220" s="2" t="str">
        <x:v>N200</x:v>
      </x:c>
      <x:c r="S2220" s="2" t="str"/>
    </x:row>
    <x:row r="2221" ht="42" customHeight="1">
      <x:c r="A2221" s="2" t="n">
        <x:v>187</x:v>
      </x:c>
      <x:c r="B2221" s="8" t="str">
        <x:v>VARIOS</x:v>
      </x:c>
      <x:c r="C2221" s="8" t="str">
        <x:v>LIMPIADOR ELECTRONICO</x:v>
      </x:c>
      <x:c r="D2221" s="8" t="str">
        <x:v>CHEVROLET  NPR  DIESEL-2009</x:v>
      </x:c>
      <x:c r="E2221" s="10" t="n">
        <x:v>63204.299999999996</x:v>
      </x:c>
      <x:c r="F2221" s="10" t="n">
        <x:v>50000</x:v>
      </x:c>
      <x:c r="G2221" s="10" t="n">
        <x:v>51500</x:v>
      </x:c>
      <x:c r="H2221" s="10" t="n">
        <x:v>51000</x:v>
      </x:c>
      <x:c r="I2221" s="12" t="n">
        <x:f>COUNT(E2221:H2221)</x:f>
        <x:v>4</x:v>
      </x:c>
      <x:c r="J2221" s="11" t="n">
        <x:f>IF(I2221=0,"Sin precio",AVERAGE(E2221:H2221))</x:f>
        <x:v>53926.075</x:v>
      </x:c>
      <x:c r="K2221" s="11" t="n">
        <x:f>IF(I2221=0,"Sin precio",IF(I2221=1,J2221,ROUND(J2221,2)))</x:f>
        <x:v>53926.08</x:v>
      </x:c>
      <x:c r="L2221" s="11" t="n">
        <x:f>IF(I2221=0,"Sin precio",MIN(E2221:H2221))</x:f>
        <x:v>50000</x:v>
      </x:c>
      <x:c r="M2221" s="11" t="n">
        <x:f>IF(I2221=0,"Sin precio",MAX(E2221:H2221))</x:f>
        <x:v>63204.299999999996</x:v>
      </x:c>
      <x:c r="N2221" s="8" t="str">
        <x:f>IF(I2221=0,"Sin precio numérico",IF(I2221=1,"Único precio de referencia",I2221&amp;" precios; promedio"))</x:f>
        <x:v>4 precios; promedio</x:v>
      </x:c>
      <x:c r="O2221" s="2" t="str">
        <x:v>C200</x:v>
      </x:c>
      <x:c r="P2221" s="2" t="str">
        <x:v>C200</x:v>
      </x:c>
      <x:c r="Q2221" s="2" t="str">
        <x:v>C201</x:v>
      </x:c>
      <x:c r="R2221" s="2" t="str">
        <x:v>C201</x:v>
      </x:c>
      <x:c r="S2221" s="2" t="str"/>
    </x:row>
    <x:row r="2222" ht="42" customHeight="1">
      <x:c r="A2222" s="2" t="n">
        <x:v>187</x:v>
      </x:c>
      <x:c r="B2222" s="8" t="str">
        <x:v>VARIOS</x:v>
      </x:c>
      <x:c r="C2222" s="8" t="str">
        <x:v>LIMPIADOR ELECTRONICO</x:v>
      </x:c>
      <x:c r="D2222" s="8" t="str">
        <x:v>NISSAN FRONTIER DIESEL-2015</x:v>
      </x:c>
      <x:c r="E2222" s="10" t="n">
        <x:v>63204.299999999996</x:v>
      </x:c>
      <x:c r="F2222" s="10" t="n">
        <x:v>50000</x:v>
      </x:c>
      <x:c r="G2222" s="10" t="n">
        <x:v>51500</x:v>
      </x:c>
      <x:c r="H2222" s="10" t="n">
        <x:v>51000</x:v>
      </x:c>
      <x:c r="I2222" s="12" t="n">
        <x:f>COUNT(E2222:H2222)</x:f>
        <x:v>4</x:v>
      </x:c>
      <x:c r="J2222" s="11" t="n">
        <x:f>IF(I2222=0,"Sin precio",AVERAGE(E2222:H2222))</x:f>
        <x:v>53926.075</x:v>
      </x:c>
      <x:c r="K2222" s="11" t="n">
        <x:f>IF(I2222=0,"Sin precio",IF(I2222=1,J2222,ROUND(J2222,2)))</x:f>
        <x:v>53926.08</x:v>
      </x:c>
      <x:c r="L2222" s="11" t="n">
        <x:f>IF(I2222=0,"Sin precio",MIN(E2222:H2222))</x:f>
        <x:v>50000</x:v>
      </x:c>
      <x:c r="M2222" s="11" t="n">
        <x:f>IF(I2222=0,"Sin precio",MAX(E2222:H2222))</x:f>
        <x:v>63204.299999999996</x:v>
      </x:c>
      <x:c r="N2222" s="8" t="str">
        <x:f>IF(I2222=0,"Sin precio numérico",IF(I2222=1,"Único precio de referencia",I2222&amp;" precios; promedio"))</x:f>
        <x:v>4 precios; promedio</x:v>
      </x:c>
      <x:c r="O2222" s="2" t="str">
        <x:v>D200</x:v>
      </x:c>
      <x:c r="P2222" s="2" t="str">
        <x:v>D200</x:v>
      </x:c>
      <x:c r="Q2222" s="2" t="str">
        <x:v>D201</x:v>
      </x:c>
      <x:c r="R2222" s="2" t="str">
        <x:v>D201</x:v>
      </x:c>
      <x:c r="S2222" s="2" t="str"/>
    </x:row>
    <x:row r="2223" ht="42" customHeight="1">
      <x:c r="A2223" s="2" t="n">
        <x:v>187</x:v>
      </x:c>
      <x:c r="B2223" s="8" t="str">
        <x:v>VARIOS</x:v>
      </x:c>
      <x:c r="C2223" s="8" t="str">
        <x:v>LIMPIADOR ELECTRONICO</x:v>
      </x:c>
      <x:c r="D2223" s="8" t="str">
        <x:v>NISSAN FRONTIER GASOLINA</x:v>
      </x:c>
      <x:c r="E2223" s="10" t="n">
        <x:v>63204.299999999996</x:v>
      </x:c>
      <x:c r="F2223" s="10" t="n">
        <x:v>50000</x:v>
      </x:c>
      <x:c r="G2223" s="10" t="n">
        <x:v>51500</x:v>
      </x:c>
      <x:c r="H2223" s="10" t="n">
        <x:v>51000</x:v>
      </x:c>
      <x:c r="I2223" s="12" t="n">
        <x:f>COUNT(E2223:H2223)</x:f>
        <x:v>4</x:v>
      </x:c>
      <x:c r="J2223" s="11" t="n">
        <x:f>IF(I2223=0,"Sin precio",AVERAGE(E2223:H2223))</x:f>
        <x:v>53926.075</x:v>
      </x:c>
      <x:c r="K2223" s="11" t="n">
        <x:f>IF(I2223=0,"Sin precio",IF(I2223=1,J2223,ROUND(J2223,2)))</x:f>
        <x:v>53926.08</x:v>
      </x:c>
      <x:c r="L2223" s="11" t="n">
        <x:f>IF(I2223=0,"Sin precio",MIN(E2223:H2223))</x:f>
        <x:v>50000</x:v>
      </x:c>
      <x:c r="M2223" s="11" t="n">
        <x:f>IF(I2223=0,"Sin precio",MAX(E2223:H2223))</x:f>
        <x:v>63204.299999999996</x:v>
      </x:c>
      <x:c r="N2223" s="8" t="str">
        <x:f>IF(I2223=0,"Sin precio numérico",IF(I2223=1,"Único precio de referencia",I2223&amp;" precios; promedio"))</x:f>
        <x:v>4 precios; promedio</x:v>
      </x:c>
      <x:c r="O2223" s="2" t="str">
        <x:v>E200</x:v>
      </x:c>
      <x:c r="P2223" s="2" t="str">
        <x:v>E200</x:v>
      </x:c>
      <x:c r="Q2223" s="2" t="str">
        <x:v>E201</x:v>
      </x:c>
      <x:c r="R2223" s="2" t="str">
        <x:v>E201</x:v>
      </x:c>
      <x:c r="S2223" s="2" t="str"/>
    </x:row>
    <x:row r="2224" ht="42" customHeight="1">
      <x:c r="A2224" s="2" t="n">
        <x:v>187</x:v>
      </x:c>
      <x:c r="B2224" s="8" t="str">
        <x:v>VARIOS</x:v>
      </x:c>
      <x:c r="C2224" s="8" t="str">
        <x:v>LIMPIADOR ELECTRONICO</x:v>
      </x:c>
      <x:c r="D2224" s="8" t="str">
        <x:v>RENAULT MASTER DIESEL -2017</x:v>
      </x:c>
      <x:c r="E2224" s="10" t="n">
        <x:v>63204.299999999996</x:v>
      </x:c>
      <x:c r="F2224" s="10" t="n">
        <x:v>50000</x:v>
      </x:c>
      <x:c r="G2224" s="10" t="n">
        <x:v>51500</x:v>
      </x:c>
      <x:c r="H2224" s="10" t="n">
        <x:v>51000</x:v>
      </x:c>
      <x:c r="I2224" s="12" t="n">
        <x:f>COUNT(E2224:H2224)</x:f>
        <x:v>4</x:v>
      </x:c>
      <x:c r="J2224" s="11" t="n">
        <x:f>IF(I2224=0,"Sin precio",AVERAGE(E2224:H2224))</x:f>
        <x:v>53926.075</x:v>
      </x:c>
      <x:c r="K2224" s="11" t="n">
        <x:f>IF(I2224=0,"Sin precio",IF(I2224=1,J2224,ROUND(J2224,2)))</x:f>
        <x:v>53926.08</x:v>
      </x:c>
      <x:c r="L2224" s="11" t="n">
        <x:f>IF(I2224=0,"Sin precio",MIN(E2224:H2224))</x:f>
        <x:v>50000</x:v>
      </x:c>
      <x:c r="M2224" s="11" t="n">
        <x:f>IF(I2224=0,"Sin precio",MAX(E2224:H2224))</x:f>
        <x:v>63204.299999999996</x:v>
      </x:c>
      <x:c r="N2224" s="8" t="str">
        <x:f>IF(I2224=0,"Sin precio numérico",IF(I2224=1,"Único precio de referencia",I2224&amp;" precios; promedio"))</x:f>
        <x:v>4 precios; promedio</x:v>
      </x:c>
      <x:c r="O2224" s="2" t="str">
        <x:v>F200</x:v>
      </x:c>
      <x:c r="P2224" s="2" t="str">
        <x:v>F200</x:v>
      </x:c>
      <x:c r="Q2224" s="2" t="str">
        <x:v>F201</x:v>
      </x:c>
      <x:c r="R2224" s="2" t="str">
        <x:v>F201</x:v>
      </x:c>
      <x:c r="S2224" s="2" t="str"/>
    </x:row>
    <x:row r="2225" ht="42" customHeight="1">
      <x:c r="A2225" s="2" t="n">
        <x:v>187</x:v>
      </x:c>
      <x:c r="B2225" s="8" t="str">
        <x:v>VARIOS</x:v>
      </x:c>
      <x:c r="C2225" s="8" t="str">
        <x:v>LIMPIADOR ELECTRONICO</x:v>
      </x:c>
      <x:c r="D2225" s="8" t="str">
        <x:v>CHEVROLET D-MAX-2011</x:v>
      </x:c>
      <x:c r="E2225" s="10" t="n">
        <x:v>63204.299999999996</x:v>
      </x:c>
      <x:c r="F2225" s="10" t="n">
        <x:v>50000</x:v>
      </x:c>
      <x:c r="G2225" s="10" t="n">
        <x:v>51500</x:v>
      </x:c>
      <x:c r="H2225" s="10" t="n">
        <x:v>51000</x:v>
      </x:c>
      <x:c r="I2225" s="12" t="n">
        <x:f>COUNT(E2225:H2225)</x:f>
        <x:v>4</x:v>
      </x:c>
      <x:c r="J2225" s="11" t="n">
        <x:f>IF(I2225=0,"Sin precio",AVERAGE(E2225:H2225))</x:f>
        <x:v>53926.075</x:v>
      </x:c>
      <x:c r="K2225" s="11" t="n">
        <x:f>IF(I2225=0,"Sin precio",IF(I2225=1,J2225,ROUND(J2225,2)))</x:f>
        <x:v>53926.08</x:v>
      </x:c>
      <x:c r="L2225" s="11" t="n">
        <x:f>IF(I2225=0,"Sin precio",MIN(E2225:H2225))</x:f>
        <x:v>50000</x:v>
      </x:c>
      <x:c r="M2225" s="11" t="n">
        <x:f>IF(I2225=0,"Sin precio",MAX(E2225:H2225))</x:f>
        <x:v>63204.299999999996</x:v>
      </x:c>
      <x:c r="N2225" s="8" t="str">
        <x:f>IF(I2225=0,"Sin precio numérico",IF(I2225=1,"Único precio de referencia",I2225&amp;" precios; promedio"))</x:f>
        <x:v>4 precios; promedio</x:v>
      </x:c>
      <x:c r="O2225" s="2" t="str">
        <x:v>G200</x:v>
      </x:c>
      <x:c r="P2225" s="2" t="str">
        <x:v>G200</x:v>
      </x:c>
      <x:c r="Q2225" s="2" t="str">
        <x:v>G201</x:v>
      </x:c>
      <x:c r="R2225" s="2" t="str">
        <x:v>G201</x:v>
      </x:c>
      <x:c r="S2225" s="2" t="str"/>
    </x:row>
    <x:row r="2226" ht="42" customHeight="1">
      <x:c r="A2226" s="2" t="n">
        <x:v>187</x:v>
      </x:c>
      <x:c r="B2226" s="8" t="str">
        <x:v>VARIOS</x:v>
      </x:c>
      <x:c r="C2226" s="8" t="str">
        <x:v>LIMPIADOR ELECTRONICO</x:v>
      </x:c>
      <x:c r="D2226" s="8" t="str">
        <x:v>HYUNDAY HD 65C</x:v>
      </x:c>
      <x:c r="E2226" s="10" t="n">
        <x:v>63204.299999999996</x:v>
      </x:c>
      <x:c r="F2226" s="10" t="n">
        <x:v>50000</x:v>
      </x:c>
      <x:c r="G2226" s="10" t="n">
        <x:v>51500</x:v>
      </x:c>
      <x:c r="H2226" s="10" t="n">
        <x:v>51000</x:v>
      </x:c>
      <x:c r="I2226" s="12" t="n">
        <x:f>COUNT(E2226:H2226)</x:f>
        <x:v>4</x:v>
      </x:c>
      <x:c r="J2226" s="11" t="n">
        <x:f>IF(I2226=0,"Sin precio",AVERAGE(E2226:H2226))</x:f>
        <x:v>53926.075</x:v>
      </x:c>
      <x:c r="K2226" s="11" t="n">
        <x:f>IF(I2226=0,"Sin precio",IF(I2226=1,J2226,ROUND(J2226,2)))</x:f>
        <x:v>53926.08</x:v>
      </x:c>
      <x:c r="L2226" s="11" t="n">
        <x:f>IF(I2226=0,"Sin precio",MIN(E2226:H2226))</x:f>
        <x:v>50000</x:v>
      </x:c>
      <x:c r="M2226" s="11" t="n">
        <x:f>IF(I2226=0,"Sin precio",MAX(E2226:H2226))</x:f>
        <x:v>63204.299999999996</x:v>
      </x:c>
      <x:c r="N2226" s="8" t="str">
        <x:f>IF(I2226=0,"Sin precio numérico",IF(I2226=1,"Único precio de referencia",I2226&amp;" precios; promedio"))</x:f>
        <x:v>4 precios; promedio</x:v>
      </x:c>
      <x:c r="O2226" s="2" t="str">
        <x:v>H200</x:v>
      </x:c>
      <x:c r="P2226" s="2" t="str">
        <x:v>H200</x:v>
      </x:c>
      <x:c r="Q2226" s="2" t="str">
        <x:v>H201</x:v>
      </x:c>
      <x:c r="R2226" s="2" t="str">
        <x:v>H201</x:v>
      </x:c>
      <x:c r="S2226" s="2" t="str"/>
    </x:row>
    <x:row r="2227" ht="42" customHeight="1">
      <x:c r="A2227" s="2" t="n">
        <x:v>187</x:v>
      </x:c>
      <x:c r="B2227" s="8" t="str">
        <x:v>VARIOS</x:v>
      </x:c>
      <x:c r="C2227" s="8" t="str">
        <x:v>LIMPIADOR ELECTRONICO</x:v>
      </x:c>
      <x:c r="D2227" s="8" t="str">
        <x:v>CHEVROLET SAIL. Mod 2019</x:v>
      </x:c>
      <x:c r="E2227" s="10" t="n">
        <x:v>63204.299999999996</x:v>
      </x:c>
      <x:c r="F2227" s="10" t="n">
        <x:v>50000</x:v>
      </x:c>
      <x:c r="G2227" s="10" t="n">
        <x:v>51500</x:v>
      </x:c>
      <x:c r="H2227" s="10" t="n">
        <x:v>51000</x:v>
      </x:c>
      <x:c r="I2227" s="12" t="n">
        <x:f>COUNT(E2227:H2227)</x:f>
        <x:v>4</x:v>
      </x:c>
      <x:c r="J2227" s="11" t="n">
        <x:f>IF(I2227=0,"Sin precio",AVERAGE(E2227:H2227))</x:f>
        <x:v>53926.075</x:v>
      </x:c>
      <x:c r="K2227" s="11" t="n">
        <x:f>IF(I2227=0,"Sin precio",IF(I2227=1,J2227,ROUND(J2227,2)))</x:f>
        <x:v>53926.08</x:v>
      </x:c>
      <x:c r="L2227" s="11" t="n">
        <x:f>IF(I2227=0,"Sin precio",MIN(E2227:H2227))</x:f>
        <x:v>50000</x:v>
      </x:c>
      <x:c r="M2227" s="11" t="n">
        <x:f>IF(I2227=0,"Sin precio",MAX(E2227:H2227))</x:f>
        <x:v>63204.299999999996</x:v>
      </x:c>
      <x:c r="N2227" s="8" t="str">
        <x:f>IF(I2227=0,"Sin precio numérico",IF(I2227=1,"Único precio de referencia",I2227&amp;" precios; promedio"))</x:f>
        <x:v>4 precios; promedio</x:v>
      </x:c>
      <x:c r="O2227" s="2" t="str">
        <x:v>I200</x:v>
      </x:c>
      <x:c r="P2227" s="2" t="str">
        <x:v>I200</x:v>
      </x:c>
      <x:c r="Q2227" s="2" t="str">
        <x:v>I201</x:v>
      </x:c>
      <x:c r="R2227" s="2" t="str">
        <x:v>I201</x:v>
      </x:c>
      <x:c r="S2227" s="2" t="str"/>
    </x:row>
    <x:row r="2228" ht="42" customHeight="1">
      <x:c r="A2228" s="2" t="n">
        <x:v>187</x:v>
      </x:c>
      <x:c r="B2228" s="8" t="str">
        <x:v>VARIOS</x:v>
      </x:c>
      <x:c r="C2228" s="8" t="str">
        <x:v>LIMPIADOR ELECTRONICO</x:v>
      </x:c>
      <x:c r="D2228" s="8" t="str">
        <x:v>CHEVROLET COLORADO. Mod. 2019</x:v>
      </x:c>
      <x:c r="E2228" s="10" t="n">
        <x:v>63204.299999999996</x:v>
      </x:c>
      <x:c r="F2228" s="10" t="n">
        <x:v>50000</x:v>
      </x:c>
      <x:c r="G2228" s="10" t="n">
        <x:v>51500</x:v>
      </x:c>
      <x:c r="H2228" s="10" t="n">
        <x:v>51000</x:v>
      </x:c>
      <x:c r="I2228" s="12" t="n">
        <x:f>COUNT(E2228:H2228)</x:f>
        <x:v>4</x:v>
      </x:c>
      <x:c r="J2228" s="11" t="n">
        <x:f>IF(I2228=0,"Sin precio",AVERAGE(E2228:H2228))</x:f>
        <x:v>53926.075</x:v>
      </x:c>
      <x:c r="K2228" s="11" t="n">
        <x:f>IF(I2228=0,"Sin precio",IF(I2228=1,J2228,ROUND(J2228,2)))</x:f>
        <x:v>53926.08</x:v>
      </x:c>
      <x:c r="L2228" s="11" t="n">
        <x:f>IF(I2228=0,"Sin precio",MIN(E2228:H2228))</x:f>
        <x:v>50000</x:v>
      </x:c>
      <x:c r="M2228" s="11" t="n">
        <x:f>IF(I2228=0,"Sin precio",MAX(E2228:H2228))</x:f>
        <x:v>63204.299999999996</x:v>
      </x:c>
      <x:c r="N2228" s="8" t="str">
        <x:f>IF(I2228=0,"Sin precio numérico",IF(I2228=1,"Único precio de referencia",I2228&amp;" precios; promedio"))</x:f>
        <x:v>4 precios; promedio</x:v>
      </x:c>
      <x:c r="O2228" s="2" t="str">
        <x:v>J200</x:v>
      </x:c>
      <x:c r="P2228" s="2" t="str">
        <x:v>J200</x:v>
      </x:c>
      <x:c r="Q2228" s="2" t="str">
        <x:v>J201</x:v>
      </x:c>
      <x:c r="R2228" s="2" t="str">
        <x:v>J201</x:v>
      </x:c>
      <x:c r="S2228" s="2" t="str"/>
    </x:row>
    <x:row r="2229" ht="42" customHeight="1">
      <x:c r="A2229" s="2" t="n">
        <x:v>187</x:v>
      </x:c>
      <x:c r="B2229" s="8" t="str">
        <x:v>VARIOS</x:v>
      </x:c>
      <x:c r="C2229" s="8" t="str">
        <x:v>LIMPIADOR ELECTRONICO</x:v>
      </x:c>
      <x:c r="D2229" s="8" t="str">
        <x:v>CHEVROLET  TRAILBLAZER-2018</x:v>
      </x:c>
      <x:c r="E2229" s="10" t="n">
        <x:v>63204.299999999996</x:v>
      </x:c>
      <x:c r="F2229" s="10" t="n">
        <x:v>50000</x:v>
      </x:c>
      <x:c r="G2229" s="10" t="n">
        <x:v>51500</x:v>
      </x:c>
      <x:c r="H2229" s="10" t="n">
        <x:v>51000</x:v>
      </x:c>
      <x:c r="I2229" s="12" t="n">
        <x:f>COUNT(E2229:H2229)</x:f>
        <x:v>4</x:v>
      </x:c>
      <x:c r="J2229" s="11" t="n">
        <x:f>IF(I2229=0,"Sin precio",AVERAGE(E2229:H2229))</x:f>
        <x:v>53926.075</x:v>
      </x:c>
      <x:c r="K2229" s="11" t="n">
        <x:f>IF(I2229=0,"Sin precio",IF(I2229=1,J2229,ROUND(J2229,2)))</x:f>
        <x:v>53926.08</x:v>
      </x:c>
      <x:c r="L2229" s="11" t="n">
        <x:f>IF(I2229=0,"Sin precio",MIN(E2229:H2229))</x:f>
        <x:v>50000</x:v>
      </x:c>
      <x:c r="M2229" s="11" t="n">
        <x:f>IF(I2229=0,"Sin precio",MAX(E2229:H2229))</x:f>
        <x:v>63204.299999999996</x:v>
      </x:c>
      <x:c r="N2229" s="8" t="str">
        <x:f>IF(I2229=0,"Sin precio numérico",IF(I2229=1,"Único precio de referencia",I2229&amp;" precios; promedio"))</x:f>
        <x:v>4 precios; promedio</x:v>
      </x:c>
      <x:c r="O2229" s="2" t="str">
        <x:v>K200</x:v>
      </x:c>
      <x:c r="P2229" s="2" t="str">
        <x:v>K200</x:v>
      </x:c>
      <x:c r="Q2229" s="2" t="str">
        <x:v>K201</x:v>
      </x:c>
      <x:c r="R2229" s="2" t="str">
        <x:v>K201</x:v>
      </x:c>
      <x:c r="S2229" s="2" t="str"/>
    </x:row>
    <x:row r="2230" ht="42" customHeight="1">
      <x:c r="A2230" s="2" t="n">
        <x:v>187</x:v>
      </x:c>
      <x:c r="B2230" s="8" t="str">
        <x:v>VARIOS</x:v>
      </x:c>
      <x:c r="C2230" s="8" t="str">
        <x:v>LIMPIADOR ELECTRONICO</x:v>
      </x:c>
      <x:c r="D2230" s="8" t="str">
        <x:v>MITSUBISHI L200-2018</x:v>
      </x:c>
      <x:c r="E2230" s="10" t="n">
        <x:v>63204.299999999996</x:v>
      </x:c>
      <x:c r="F2230" s="10" t="n">
        <x:v>50000</x:v>
      </x:c>
      <x:c r="G2230" s="10" t="n">
        <x:v>51500</x:v>
      </x:c>
      <x:c r="H2230" s="10" t="n">
        <x:v>51000</x:v>
      </x:c>
      <x:c r="I2230" s="12" t="n">
        <x:f>COUNT(E2230:H2230)</x:f>
        <x:v>4</x:v>
      </x:c>
      <x:c r="J2230" s="11" t="n">
        <x:f>IF(I2230=0,"Sin precio",AVERAGE(E2230:H2230))</x:f>
        <x:v>53926.075</x:v>
      </x:c>
      <x:c r="K2230" s="11" t="n">
        <x:f>IF(I2230=0,"Sin precio",IF(I2230=1,J2230,ROUND(J2230,2)))</x:f>
        <x:v>53926.08</x:v>
      </x:c>
      <x:c r="L2230" s="11" t="n">
        <x:f>IF(I2230=0,"Sin precio",MIN(E2230:H2230))</x:f>
        <x:v>50000</x:v>
      </x:c>
      <x:c r="M2230" s="11" t="n">
        <x:f>IF(I2230=0,"Sin precio",MAX(E2230:H2230))</x:f>
        <x:v>63204.299999999996</x:v>
      </x:c>
      <x:c r="N2230" s="8" t="str">
        <x:f>IF(I2230=0,"Sin precio numérico",IF(I2230=1,"Único precio de referencia",I2230&amp;" precios; promedio"))</x:f>
        <x:v>4 precios; promedio</x:v>
      </x:c>
      <x:c r="O2230" s="2" t="str">
        <x:v>L200</x:v>
      </x:c>
      <x:c r="P2230" s="2" t="str">
        <x:v>L200</x:v>
      </x:c>
      <x:c r="Q2230" s="2" t="str">
        <x:v>L201</x:v>
      </x:c>
      <x:c r="R2230" s="2" t="str">
        <x:v>L201</x:v>
      </x:c>
      <x:c r="S2230" s="2" t="str"/>
    </x:row>
    <x:row r="2231" ht="42" customHeight="1">
      <x:c r="A2231" s="2" t="n">
        <x:v>187</x:v>
      </x:c>
      <x:c r="B2231" s="8" t="str">
        <x:v>VARIOS</x:v>
      </x:c>
      <x:c r="C2231" s="8" t="str">
        <x:v>LIMPIADOR ELECTRONICO</x:v>
      </x:c>
      <x:c r="D2231" s="8" t="str">
        <x:v>CHEVROLETH NHR-2019</x:v>
      </x:c>
      <x:c r="E2231" s="10" t="n">
        <x:v>63204.299999999996</x:v>
      </x:c>
      <x:c r="F2231" s="10" t="n">
        <x:v>50000</x:v>
      </x:c>
      <x:c r="G2231" s="10" t="n">
        <x:v>51500</x:v>
      </x:c>
      <x:c r="H2231" s="10" t="n">
        <x:v>51000</x:v>
      </x:c>
      <x:c r="I2231" s="12" t="n">
        <x:f>COUNT(E2231:H2231)</x:f>
        <x:v>4</x:v>
      </x:c>
      <x:c r="J2231" s="11" t="n">
        <x:f>IF(I2231=0,"Sin precio",AVERAGE(E2231:H2231))</x:f>
        <x:v>53926.075</x:v>
      </x:c>
      <x:c r="K2231" s="11" t="n">
        <x:f>IF(I2231=0,"Sin precio",IF(I2231=1,J2231,ROUND(J2231,2)))</x:f>
        <x:v>53926.08</x:v>
      </x:c>
      <x:c r="L2231" s="11" t="n">
        <x:f>IF(I2231=0,"Sin precio",MIN(E2231:H2231))</x:f>
        <x:v>50000</x:v>
      </x:c>
      <x:c r="M2231" s="11" t="n">
        <x:f>IF(I2231=0,"Sin precio",MAX(E2231:H2231))</x:f>
        <x:v>63204.299999999996</x:v>
      </x:c>
      <x:c r="N2231" s="8" t="str">
        <x:f>IF(I2231=0,"Sin precio numérico",IF(I2231=1,"Único precio de referencia",I2231&amp;" precios; promedio"))</x:f>
        <x:v>4 precios; promedio</x:v>
      </x:c>
      <x:c r="O2231" s="2" t="str">
        <x:v>M200</x:v>
      </x:c>
      <x:c r="P2231" s="2" t="str">
        <x:v>M200</x:v>
      </x:c>
      <x:c r="Q2231" s="2" t="str">
        <x:v>M201</x:v>
      </x:c>
      <x:c r="R2231" s="2" t="str">
        <x:v>M201</x:v>
      </x:c>
      <x:c r="S2231" s="2" t="str"/>
    </x:row>
    <x:row r="2232" ht="42" customHeight="1">
      <x:c r="A2232" s="2" t="n">
        <x:v>187</x:v>
      </x:c>
      <x:c r="B2232" s="8" t="str">
        <x:v>VARIOS</x:v>
      </x:c>
      <x:c r="C2232" s="8" t="str">
        <x:v>LIMPIADOR ELECTRONICO</x:v>
      </x:c>
      <x:c r="D2232" s="8" t="str">
        <x:v>CHEVROLET D-MAX-2017</x:v>
      </x:c>
      <x:c r="E2232" s="10" t="n">
        <x:v>63204.299999999996</x:v>
      </x:c>
      <x:c r="F2232" s="10" t="n">
        <x:v>50000</x:v>
      </x:c>
      <x:c r="G2232" s="10" t="n">
        <x:v>51500</x:v>
      </x:c>
      <x:c r="H2232" s="10" t="n">
        <x:v>51000</x:v>
      </x:c>
      <x:c r="I2232" s="12" t="n">
        <x:f>COUNT(E2232:H2232)</x:f>
        <x:v>4</x:v>
      </x:c>
      <x:c r="J2232" s="11" t="n">
        <x:f>IF(I2232=0,"Sin precio",AVERAGE(E2232:H2232))</x:f>
        <x:v>53926.075</x:v>
      </x:c>
      <x:c r="K2232" s="11" t="n">
        <x:f>IF(I2232=0,"Sin precio",IF(I2232=1,J2232,ROUND(J2232,2)))</x:f>
        <x:v>53926.08</x:v>
      </x:c>
      <x:c r="L2232" s="11" t="n">
        <x:f>IF(I2232=0,"Sin precio",MIN(E2232:H2232))</x:f>
        <x:v>50000</x:v>
      </x:c>
      <x:c r="M2232" s="11" t="n">
        <x:f>IF(I2232=0,"Sin precio",MAX(E2232:H2232))</x:f>
        <x:v>63204.299999999996</x:v>
      </x:c>
      <x:c r="N2232" s="8" t="str">
        <x:f>IF(I2232=0,"Sin precio numérico",IF(I2232=1,"Único precio de referencia",I2232&amp;" precios; promedio"))</x:f>
        <x:v>4 precios; promedio</x:v>
      </x:c>
      <x:c r="O2232" s="2" t="str">
        <x:v>N200</x:v>
      </x:c>
      <x:c r="P2232" s="2" t="str">
        <x:v>N200</x:v>
      </x:c>
      <x:c r="Q2232" s="2" t="str">
        <x:v>N201</x:v>
      </x:c>
      <x:c r="R2232" s="2" t="str">
        <x:v>N201</x:v>
      </x:c>
      <x:c r="S2232" s="2" t="str"/>
    </x:row>
    <x:row r="2233" ht="42" customHeight="1">
      <x:c r="A2233" s="2" t="n">
        <x:v>188</x:v>
      </x:c>
      <x:c r="B2233" s="8" t="str">
        <x:v>VARIOS</x:v>
      </x:c>
      <x:c r="C2233" s="8" t="str">
        <x:v>LIQUIDO PARA FRENOS (1/4)</x:v>
      </x:c>
      <x:c r="D2233" s="8" t="str">
        <x:v>CHEVROLET  NPR  DIESEL-2009</x:v>
      </x:c>
      <x:c r="E2233" s="10" t="n">
        <x:v>50069.25</x:v>
      </x:c>
      <x:c r="F2233" s="10" t="n">
        <x:v>80000</x:v>
      </x:c>
      <x:c r="G2233" s="10" t="n">
        <x:v>82400</x:v>
      </x:c>
      <x:c r="H2233" s="10" t="n">
        <x:v>81600</x:v>
      </x:c>
      <x:c r="I2233" s="12" t="n">
        <x:f>COUNT(E2233:H2233)</x:f>
        <x:v>4</x:v>
      </x:c>
      <x:c r="J2233" s="11" t="n">
        <x:f>IF(I2233=0,"Sin precio",AVERAGE(E2233:H2233))</x:f>
        <x:v>73517.3125</x:v>
      </x:c>
      <x:c r="K2233" s="11" t="n">
        <x:f>IF(I2233=0,"Sin precio",IF(I2233=1,J2233,ROUND(J2233,2)))</x:f>
        <x:v>73517.31</x:v>
      </x:c>
      <x:c r="L2233" s="11" t="n">
        <x:f>IF(I2233=0,"Sin precio",MIN(E2233:H2233))</x:f>
        <x:v>50069.25</x:v>
      </x:c>
      <x:c r="M2233" s="11" t="n">
        <x:f>IF(I2233=0,"Sin precio",MAX(E2233:H2233))</x:f>
        <x:v>82400</x:v>
      </x:c>
      <x:c r="N2233" s="8" t="str">
        <x:f>IF(I2233=0,"Sin precio numérico",IF(I2233=1,"Único precio de referencia",I2233&amp;" precios; promedio"))</x:f>
        <x:v>4 precios; promedio</x:v>
      </x:c>
      <x:c r="O2233" s="2" t="str">
        <x:v>C201</x:v>
      </x:c>
      <x:c r="P2233" s="2" t="str">
        <x:v>C201</x:v>
      </x:c>
      <x:c r="Q2233" s="2" t="str">
        <x:v>C202</x:v>
      </x:c>
      <x:c r="R2233" s="2" t="str">
        <x:v>C202</x:v>
      </x:c>
      <x:c r="S2233" s="2" t="str"/>
    </x:row>
    <x:row r="2234" ht="42" customHeight="1">
      <x:c r="A2234" s="2" t="n">
        <x:v>188</x:v>
      </x:c>
      <x:c r="B2234" s="8" t="str">
        <x:v>VARIOS</x:v>
      </x:c>
      <x:c r="C2234" s="8" t="str">
        <x:v>LIQUIDO PARA FRENOS (1/4)</x:v>
      </x:c>
      <x:c r="D2234" s="8" t="str">
        <x:v>NISSAN FRONTIER DIESEL-2015</x:v>
      </x:c>
      <x:c r="E2234" s="10" t="n">
        <x:v>50069.25</x:v>
      </x:c>
      <x:c r="F2234" s="10" t="n">
        <x:v>80000</x:v>
      </x:c>
      <x:c r="G2234" s="10" t="n">
        <x:v>82400</x:v>
      </x:c>
      <x:c r="H2234" s="10" t="n">
        <x:v>81600</x:v>
      </x:c>
      <x:c r="I2234" s="12" t="n">
        <x:f>COUNT(E2234:H2234)</x:f>
        <x:v>4</x:v>
      </x:c>
      <x:c r="J2234" s="11" t="n">
        <x:f>IF(I2234=0,"Sin precio",AVERAGE(E2234:H2234))</x:f>
        <x:v>73517.3125</x:v>
      </x:c>
      <x:c r="K2234" s="11" t="n">
        <x:f>IF(I2234=0,"Sin precio",IF(I2234=1,J2234,ROUND(J2234,2)))</x:f>
        <x:v>73517.31</x:v>
      </x:c>
      <x:c r="L2234" s="11" t="n">
        <x:f>IF(I2234=0,"Sin precio",MIN(E2234:H2234))</x:f>
        <x:v>50069.25</x:v>
      </x:c>
      <x:c r="M2234" s="11" t="n">
        <x:f>IF(I2234=0,"Sin precio",MAX(E2234:H2234))</x:f>
        <x:v>82400</x:v>
      </x:c>
      <x:c r="N2234" s="8" t="str">
        <x:f>IF(I2234=0,"Sin precio numérico",IF(I2234=1,"Único precio de referencia",I2234&amp;" precios; promedio"))</x:f>
        <x:v>4 precios; promedio</x:v>
      </x:c>
      <x:c r="O2234" s="2" t="str">
        <x:v>D201</x:v>
      </x:c>
      <x:c r="P2234" s="2" t="str">
        <x:v>D201</x:v>
      </x:c>
      <x:c r="Q2234" s="2" t="str">
        <x:v>D202</x:v>
      </x:c>
      <x:c r="R2234" s="2" t="str">
        <x:v>D202</x:v>
      </x:c>
      <x:c r="S2234" s="2" t="str"/>
    </x:row>
    <x:row r="2235" ht="42" customHeight="1">
      <x:c r="A2235" s="2" t="n">
        <x:v>188</x:v>
      </x:c>
      <x:c r="B2235" s="8" t="str">
        <x:v>VARIOS</x:v>
      </x:c>
      <x:c r="C2235" s="8" t="str">
        <x:v>LIQUIDO PARA FRENOS (1/4)</x:v>
      </x:c>
      <x:c r="D2235" s="8" t="str">
        <x:v>NISSAN FRONTIER GASOLINA</x:v>
      </x:c>
      <x:c r="E2235" s="10" t="n">
        <x:v>50069.25</x:v>
      </x:c>
      <x:c r="F2235" s="10" t="n">
        <x:v>80000</x:v>
      </x:c>
      <x:c r="G2235" s="10" t="n">
        <x:v>82400</x:v>
      </x:c>
      <x:c r="H2235" s="10" t="n">
        <x:v>81600</x:v>
      </x:c>
      <x:c r="I2235" s="12" t="n">
        <x:f>COUNT(E2235:H2235)</x:f>
        <x:v>4</x:v>
      </x:c>
      <x:c r="J2235" s="11" t="n">
        <x:f>IF(I2235=0,"Sin precio",AVERAGE(E2235:H2235))</x:f>
        <x:v>73517.3125</x:v>
      </x:c>
      <x:c r="K2235" s="11" t="n">
        <x:f>IF(I2235=0,"Sin precio",IF(I2235=1,J2235,ROUND(J2235,2)))</x:f>
        <x:v>73517.31</x:v>
      </x:c>
      <x:c r="L2235" s="11" t="n">
        <x:f>IF(I2235=0,"Sin precio",MIN(E2235:H2235))</x:f>
        <x:v>50069.25</x:v>
      </x:c>
      <x:c r="M2235" s="11" t="n">
        <x:f>IF(I2235=0,"Sin precio",MAX(E2235:H2235))</x:f>
        <x:v>82400</x:v>
      </x:c>
      <x:c r="N2235" s="8" t="str">
        <x:f>IF(I2235=0,"Sin precio numérico",IF(I2235=1,"Único precio de referencia",I2235&amp;" precios; promedio"))</x:f>
        <x:v>4 precios; promedio</x:v>
      </x:c>
      <x:c r="O2235" s="2" t="str">
        <x:v>E201</x:v>
      </x:c>
      <x:c r="P2235" s="2" t="str">
        <x:v>E201</x:v>
      </x:c>
      <x:c r="Q2235" s="2" t="str">
        <x:v>E202</x:v>
      </x:c>
      <x:c r="R2235" s="2" t="str">
        <x:v>E202</x:v>
      </x:c>
      <x:c r="S2235" s="2" t="str"/>
    </x:row>
    <x:row r="2236" ht="42" customHeight="1">
      <x:c r="A2236" s="2" t="n">
        <x:v>188</x:v>
      </x:c>
      <x:c r="B2236" s="8" t="str">
        <x:v>VARIOS</x:v>
      </x:c>
      <x:c r="C2236" s="8" t="str">
        <x:v>LIQUIDO PARA FRENOS (1/4)</x:v>
      </x:c>
      <x:c r="D2236" s="8" t="str">
        <x:v>RENAULT MASTER DIESEL -2017</x:v>
      </x:c>
      <x:c r="E2236" s="10" t="n">
        <x:v>50069.25</x:v>
      </x:c>
      <x:c r="F2236" s="10" t="n">
        <x:v>80000</x:v>
      </x:c>
      <x:c r="G2236" s="10" t="n">
        <x:v>82400</x:v>
      </x:c>
      <x:c r="H2236" s="10" t="n">
        <x:v>81600</x:v>
      </x:c>
      <x:c r="I2236" s="12" t="n">
        <x:f>COUNT(E2236:H2236)</x:f>
        <x:v>4</x:v>
      </x:c>
      <x:c r="J2236" s="11" t="n">
        <x:f>IF(I2236=0,"Sin precio",AVERAGE(E2236:H2236))</x:f>
        <x:v>73517.3125</x:v>
      </x:c>
      <x:c r="K2236" s="11" t="n">
        <x:f>IF(I2236=0,"Sin precio",IF(I2236=1,J2236,ROUND(J2236,2)))</x:f>
        <x:v>73517.31</x:v>
      </x:c>
      <x:c r="L2236" s="11" t="n">
        <x:f>IF(I2236=0,"Sin precio",MIN(E2236:H2236))</x:f>
        <x:v>50069.25</x:v>
      </x:c>
      <x:c r="M2236" s="11" t="n">
        <x:f>IF(I2236=0,"Sin precio",MAX(E2236:H2236))</x:f>
        <x:v>82400</x:v>
      </x:c>
      <x:c r="N2236" s="8" t="str">
        <x:f>IF(I2236=0,"Sin precio numérico",IF(I2236=1,"Único precio de referencia",I2236&amp;" precios; promedio"))</x:f>
        <x:v>4 precios; promedio</x:v>
      </x:c>
      <x:c r="O2236" s="2" t="str">
        <x:v>F201</x:v>
      </x:c>
      <x:c r="P2236" s="2" t="str">
        <x:v>F201</x:v>
      </x:c>
      <x:c r="Q2236" s="2" t="str">
        <x:v>F202</x:v>
      </x:c>
      <x:c r="R2236" s="2" t="str">
        <x:v>F202</x:v>
      </x:c>
      <x:c r="S2236" s="2" t="str"/>
    </x:row>
    <x:row r="2237" ht="42" customHeight="1">
      <x:c r="A2237" s="2" t="n">
        <x:v>188</x:v>
      </x:c>
      <x:c r="B2237" s="8" t="str">
        <x:v>VARIOS</x:v>
      </x:c>
      <x:c r="C2237" s="8" t="str">
        <x:v>LIQUIDO PARA FRENOS (1/4)</x:v>
      </x:c>
      <x:c r="D2237" s="8" t="str">
        <x:v>CHEVROLET D-MAX-2011</x:v>
      </x:c>
      <x:c r="E2237" s="10" t="n">
        <x:v>50069.25</x:v>
      </x:c>
      <x:c r="F2237" s="10" t="n">
        <x:v>80000</x:v>
      </x:c>
      <x:c r="G2237" s="10" t="n">
        <x:v>82400</x:v>
      </x:c>
      <x:c r="H2237" s="10" t="n">
        <x:v>81600</x:v>
      </x:c>
      <x:c r="I2237" s="12" t="n">
        <x:f>COUNT(E2237:H2237)</x:f>
        <x:v>4</x:v>
      </x:c>
      <x:c r="J2237" s="11" t="n">
        <x:f>IF(I2237=0,"Sin precio",AVERAGE(E2237:H2237))</x:f>
        <x:v>73517.3125</x:v>
      </x:c>
      <x:c r="K2237" s="11" t="n">
        <x:f>IF(I2237=0,"Sin precio",IF(I2237=1,J2237,ROUND(J2237,2)))</x:f>
        <x:v>73517.31</x:v>
      </x:c>
      <x:c r="L2237" s="11" t="n">
        <x:f>IF(I2237=0,"Sin precio",MIN(E2237:H2237))</x:f>
        <x:v>50069.25</x:v>
      </x:c>
      <x:c r="M2237" s="11" t="n">
        <x:f>IF(I2237=0,"Sin precio",MAX(E2237:H2237))</x:f>
        <x:v>82400</x:v>
      </x:c>
      <x:c r="N2237" s="8" t="str">
        <x:f>IF(I2237=0,"Sin precio numérico",IF(I2237=1,"Único precio de referencia",I2237&amp;" precios; promedio"))</x:f>
        <x:v>4 precios; promedio</x:v>
      </x:c>
      <x:c r="O2237" s="2" t="str">
        <x:v>G201</x:v>
      </x:c>
      <x:c r="P2237" s="2" t="str">
        <x:v>G201</x:v>
      </x:c>
      <x:c r="Q2237" s="2" t="str">
        <x:v>G202</x:v>
      </x:c>
      <x:c r="R2237" s="2" t="str">
        <x:v>G202</x:v>
      </x:c>
      <x:c r="S2237" s="2" t="str"/>
    </x:row>
    <x:row r="2238" ht="42" customHeight="1">
      <x:c r="A2238" s="2" t="n">
        <x:v>188</x:v>
      </x:c>
      <x:c r="B2238" s="8" t="str">
        <x:v>VARIOS</x:v>
      </x:c>
      <x:c r="C2238" s="8" t="str">
        <x:v>LIQUIDO PARA FRENOS (1/4)</x:v>
      </x:c>
      <x:c r="D2238" s="8" t="str">
        <x:v>HYUNDAY HD 65C</x:v>
      </x:c>
      <x:c r="E2238" s="10" t="n">
        <x:v>50069.25</x:v>
      </x:c>
      <x:c r="F2238" s="10" t="n">
        <x:v>80000</x:v>
      </x:c>
      <x:c r="G2238" s="10" t="n">
        <x:v>82400</x:v>
      </x:c>
      <x:c r="H2238" s="10" t="n">
        <x:v>81600</x:v>
      </x:c>
      <x:c r="I2238" s="12" t="n">
        <x:f>COUNT(E2238:H2238)</x:f>
        <x:v>4</x:v>
      </x:c>
      <x:c r="J2238" s="11" t="n">
        <x:f>IF(I2238=0,"Sin precio",AVERAGE(E2238:H2238))</x:f>
        <x:v>73517.3125</x:v>
      </x:c>
      <x:c r="K2238" s="11" t="n">
        <x:f>IF(I2238=0,"Sin precio",IF(I2238=1,J2238,ROUND(J2238,2)))</x:f>
        <x:v>73517.31</x:v>
      </x:c>
      <x:c r="L2238" s="11" t="n">
        <x:f>IF(I2238=0,"Sin precio",MIN(E2238:H2238))</x:f>
        <x:v>50069.25</x:v>
      </x:c>
      <x:c r="M2238" s="11" t="n">
        <x:f>IF(I2238=0,"Sin precio",MAX(E2238:H2238))</x:f>
        <x:v>82400</x:v>
      </x:c>
      <x:c r="N2238" s="8" t="str">
        <x:f>IF(I2238=0,"Sin precio numérico",IF(I2238=1,"Único precio de referencia",I2238&amp;" precios; promedio"))</x:f>
        <x:v>4 precios; promedio</x:v>
      </x:c>
      <x:c r="O2238" s="2" t="str">
        <x:v>H201</x:v>
      </x:c>
      <x:c r="P2238" s="2" t="str">
        <x:v>H201</x:v>
      </x:c>
      <x:c r="Q2238" s="2" t="str">
        <x:v>H202</x:v>
      </x:c>
      <x:c r="R2238" s="2" t="str">
        <x:v>H202</x:v>
      </x:c>
      <x:c r="S2238" s="2" t="str"/>
    </x:row>
    <x:row r="2239" ht="42" customHeight="1">
      <x:c r="A2239" s="2" t="n">
        <x:v>188</x:v>
      </x:c>
      <x:c r="B2239" s="8" t="str">
        <x:v>VARIOS</x:v>
      </x:c>
      <x:c r="C2239" s="8" t="str">
        <x:v>LIQUIDO PARA FRENOS (1/4)</x:v>
      </x:c>
      <x:c r="D2239" s="8" t="str">
        <x:v>CHEVROLET SAIL. Mod 2019</x:v>
      </x:c>
      <x:c r="E2239" s="10" t="n">
        <x:v>50069.25</x:v>
      </x:c>
      <x:c r="F2239" s="10" t="n">
        <x:v>80000</x:v>
      </x:c>
      <x:c r="G2239" s="10" t="n">
        <x:v>82400</x:v>
      </x:c>
      <x:c r="H2239" s="10" t="n">
        <x:v>81600</x:v>
      </x:c>
      <x:c r="I2239" s="12" t="n">
        <x:f>COUNT(E2239:H2239)</x:f>
        <x:v>4</x:v>
      </x:c>
      <x:c r="J2239" s="11" t="n">
        <x:f>IF(I2239=0,"Sin precio",AVERAGE(E2239:H2239))</x:f>
        <x:v>73517.3125</x:v>
      </x:c>
      <x:c r="K2239" s="11" t="n">
        <x:f>IF(I2239=0,"Sin precio",IF(I2239=1,J2239,ROUND(J2239,2)))</x:f>
        <x:v>73517.31</x:v>
      </x:c>
      <x:c r="L2239" s="11" t="n">
        <x:f>IF(I2239=0,"Sin precio",MIN(E2239:H2239))</x:f>
        <x:v>50069.25</x:v>
      </x:c>
      <x:c r="M2239" s="11" t="n">
        <x:f>IF(I2239=0,"Sin precio",MAX(E2239:H2239))</x:f>
        <x:v>82400</x:v>
      </x:c>
      <x:c r="N2239" s="8" t="str">
        <x:f>IF(I2239=0,"Sin precio numérico",IF(I2239=1,"Único precio de referencia",I2239&amp;" precios; promedio"))</x:f>
        <x:v>4 precios; promedio</x:v>
      </x:c>
      <x:c r="O2239" s="2" t="str">
        <x:v>I201</x:v>
      </x:c>
      <x:c r="P2239" s="2" t="str">
        <x:v>I201</x:v>
      </x:c>
      <x:c r="Q2239" s="2" t="str">
        <x:v>I202</x:v>
      </x:c>
      <x:c r="R2239" s="2" t="str">
        <x:v>I202</x:v>
      </x:c>
      <x:c r="S2239" s="2" t="str"/>
    </x:row>
    <x:row r="2240" ht="42" customHeight="1">
      <x:c r="A2240" s="2" t="n">
        <x:v>188</x:v>
      </x:c>
      <x:c r="B2240" s="8" t="str">
        <x:v>VARIOS</x:v>
      </x:c>
      <x:c r="C2240" s="8" t="str">
        <x:v>LIQUIDO PARA FRENOS (1/4)</x:v>
      </x:c>
      <x:c r="D2240" s="8" t="str">
        <x:v>CHEVROLET COLORADO. Mod. 2019</x:v>
      </x:c>
      <x:c r="E2240" s="10" t="n">
        <x:v>50069.25</x:v>
      </x:c>
      <x:c r="F2240" s="10" t="n">
        <x:v>80000</x:v>
      </x:c>
      <x:c r="G2240" s="10" t="n">
        <x:v>82400</x:v>
      </x:c>
      <x:c r="H2240" s="10" t="n">
        <x:v>81600</x:v>
      </x:c>
      <x:c r="I2240" s="12" t="n">
        <x:f>COUNT(E2240:H2240)</x:f>
        <x:v>4</x:v>
      </x:c>
      <x:c r="J2240" s="11" t="n">
        <x:f>IF(I2240=0,"Sin precio",AVERAGE(E2240:H2240))</x:f>
        <x:v>73517.3125</x:v>
      </x:c>
      <x:c r="K2240" s="11" t="n">
        <x:f>IF(I2240=0,"Sin precio",IF(I2240=1,J2240,ROUND(J2240,2)))</x:f>
        <x:v>73517.31</x:v>
      </x:c>
      <x:c r="L2240" s="11" t="n">
        <x:f>IF(I2240=0,"Sin precio",MIN(E2240:H2240))</x:f>
        <x:v>50069.25</x:v>
      </x:c>
      <x:c r="M2240" s="11" t="n">
        <x:f>IF(I2240=0,"Sin precio",MAX(E2240:H2240))</x:f>
        <x:v>82400</x:v>
      </x:c>
      <x:c r="N2240" s="8" t="str">
        <x:f>IF(I2240=0,"Sin precio numérico",IF(I2240=1,"Único precio de referencia",I2240&amp;" precios; promedio"))</x:f>
        <x:v>4 precios; promedio</x:v>
      </x:c>
      <x:c r="O2240" s="2" t="str">
        <x:v>J201</x:v>
      </x:c>
      <x:c r="P2240" s="2" t="str">
        <x:v>J201</x:v>
      </x:c>
      <x:c r="Q2240" s="2" t="str">
        <x:v>J202</x:v>
      </x:c>
      <x:c r="R2240" s="2" t="str">
        <x:v>J202</x:v>
      </x:c>
      <x:c r="S2240" s="2" t="str"/>
    </x:row>
    <x:row r="2241" ht="42" customHeight="1">
      <x:c r="A2241" s="2" t="n">
        <x:v>188</x:v>
      </x:c>
      <x:c r="B2241" s="8" t="str">
        <x:v>VARIOS</x:v>
      </x:c>
      <x:c r="C2241" s="8" t="str">
        <x:v>LIQUIDO PARA FRENOS (1/4)</x:v>
      </x:c>
      <x:c r="D2241" s="8" t="str">
        <x:v>CHEVROLET  TRAILBLAZER-2018</x:v>
      </x:c>
      <x:c r="E2241" s="10" t="n">
        <x:v>50069.25</x:v>
      </x:c>
      <x:c r="F2241" s="10" t="n">
        <x:v>80000</x:v>
      </x:c>
      <x:c r="G2241" s="10" t="n">
        <x:v>82400</x:v>
      </x:c>
      <x:c r="H2241" s="10" t="n">
        <x:v>81600</x:v>
      </x:c>
      <x:c r="I2241" s="12" t="n">
        <x:f>COUNT(E2241:H2241)</x:f>
        <x:v>4</x:v>
      </x:c>
      <x:c r="J2241" s="11" t="n">
        <x:f>IF(I2241=0,"Sin precio",AVERAGE(E2241:H2241))</x:f>
        <x:v>73517.3125</x:v>
      </x:c>
      <x:c r="K2241" s="11" t="n">
        <x:f>IF(I2241=0,"Sin precio",IF(I2241=1,J2241,ROUND(J2241,2)))</x:f>
        <x:v>73517.31</x:v>
      </x:c>
      <x:c r="L2241" s="11" t="n">
        <x:f>IF(I2241=0,"Sin precio",MIN(E2241:H2241))</x:f>
        <x:v>50069.25</x:v>
      </x:c>
      <x:c r="M2241" s="11" t="n">
        <x:f>IF(I2241=0,"Sin precio",MAX(E2241:H2241))</x:f>
        <x:v>82400</x:v>
      </x:c>
      <x:c r="N2241" s="8" t="str">
        <x:f>IF(I2241=0,"Sin precio numérico",IF(I2241=1,"Único precio de referencia",I2241&amp;" precios; promedio"))</x:f>
        <x:v>4 precios; promedio</x:v>
      </x:c>
      <x:c r="O2241" s="2" t="str">
        <x:v>K201</x:v>
      </x:c>
      <x:c r="P2241" s="2" t="str">
        <x:v>K201</x:v>
      </x:c>
      <x:c r="Q2241" s="2" t="str">
        <x:v>K202</x:v>
      </x:c>
      <x:c r="R2241" s="2" t="str">
        <x:v>K202</x:v>
      </x:c>
      <x:c r="S2241" s="2" t="str"/>
    </x:row>
    <x:row r="2242" ht="42" customHeight="1">
      <x:c r="A2242" s="2" t="n">
        <x:v>188</x:v>
      </x:c>
      <x:c r="B2242" s="8" t="str">
        <x:v>VARIOS</x:v>
      </x:c>
      <x:c r="C2242" s="8" t="str">
        <x:v>LIQUIDO PARA FRENOS (1/4)</x:v>
      </x:c>
      <x:c r="D2242" s="8" t="str">
        <x:v>MITSUBISHI L200-2018</x:v>
      </x:c>
      <x:c r="E2242" s="10" t="n">
        <x:v>50069.25</x:v>
      </x:c>
      <x:c r="F2242" s="10" t="n">
        <x:v>80000</x:v>
      </x:c>
      <x:c r="G2242" s="10" t="n">
        <x:v>82400</x:v>
      </x:c>
      <x:c r="H2242" s="10" t="n">
        <x:v>81600</x:v>
      </x:c>
      <x:c r="I2242" s="12" t="n">
        <x:f>COUNT(E2242:H2242)</x:f>
        <x:v>4</x:v>
      </x:c>
      <x:c r="J2242" s="11" t="n">
        <x:f>IF(I2242=0,"Sin precio",AVERAGE(E2242:H2242))</x:f>
        <x:v>73517.3125</x:v>
      </x:c>
      <x:c r="K2242" s="11" t="n">
        <x:f>IF(I2242=0,"Sin precio",IF(I2242=1,J2242,ROUND(J2242,2)))</x:f>
        <x:v>73517.31</x:v>
      </x:c>
      <x:c r="L2242" s="11" t="n">
        <x:f>IF(I2242=0,"Sin precio",MIN(E2242:H2242))</x:f>
        <x:v>50069.25</x:v>
      </x:c>
      <x:c r="M2242" s="11" t="n">
        <x:f>IF(I2242=0,"Sin precio",MAX(E2242:H2242))</x:f>
        <x:v>82400</x:v>
      </x:c>
      <x:c r="N2242" s="8" t="str">
        <x:f>IF(I2242=0,"Sin precio numérico",IF(I2242=1,"Único precio de referencia",I2242&amp;" precios; promedio"))</x:f>
        <x:v>4 precios; promedio</x:v>
      </x:c>
      <x:c r="O2242" s="2" t="str">
        <x:v>L201</x:v>
      </x:c>
      <x:c r="P2242" s="2" t="str">
        <x:v>L201</x:v>
      </x:c>
      <x:c r="Q2242" s="2" t="str">
        <x:v>L202</x:v>
      </x:c>
      <x:c r="R2242" s="2" t="str">
        <x:v>L202</x:v>
      </x:c>
      <x:c r="S2242" s="2" t="str"/>
    </x:row>
    <x:row r="2243" ht="42" customHeight="1">
      <x:c r="A2243" s="2" t="n">
        <x:v>188</x:v>
      </x:c>
      <x:c r="B2243" s="8" t="str">
        <x:v>VARIOS</x:v>
      </x:c>
      <x:c r="C2243" s="8" t="str">
        <x:v>LIQUIDO PARA FRENOS (1/4)</x:v>
      </x:c>
      <x:c r="D2243" s="8" t="str">
        <x:v>CHEVROLETH NHR-2019</x:v>
      </x:c>
      <x:c r="E2243" s="10" t="n">
        <x:v>50069.25</x:v>
      </x:c>
      <x:c r="F2243" s="10" t="n">
        <x:v>80000</x:v>
      </x:c>
      <x:c r="G2243" s="10" t="n">
        <x:v>82400</x:v>
      </x:c>
      <x:c r="H2243" s="10" t="n">
        <x:v>81600</x:v>
      </x:c>
      <x:c r="I2243" s="12" t="n">
        <x:f>COUNT(E2243:H2243)</x:f>
        <x:v>4</x:v>
      </x:c>
      <x:c r="J2243" s="11" t="n">
        <x:f>IF(I2243=0,"Sin precio",AVERAGE(E2243:H2243))</x:f>
        <x:v>73517.3125</x:v>
      </x:c>
      <x:c r="K2243" s="11" t="n">
        <x:f>IF(I2243=0,"Sin precio",IF(I2243=1,J2243,ROUND(J2243,2)))</x:f>
        <x:v>73517.31</x:v>
      </x:c>
      <x:c r="L2243" s="11" t="n">
        <x:f>IF(I2243=0,"Sin precio",MIN(E2243:H2243))</x:f>
        <x:v>50069.25</x:v>
      </x:c>
      <x:c r="M2243" s="11" t="n">
        <x:f>IF(I2243=0,"Sin precio",MAX(E2243:H2243))</x:f>
        <x:v>82400</x:v>
      </x:c>
      <x:c r="N2243" s="8" t="str">
        <x:f>IF(I2243=0,"Sin precio numérico",IF(I2243=1,"Único precio de referencia",I2243&amp;" precios; promedio"))</x:f>
        <x:v>4 precios; promedio</x:v>
      </x:c>
      <x:c r="O2243" s="2" t="str">
        <x:v>M201</x:v>
      </x:c>
      <x:c r="P2243" s="2" t="str">
        <x:v>M201</x:v>
      </x:c>
      <x:c r="Q2243" s="2" t="str">
        <x:v>M202</x:v>
      </x:c>
      <x:c r="R2243" s="2" t="str">
        <x:v>M202</x:v>
      </x:c>
      <x:c r="S2243" s="2" t="str"/>
    </x:row>
    <x:row r="2244" ht="42" customHeight="1">
      <x:c r="A2244" s="2" t="n">
        <x:v>188</x:v>
      </x:c>
      <x:c r="B2244" s="8" t="str">
        <x:v>VARIOS</x:v>
      </x:c>
      <x:c r="C2244" s="8" t="str">
        <x:v>LIQUIDO PARA FRENOS (1/4)</x:v>
      </x:c>
      <x:c r="D2244" s="8" t="str">
        <x:v>CHEVROLET D-MAX-2017</x:v>
      </x:c>
      <x:c r="E2244" s="10" t="n">
        <x:v>50069.25</x:v>
      </x:c>
      <x:c r="F2244" s="10" t="n">
        <x:v>80000</x:v>
      </x:c>
      <x:c r="G2244" s="10" t="n">
        <x:v>82400</x:v>
      </x:c>
      <x:c r="H2244" s="10" t="n">
        <x:v>81600</x:v>
      </x:c>
      <x:c r="I2244" s="12" t="n">
        <x:f>COUNT(E2244:H2244)</x:f>
        <x:v>4</x:v>
      </x:c>
      <x:c r="J2244" s="11" t="n">
        <x:f>IF(I2244=0,"Sin precio",AVERAGE(E2244:H2244))</x:f>
        <x:v>73517.3125</x:v>
      </x:c>
      <x:c r="K2244" s="11" t="n">
        <x:f>IF(I2244=0,"Sin precio",IF(I2244=1,J2244,ROUND(J2244,2)))</x:f>
        <x:v>73517.31</x:v>
      </x:c>
      <x:c r="L2244" s="11" t="n">
        <x:f>IF(I2244=0,"Sin precio",MIN(E2244:H2244))</x:f>
        <x:v>50069.25</x:v>
      </x:c>
      <x:c r="M2244" s="11" t="n">
        <x:f>IF(I2244=0,"Sin precio",MAX(E2244:H2244))</x:f>
        <x:v>82400</x:v>
      </x:c>
      <x:c r="N2244" s="8" t="str">
        <x:f>IF(I2244=0,"Sin precio numérico",IF(I2244=1,"Único precio de referencia",I2244&amp;" precios; promedio"))</x:f>
        <x:v>4 precios; promedio</x:v>
      </x:c>
      <x:c r="O2244" s="2" t="str">
        <x:v>N201</x:v>
      </x:c>
      <x:c r="P2244" s="2" t="str">
        <x:v>N201</x:v>
      </x:c>
      <x:c r="Q2244" s="2" t="str">
        <x:v>N202</x:v>
      </x:c>
      <x:c r="R2244" s="2" t="str">
        <x:v>N202</x:v>
      </x:c>
      <x:c r="S2244" s="2" t="str"/>
    </x:row>
    <x:row r="2245" ht="42" customHeight="1">
      <x:c r="A2245" s="2" t="n">
        <x:v>189</x:v>
      </x:c>
      <x:c r="B2245" s="8" t="str">
        <x:v>VARIOS</x:v>
      </x:c>
      <x:c r="C2245" s="8" t="str">
        <x:v>LUBRICANTE PENETRANTE</x:v>
      </x:c>
      <x:c r="D2245" s="8" t="str">
        <x:v>CHEVROLET  NPR  DIESEL-2009</x:v>
      </x:c>
      <x:c r="E2245" s="10" t="n">
        <x:v>63204.299999999996</x:v>
      </x:c>
      <x:c r="F2245" s="10" t="n">
        <x:v>50000</x:v>
      </x:c>
      <x:c r="G2245" s="10" t="n">
        <x:v>51500</x:v>
      </x:c>
      <x:c r="H2245" s="10" t="n">
        <x:v>51000</x:v>
      </x:c>
      <x:c r="I2245" s="12" t="n">
        <x:f>COUNT(E2245:H2245)</x:f>
        <x:v>4</x:v>
      </x:c>
      <x:c r="J2245" s="11" t="n">
        <x:f>IF(I2245=0,"Sin precio",AVERAGE(E2245:H2245))</x:f>
        <x:v>53926.075</x:v>
      </x:c>
      <x:c r="K2245" s="11" t="n">
        <x:f>IF(I2245=0,"Sin precio",IF(I2245=1,J2245,ROUND(J2245,2)))</x:f>
        <x:v>53926.08</x:v>
      </x:c>
      <x:c r="L2245" s="11" t="n">
        <x:f>IF(I2245=0,"Sin precio",MIN(E2245:H2245))</x:f>
        <x:v>50000</x:v>
      </x:c>
      <x:c r="M2245" s="11" t="n">
        <x:f>IF(I2245=0,"Sin precio",MAX(E2245:H2245))</x:f>
        <x:v>63204.299999999996</x:v>
      </x:c>
      <x:c r="N2245" s="8" t="str">
        <x:f>IF(I2245=0,"Sin precio numérico",IF(I2245=1,"Único precio de referencia",I2245&amp;" precios; promedio"))</x:f>
        <x:v>4 precios; promedio</x:v>
      </x:c>
      <x:c r="O2245" s="2" t="str">
        <x:v>C202</x:v>
      </x:c>
      <x:c r="P2245" s="2" t="str">
        <x:v>C202</x:v>
      </x:c>
      <x:c r="Q2245" s="2" t="str">
        <x:v>C203</x:v>
      </x:c>
      <x:c r="R2245" s="2" t="str">
        <x:v>C203</x:v>
      </x:c>
      <x:c r="S2245" s="2" t="str"/>
    </x:row>
    <x:row r="2246" ht="42" customHeight="1">
      <x:c r="A2246" s="2" t="n">
        <x:v>189</x:v>
      </x:c>
      <x:c r="B2246" s="8" t="str">
        <x:v>VARIOS</x:v>
      </x:c>
      <x:c r="C2246" s="8" t="str">
        <x:v>LUBRICANTE PENETRANTE</x:v>
      </x:c>
      <x:c r="D2246" s="8" t="str">
        <x:v>NISSAN FRONTIER DIESEL-2015</x:v>
      </x:c>
      <x:c r="E2246" s="10" t="n">
        <x:v>63204.299999999996</x:v>
      </x:c>
      <x:c r="F2246" s="10" t="n">
        <x:v>50000</x:v>
      </x:c>
      <x:c r="G2246" s="10" t="n">
        <x:v>51500</x:v>
      </x:c>
      <x:c r="H2246" s="10" t="n">
        <x:v>51000</x:v>
      </x:c>
      <x:c r="I2246" s="12" t="n">
        <x:f>COUNT(E2246:H2246)</x:f>
        <x:v>4</x:v>
      </x:c>
      <x:c r="J2246" s="11" t="n">
        <x:f>IF(I2246=0,"Sin precio",AVERAGE(E2246:H2246))</x:f>
        <x:v>53926.075</x:v>
      </x:c>
      <x:c r="K2246" s="11" t="n">
        <x:f>IF(I2246=0,"Sin precio",IF(I2246=1,J2246,ROUND(J2246,2)))</x:f>
        <x:v>53926.08</x:v>
      </x:c>
      <x:c r="L2246" s="11" t="n">
        <x:f>IF(I2246=0,"Sin precio",MIN(E2246:H2246))</x:f>
        <x:v>50000</x:v>
      </x:c>
      <x:c r="M2246" s="11" t="n">
        <x:f>IF(I2246=0,"Sin precio",MAX(E2246:H2246))</x:f>
        <x:v>63204.299999999996</x:v>
      </x:c>
      <x:c r="N2246" s="8" t="str">
        <x:f>IF(I2246=0,"Sin precio numérico",IF(I2246=1,"Único precio de referencia",I2246&amp;" precios; promedio"))</x:f>
        <x:v>4 precios; promedio</x:v>
      </x:c>
      <x:c r="O2246" s="2" t="str">
        <x:v>D202</x:v>
      </x:c>
      <x:c r="P2246" s="2" t="str">
        <x:v>D202</x:v>
      </x:c>
      <x:c r="Q2246" s="2" t="str">
        <x:v>D203</x:v>
      </x:c>
      <x:c r="R2246" s="2" t="str">
        <x:v>D203</x:v>
      </x:c>
      <x:c r="S2246" s="2" t="str"/>
    </x:row>
    <x:row r="2247" ht="42" customHeight="1">
      <x:c r="A2247" s="2" t="n">
        <x:v>189</x:v>
      </x:c>
      <x:c r="B2247" s="8" t="str">
        <x:v>VARIOS</x:v>
      </x:c>
      <x:c r="C2247" s="8" t="str">
        <x:v>LUBRICANTE PENETRANTE</x:v>
      </x:c>
      <x:c r="D2247" s="8" t="str">
        <x:v>NISSAN FRONTIER GASOLINA</x:v>
      </x:c>
      <x:c r="E2247" s="10" t="n">
        <x:v>63204.299999999996</x:v>
      </x:c>
      <x:c r="F2247" s="10" t="n">
        <x:v>50000</x:v>
      </x:c>
      <x:c r="G2247" s="10" t="n">
        <x:v>51500</x:v>
      </x:c>
      <x:c r="H2247" s="10" t="n">
        <x:v>51000</x:v>
      </x:c>
      <x:c r="I2247" s="12" t="n">
        <x:f>COUNT(E2247:H2247)</x:f>
        <x:v>4</x:v>
      </x:c>
      <x:c r="J2247" s="11" t="n">
        <x:f>IF(I2247=0,"Sin precio",AVERAGE(E2247:H2247))</x:f>
        <x:v>53926.075</x:v>
      </x:c>
      <x:c r="K2247" s="11" t="n">
        <x:f>IF(I2247=0,"Sin precio",IF(I2247=1,J2247,ROUND(J2247,2)))</x:f>
        <x:v>53926.08</x:v>
      </x:c>
      <x:c r="L2247" s="11" t="n">
        <x:f>IF(I2247=0,"Sin precio",MIN(E2247:H2247))</x:f>
        <x:v>50000</x:v>
      </x:c>
      <x:c r="M2247" s="11" t="n">
        <x:f>IF(I2247=0,"Sin precio",MAX(E2247:H2247))</x:f>
        <x:v>63204.299999999996</x:v>
      </x:c>
      <x:c r="N2247" s="8" t="str">
        <x:f>IF(I2247=0,"Sin precio numérico",IF(I2247=1,"Único precio de referencia",I2247&amp;" precios; promedio"))</x:f>
        <x:v>4 precios; promedio</x:v>
      </x:c>
      <x:c r="O2247" s="2" t="str">
        <x:v>E202</x:v>
      </x:c>
      <x:c r="P2247" s="2" t="str">
        <x:v>E202</x:v>
      </x:c>
      <x:c r="Q2247" s="2" t="str">
        <x:v>E203</x:v>
      </x:c>
      <x:c r="R2247" s="2" t="str">
        <x:v>E203</x:v>
      </x:c>
      <x:c r="S2247" s="2" t="str"/>
    </x:row>
    <x:row r="2248" ht="42" customHeight="1">
      <x:c r="A2248" s="2" t="n">
        <x:v>189</x:v>
      </x:c>
      <x:c r="B2248" s="8" t="str">
        <x:v>VARIOS</x:v>
      </x:c>
      <x:c r="C2248" s="8" t="str">
        <x:v>LUBRICANTE PENETRANTE</x:v>
      </x:c>
      <x:c r="D2248" s="8" t="str">
        <x:v>RENAULT MASTER DIESEL -2017</x:v>
      </x:c>
      <x:c r="E2248" s="10" t="n">
        <x:v>63204.299999999996</x:v>
      </x:c>
      <x:c r="F2248" s="10" t="n">
        <x:v>50000</x:v>
      </x:c>
      <x:c r="G2248" s="10" t="n">
        <x:v>51500</x:v>
      </x:c>
      <x:c r="H2248" s="10" t="n">
        <x:v>51000</x:v>
      </x:c>
      <x:c r="I2248" s="12" t="n">
        <x:f>COUNT(E2248:H2248)</x:f>
        <x:v>4</x:v>
      </x:c>
      <x:c r="J2248" s="11" t="n">
        <x:f>IF(I2248=0,"Sin precio",AVERAGE(E2248:H2248))</x:f>
        <x:v>53926.075</x:v>
      </x:c>
      <x:c r="K2248" s="11" t="n">
        <x:f>IF(I2248=0,"Sin precio",IF(I2248=1,J2248,ROUND(J2248,2)))</x:f>
        <x:v>53926.08</x:v>
      </x:c>
      <x:c r="L2248" s="11" t="n">
        <x:f>IF(I2248=0,"Sin precio",MIN(E2248:H2248))</x:f>
        <x:v>50000</x:v>
      </x:c>
      <x:c r="M2248" s="11" t="n">
        <x:f>IF(I2248=0,"Sin precio",MAX(E2248:H2248))</x:f>
        <x:v>63204.299999999996</x:v>
      </x:c>
      <x:c r="N2248" s="8" t="str">
        <x:f>IF(I2248=0,"Sin precio numérico",IF(I2248=1,"Único precio de referencia",I2248&amp;" precios; promedio"))</x:f>
        <x:v>4 precios; promedio</x:v>
      </x:c>
      <x:c r="O2248" s="2" t="str">
        <x:v>F202</x:v>
      </x:c>
      <x:c r="P2248" s="2" t="str">
        <x:v>F202</x:v>
      </x:c>
      <x:c r="Q2248" s="2" t="str">
        <x:v>F203</x:v>
      </x:c>
      <x:c r="R2248" s="2" t="str">
        <x:v>F203</x:v>
      </x:c>
      <x:c r="S2248" s="2" t="str"/>
    </x:row>
    <x:row r="2249" ht="42" customHeight="1">
      <x:c r="A2249" s="2" t="n">
        <x:v>189</x:v>
      </x:c>
      <x:c r="B2249" s="8" t="str">
        <x:v>VARIOS</x:v>
      </x:c>
      <x:c r="C2249" s="8" t="str">
        <x:v>LUBRICANTE PENETRANTE</x:v>
      </x:c>
      <x:c r="D2249" s="8" t="str">
        <x:v>CHEVROLET D-MAX-2011</x:v>
      </x:c>
      <x:c r="E2249" s="10" t="n">
        <x:v>63204.299999999996</x:v>
      </x:c>
      <x:c r="F2249" s="10" t="n">
        <x:v>50000</x:v>
      </x:c>
      <x:c r="G2249" s="10" t="n">
        <x:v>51500</x:v>
      </x:c>
      <x:c r="H2249" s="10" t="n">
        <x:v>51000</x:v>
      </x:c>
      <x:c r="I2249" s="12" t="n">
        <x:f>COUNT(E2249:H2249)</x:f>
        <x:v>4</x:v>
      </x:c>
      <x:c r="J2249" s="11" t="n">
        <x:f>IF(I2249=0,"Sin precio",AVERAGE(E2249:H2249))</x:f>
        <x:v>53926.075</x:v>
      </x:c>
      <x:c r="K2249" s="11" t="n">
        <x:f>IF(I2249=0,"Sin precio",IF(I2249=1,J2249,ROUND(J2249,2)))</x:f>
        <x:v>53926.08</x:v>
      </x:c>
      <x:c r="L2249" s="11" t="n">
        <x:f>IF(I2249=0,"Sin precio",MIN(E2249:H2249))</x:f>
        <x:v>50000</x:v>
      </x:c>
      <x:c r="M2249" s="11" t="n">
        <x:f>IF(I2249=0,"Sin precio",MAX(E2249:H2249))</x:f>
        <x:v>63204.299999999996</x:v>
      </x:c>
      <x:c r="N2249" s="8" t="str">
        <x:f>IF(I2249=0,"Sin precio numérico",IF(I2249=1,"Único precio de referencia",I2249&amp;" precios; promedio"))</x:f>
        <x:v>4 precios; promedio</x:v>
      </x:c>
      <x:c r="O2249" s="2" t="str">
        <x:v>G202</x:v>
      </x:c>
      <x:c r="P2249" s="2" t="str">
        <x:v>G202</x:v>
      </x:c>
      <x:c r="Q2249" s="2" t="str">
        <x:v>G203</x:v>
      </x:c>
      <x:c r="R2249" s="2" t="str">
        <x:v>G203</x:v>
      </x:c>
      <x:c r="S2249" s="2" t="str"/>
    </x:row>
    <x:row r="2250" ht="42" customHeight="1">
      <x:c r="A2250" s="2" t="n">
        <x:v>189</x:v>
      </x:c>
      <x:c r="B2250" s="8" t="str">
        <x:v>VARIOS</x:v>
      </x:c>
      <x:c r="C2250" s="8" t="str">
        <x:v>LUBRICANTE PENETRANTE</x:v>
      </x:c>
      <x:c r="D2250" s="8" t="str">
        <x:v>HYUNDAY HD 65C</x:v>
      </x:c>
      <x:c r="E2250" s="10" t="n">
        <x:v>63204.299999999996</x:v>
      </x:c>
      <x:c r="F2250" s="10" t="n">
        <x:v>50000</x:v>
      </x:c>
      <x:c r="G2250" s="10" t="n">
        <x:v>51500</x:v>
      </x:c>
      <x:c r="H2250" s="10" t="n">
        <x:v>51000</x:v>
      </x:c>
      <x:c r="I2250" s="12" t="n">
        <x:f>COUNT(E2250:H2250)</x:f>
        <x:v>4</x:v>
      </x:c>
      <x:c r="J2250" s="11" t="n">
        <x:f>IF(I2250=0,"Sin precio",AVERAGE(E2250:H2250))</x:f>
        <x:v>53926.075</x:v>
      </x:c>
      <x:c r="K2250" s="11" t="n">
        <x:f>IF(I2250=0,"Sin precio",IF(I2250=1,J2250,ROUND(J2250,2)))</x:f>
        <x:v>53926.08</x:v>
      </x:c>
      <x:c r="L2250" s="11" t="n">
        <x:f>IF(I2250=0,"Sin precio",MIN(E2250:H2250))</x:f>
        <x:v>50000</x:v>
      </x:c>
      <x:c r="M2250" s="11" t="n">
        <x:f>IF(I2250=0,"Sin precio",MAX(E2250:H2250))</x:f>
        <x:v>63204.299999999996</x:v>
      </x:c>
      <x:c r="N2250" s="8" t="str">
        <x:f>IF(I2250=0,"Sin precio numérico",IF(I2250=1,"Único precio de referencia",I2250&amp;" precios; promedio"))</x:f>
        <x:v>4 precios; promedio</x:v>
      </x:c>
      <x:c r="O2250" s="2" t="str">
        <x:v>H202</x:v>
      </x:c>
      <x:c r="P2250" s="2" t="str">
        <x:v>H202</x:v>
      </x:c>
      <x:c r="Q2250" s="2" t="str">
        <x:v>H203</x:v>
      </x:c>
      <x:c r="R2250" s="2" t="str">
        <x:v>H203</x:v>
      </x:c>
      <x:c r="S2250" s="2" t="str"/>
    </x:row>
    <x:row r="2251" ht="42" customHeight="1">
      <x:c r="A2251" s="2" t="n">
        <x:v>189</x:v>
      </x:c>
      <x:c r="B2251" s="8" t="str">
        <x:v>VARIOS</x:v>
      </x:c>
      <x:c r="C2251" s="8" t="str">
        <x:v>LUBRICANTE PENETRANTE</x:v>
      </x:c>
      <x:c r="D2251" s="8" t="str">
        <x:v>CHEVROLET SAIL. Mod 2019</x:v>
      </x:c>
      <x:c r="E2251" s="10" t="n">
        <x:v>63204.299999999996</x:v>
      </x:c>
      <x:c r="F2251" s="10" t="n">
        <x:v>50000</x:v>
      </x:c>
      <x:c r="G2251" s="10" t="n">
        <x:v>51500</x:v>
      </x:c>
      <x:c r="H2251" s="10" t="n">
        <x:v>51000</x:v>
      </x:c>
      <x:c r="I2251" s="12" t="n">
        <x:f>COUNT(E2251:H2251)</x:f>
        <x:v>4</x:v>
      </x:c>
      <x:c r="J2251" s="11" t="n">
        <x:f>IF(I2251=0,"Sin precio",AVERAGE(E2251:H2251))</x:f>
        <x:v>53926.075</x:v>
      </x:c>
      <x:c r="K2251" s="11" t="n">
        <x:f>IF(I2251=0,"Sin precio",IF(I2251=1,J2251,ROUND(J2251,2)))</x:f>
        <x:v>53926.08</x:v>
      </x:c>
      <x:c r="L2251" s="11" t="n">
        <x:f>IF(I2251=0,"Sin precio",MIN(E2251:H2251))</x:f>
        <x:v>50000</x:v>
      </x:c>
      <x:c r="M2251" s="11" t="n">
        <x:f>IF(I2251=0,"Sin precio",MAX(E2251:H2251))</x:f>
        <x:v>63204.299999999996</x:v>
      </x:c>
      <x:c r="N2251" s="8" t="str">
        <x:f>IF(I2251=0,"Sin precio numérico",IF(I2251=1,"Único precio de referencia",I2251&amp;" precios; promedio"))</x:f>
        <x:v>4 precios; promedio</x:v>
      </x:c>
      <x:c r="O2251" s="2" t="str">
        <x:v>I202</x:v>
      </x:c>
      <x:c r="P2251" s="2" t="str">
        <x:v>I202</x:v>
      </x:c>
      <x:c r="Q2251" s="2" t="str">
        <x:v>I203</x:v>
      </x:c>
      <x:c r="R2251" s="2" t="str">
        <x:v>I203</x:v>
      </x:c>
      <x:c r="S2251" s="2" t="str"/>
    </x:row>
    <x:row r="2252" ht="42" customHeight="1">
      <x:c r="A2252" s="2" t="n">
        <x:v>189</x:v>
      </x:c>
      <x:c r="B2252" s="8" t="str">
        <x:v>VARIOS</x:v>
      </x:c>
      <x:c r="C2252" s="8" t="str">
        <x:v>LUBRICANTE PENETRANTE</x:v>
      </x:c>
      <x:c r="D2252" s="8" t="str">
        <x:v>CHEVROLET COLORADO. Mod. 2019</x:v>
      </x:c>
      <x:c r="E2252" s="10" t="n">
        <x:v>63204.299999999996</x:v>
      </x:c>
      <x:c r="F2252" s="10" t="n">
        <x:v>50000</x:v>
      </x:c>
      <x:c r="G2252" s="10" t="n">
        <x:v>51500</x:v>
      </x:c>
      <x:c r="H2252" s="10" t="n">
        <x:v>51000</x:v>
      </x:c>
      <x:c r="I2252" s="12" t="n">
        <x:f>COUNT(E2252:H2252)</x:f>
        <x:v>4</x:v>
      </x:c>
      <x:c r="J2252" s="11" t="n">
        <x:f>IF(I2252=0,"Sin precio",AVERAGE(E2252:H2252))</x:f>
        <x:v>53926.075</x:v>
      </x:c>
      <x:c r="K2252" s="11" t="n">
        <x:f>IF(I2252=0,"Sin precio",IF(I2252=1,J2252,ROUND(J2252,2)))</x:f>
        <x:v>53926.08</x:v>
      </x:c>
      <x:c r="L2252" s="11" t="n">
        <x:f>IF(I2252=0,"Sin precio",MIN(E2252:H2252))</x:f>
        <x:v>50000</x:v>
      </x:c>
      <x:c r="M2252" s="11" t="n">
        <x:f>IF(I2252=0,"Sin precio",MAX(E2252:H2252))</x:f>
        <x:v>63204.299999999996</x:v>
      </x:c>
      <x:c r="N2252" s="8" t="str">
        <x:f>IF(I2252=0,"Sin precio numérico",IF(I2252=1,"Único precio de referencia",I2252&amp;" precios; promedio"))</x:f>
        <x:v>4 precios; promedio</x:v>
      </x:c>
      <x:c r="O2252" s="2" t="str">
        <x:v>J202</x:v>
      </x:c>
      <x:c r="P2252" s="2" t="str">
        <x:v>J202</x:v>
      </x:c>
      <x:c r="Q2252" s="2" t="str">
        <x:v>J203</x:v>
      </x:c>
      <x:c r="R2252" s="2" t="str">
        <x:v>J203</x:v>
      </x:c>
      <x:c r="S2252" s="2" t="str"/>
    </x:row>
    <x:row r="2253" ht="42" customHeight="1">
      <x:c r="A2253" s="2" t="n">
        <x:v>189</x:v>
      </x:c>
      <x:c r="B2253" s="8" t="str">
        <x:v>VARIOS</x:v>
      </x:c>
      <x:c r="C2253" s="8" t="str">
        <x:v>LUBRICANTE PENETRANTE</x:v>
      </x:c>
      <x:c r="D2253" s="8" t="str">
        <x:v>CHEVROLET  TRAILBLAZER-2018</x:v>
      </x:c>
      <x:c r="E2253" s="10" t="n">
        <x:v>63204.299999999996</x:v>
      </x:c>
      <x:c r="F2253" s="10" t="n">
        <x:v>50000</x:v>
      </x:c>
      <x:c r="G2253" s="10" t="n">
        <x:v>51500</x:v>
      </x:c>
      <x:c r="H2253" s="10" t="n">
        <x:v>51000</x:v>
      </x:c>
      <x:c r="I2253" s="12" t="n">
        <x:f>COUNT(E2253:H2253)</x:f>
        <x:v>4</x:v>
      </x:c>
      <x:c r="J2253" s="11" t="n">
        <x:f>IF(I2253=0,"Sin precio",AVERAGE(E2253:H2253))</x:f>
        <x:v>53926.075</x:v>
      </x:c>
      <x:c r="K2253" s="11" t="n">
        <x:f>IF(I2253=0,"Sin precio",IF(I2253=1,J2253,ROUND(J2253,2)))</x:f>
        <x:v>53926.08</x:v>
      </x:c>
      <x:c r="L2253" s="11" t="n">
        <x:f>IF(I2253=0,"Sin precio",MIN(E2253:H2253))</x:f>
        <x:v>50000</x:v>
      </x:c>
      <x:c r="M2253" s="11" t="n">
        <x:f>IF(I2253=0,"Sin precio",MAX(E2253:H2253))</x:f>
        <x:v>63204.299999999996</x:v>
      </x:c>
      <x:c r="N2253" s="8" t="str">
        <x:f>IF(I2253=0,"Sin precio numérico",IF(I2253=1,"Único precio de referencia",I2253&amp;" precios; promedio"))</x:f>
        <x:v>4 precios; promedio</x:v>
      </x:c>
      <x:c r="O2253" s="2" t="str">
        <x:v>K202</x:v>
      </x:c>
      <x:c r="P2253" s="2" t="str">
        <x:v>K202</x:v>
      </x:c>
      <x:c r="Q2253" s="2" t="str">
        <x:v>K203</x:v>
      </x:c>
      <x:c r="R2253" s="2" t="str">
        <x:v>K203</x:v>
      </x:c>
      <x:c r="S2253" s="2" t="str"/>
    </x:row>
    <x:row r="2254" ht="42" customHeight="1">
      <x:c r="A2254" s="2" t="n">
        <x:v>189</x:v>
      </x:c>
      <x:c r="B2254" s="8" t="str">
        <x:v>VARIOS</x:v>
      </x:c>
      <x:c r="C2254" s="8" t="str">
        <x:v>LUBRICANTE PENETRANTE</x:v>
      </x:c>
      <x:c r="D2254" s="8" t="str">
        <x:v>MITSUBISHI L200-2018</x:v>
      </x:c>
      <x:c r="E2254" s="10" t="n">
        <x:v>63204.299999999996</x:v>
      </x:c>
      <x:c r="F2254" s="10" t="n">
        <x:v>50000</x:v>
      </x:c>
      <x:c r="G2254" s="10" t="n">
        <x:v>51500</x:v>
      </x:c>
      <x:c r="H2254" s="10" t="n">
        <x:v>51000</x:v>
      </x:c>
      <x:c r="I2254" s="12" t="n">
        <x:f>COUNT(E2254:H2254)</x:f>
        <x:v>4</x:v>
      </x:c>
      <x:c r="J2254" s="11" t="n">
        <x:f>IF(I2254=0,"Sin precio",AVERAGE(E2254:H2254))</x:f>
        <x:v>53926.075</x:v>
      </x:c>
      <x:c r="K2254" s="11" t="n">
        <x:f>IF(I2254=0,"Sin precio",IF(I2254=1,J2254,ROUND(J2254,2)))</x:f>
        <x:v>53926.08</x:v>
      </x:c>
      <x:c r="L2254" s="11" t="n">
        <x:f>IF(I2254=0,"Sin precio",MIN(E2254:H2254))</x:f>
        <x:v>50000</x:v>
      </x:c>
      <x:c r="M2254" s="11" t="n">
        <x:f>IF(I2254=0,"Sin precio",MAX(E2254:H2254))</x:f>
        <x:v>63204.299999999996</x:v>
      </x:c>
      <x:c r="N2254" s="8" t="str">
        <x:f>IF(I2254=0,"Sin precio numérico",IF(I2254=1,"Único precio de referencia",I2254&amp;" precios; promedio"))</x:f>
        <x:v>4 precios; promedio</x:v>
      </x:c>
      <x:c r="O2254" s="2" t="str">
        <x:v>L202</x:v>
      </x:c>
      <x:c r="P2254" s="2" t="str">
        <x:v>L202</x:v>
      </x:c>
      <x:c r="Q2254" s="2" t="str">
        <x:v>L203</x:v>
      </x:c>
      <x:c r="R2254" s="2" t="str">
        <x:v>L203</x:v>
      </x:c>
      <x:c r="S2254" s="2" t="str"/>
    </x:row>
    <x:row r="2255" ht="42" customHeight="1">
      <x:c r="A2255" s="2" t="n">
        <x:v>189</x:v>
      </x:c>
      <x:c r="B2255" s="8" t="str">
        <x:v>VARIOS</x:v>
      </x:c>
      <x:c r="C2255" s="8" t="str">
        <x:v>LUBRICANTE PENETRANTE</x:v>
      </x:c>
      <x:c r="D2255" s="8" t="str">
        <x:v>CHEVROLETH NHR-2019</x:v>
      </x:c>
      <x:c r="E2255" s="10" t="n">
        <x:v>63204.299999999996</x:v>
      </x:c>
      <x:c r="F2255" s="10" t="n">
        <x:v>50000</x:v>
      </x:c>
      <x:c r="G2255" s="10" t="n">
        <x:v>51500</x:v>
      </x:c>
      <x:c r="H2255" s="10" t="n">
        <x:v>51000</x:v>
      </x:c>
      <x:c r="I2255" s="12" t="n">
        <x:f>COUNT(E2255:H2255)</x:f>
        <x:v>4</x:v>
      </x:c>
      <x:c r="J2255" s="11" t="n">
        <x:f>IF(I2255=0,"Sin precio",AVERAGE(E2255:H2255))</x:f>
        <x:v>53926.075</x:v>
      </x:c>
      <x:c r="K2255" s="11" t="n">
        <x:f>IF(I2255=0,"Sin precio",IF(I2255=1,J2255,ROUND(J2255,2)))</x:f>
        <x:v>53926.08</x:v>
      </x:c>
      <x:c r="L2255" s="11" t="n">
        <x:f>IF(I2255=0,"Sin precio",MIN(E2255:H2255))</x:f>
        <x:v>50000</x:v>
      </x:c>
      <x:c r="M2255" s="11" t="n">
        <x:f>IF(I2255=0,"Sin precio",MAX(E2255:H2255))</x:f>
        <x:v>63204.299999999996</x:v>
      </x:c>
      <x:c r="N2255" s="8" t="str">
        <x:f>IF(I2255=0,"Sin precio numérico",IF(I2255=1,"Único precio de referencia",I2255&amp;" precios; promedio"))</x:f>
        <x:v>4 precios; promedio</x:v>
      </x:c>
      <x:c r="O2255" s="2" t="str">
        <x:v>M202</x:v>
      </x:c>
      <x:c r="P2255" s="2" t="str">
        <x:v>M202</x:v>
      </x:c>
      <x:c r="Q2255" s="2" t="str">
        <x:v>M203</x:v>
      </x:c>
      <x:c r="R2255" s="2" t="str">
        <x:v>M203</x:v>
      </x:c>
      <x:c r="S2255" s="2" t="str"/>
    </x:row>
    <x:row r="2256" ht="42" customHeight="1">
      <x:c r="A2256" s="2" t="n">
        <x:v>189</x:v>
      </x:c>
      <x:c r="B2256" s="8" t="str">
        <x:v>VARIOS</x:v>
      </x:c>
      <x:c r="C2256" s="8" t="str">
        <x:v>LUBRICANTE PENETRANTE</x:v>
      </x:c>
      <x:c r="D2256" s="8" t="str">
        <x:v>CHEVROLET D-MAX-2017</x:v>
      </x:c>
      <x:c r="E2256" s="10" t="n">
        <x:v>63204.299999999996</x:v>
      </x:c>
      <x:c r="F2256" s="10" t="n">
        <x:v>50000</x:v>
      </x:c>
      <x:c r="G2256" s="10" t="n">
        <x:v>51500</x:v>
      </x:c>
      <x:c r="H2256" s="10" t="n">
        <x:v>51000</x:v>
      </x:c>
      <x:c r="I2256" s="12" t="n">
        <x:f>COUNT(E2256:H2256)</x:f>
        <x:v>4</x:v>
      </x:c>
      <x:c r="J2256" s="11" t="n">
        <x:f>IF(I2256=0,"Sin precio",AVERAGE(E2256:H2256))</x:f>
        <x:v>53926.075</x:v>
      </x:c>
      <x:c r="K2256" s="11" t="n">
        <x:f>IF(I2256=0,"Sin precio",IF(I2256=1,J2256,ROUND(J2256,2)))</x:f>
        <x:v>53926.08</x:v>
      </x:c>
      <x:c r="L2256" s="11" t="n">
        <x:f>IF(I2256=0,"Sin precio",MIN(E2256:H2256))</x:f>
        <x:v>50000</x:v>
      </x:c>
      <x:c r="M2256" s="11" t="n">
        <x:f>IF(I2256=0,"Sin precio",MAX(E2256:H2256))</x:f>
        <x:v>63204.299999999996</x:v>
      </x:c>
      <x:c r="N2256" s="8" t="str">
        <x:f>IF(I2256=0,"Sin precio numérico",IF(I2256=1,"Único precio de referencia",I2256&amp;" precios; promedio"))</x:f>
        <x:v>4 precios; promedio</x:v>
      </x:c>
      <x:c r="O2256" s="2" t="str">
        <x:v>N202</x:v>
      </x:c>
      <x:c r="P2256" s="2" t="str">
        <x:v>N202</x:v>
      </x:c>
      <x:c r="Q2256" s="2" t="str">
        <x:v>N203</x:v>
      </x:c>
      <x:c r="R2256" s="2" t="str">
        <x:v>N203</x:v>
      </x:c>
      <x:c r="S2256" s="2" t="str"/>
    </x:row>
    <x:row r="2257" ht="42" customHeight="1">
      <x:c r="A2257" s="2" t="n">
        <x:v>190</x:v>
      </x:c>
      <x:c r="B2257" s="8" t="str">
        <x:v>VARIOS</x:v>
      </x:c>
      <x:c r="C2257" s="8" t="str">
        <x:v>REFRIGERANTE DE MOTOR (gl)</x:v>
      </x:c>
      <x:c r="D2257" s="8" t="str">
        <x:v>CHEVROLET  NPR  DIESEL-2009</x:v>
      </x:c>
      <x:c r="E2257" s="10" t="n">
        <x:v>101178.9</x:v>
      </x:c>
      <x:c r="F2257" s="10" t="n">
        <x:v>90000</x:v>
      </x:c>
      <x:c r="G2257" s="10" t="n">
        <x:v>92700</x:v>
      </x:c>
      <x:c r="H2257" s="10" t="n">
        <x:v>91800</x:v>
      </x:c>
      <x:c r="I2257" s="12" t="n">
        <x:f>COUNT(E2257:H2257)</x:f>
        <x:v>4</x:v>
      </x:c>
      <x:c r="J2257" s="11" t="n">
        <x:f>IF(I2257=0,"Sin precio",AVERAGE(E2257:H2257))</x:f>
        <x:v>93919.725</x:v>
      </x:c>
      <x:c r="K2257" s="11" t="n">
        <x:f>IF(I2257=0,"Sin precio",IF(I2257=1,J2257,ROUND(J2257,2)))</x:f>
        <x:v>93919.73</x:v>
      </x:c>
      <x:c r="L2257" s="11" t="n">
        <x:f>IF(I2257=0,"Sin precio",MIN(E2257:H2257))</x:f>
        <x:v>90000</x:v>
      </x:c>
      <x:c r="M2257" s="11" t="n">
        <x:f>IF(I2257=0,"Sin precio",MAX(E2257:H2257))</x:f>
        <x:v>101178.9</x:v>
      </x:c>
      <x:c r="N2257" s="8" t="str">
        <x:f>IF(I2257=0,"Sin precio numérico",IF(I2257=1,"Único precio de referencia",I2257&amp;" precios; promedio"))</x:f>
        <x:v>4 precios; promedio</x:v>
      </x:c>
      <x:c r="O2257" s="2" t="str">
        <x:v>C203</x:v>
      </x:c>
      <x:c r="P2257" s="2" t="str">
        <x:v>C203</x:v>
      </x:c>
      <x:c r="Q2257" s="2" t="str">
        <x:v>C204</x:v>
      </x:c>
      <x:c r="R2257" s="2" t="str">
        <x:v>C204</x:v>
      </x:c>
      <x:c r="S2257" s="2" t="str"/>
    </x:row>
    <x:row r="2258" ht="42" customHeight="1">
      <x:c r="A2258" s="2" t="n">
        <x:v>190</x:v>
      </x:c>
      <x:c r="B2258" s="8" t="str">
        <x:v>VARIOS</x:v>
      </x:c>
      <x:c r="C2258" s="8" t="str">
        <x:v>REFRIGERANTE DE MOTOR (gl)</x:v>
      </x:c>
      <x:c r="D2258" s="8" t="str">
        <x:v>NISSAN FRONTIER DIESEL-2015</x:v>
      </x:c>
      <x:c r="E2258" s="10" t="n">
        <x:v>101178.9</x:v>
      </x:c>
      <x:c r="F2258" s="10" t="n">
        <x:v>90000</x:v>
      </x:c>
      <x:c r="G2258" s="10" t="n">
        <x:v>92700</x:v>
      </x:c>
      <x:c r="H2258" s="10" t="n">
        <x:v>91800</x:v>
      </x:c>
      <x:c r="I2258" s="12" t="n">
        <x:f>COUNT(E2258:H2258)</x:f>
        <x:v>4</x:v>
      </x:c>
      <x:c r="J2258" s="11" t="n">
        <x:f>IF(I2258=0,"Sin precio",AVERAGE(E2258:H2258))</x:f>
        <x:v>93919.725</x:v>
      </x:c>
      <x:c r="K2258" s="11" t="n">
        <x:f>IF(I2258=0,"Sin precio",IF(I2258=1,J2258,ROUND(J2258,2)))</x:f>
        <x:v>93919.73</x:v>
      </x:c>
      <x:c r="L2258" s="11" t="n">
        <x:f>IF(I2258=0,"Sin precio",MIN(E2258:H2258))</x:f>
        <x:v>90000</x:v>
      </x:c>
      <x:c r="M2258" s="11" t="n">
        <x:f>IF(I2258=0,"Sin precio",MAX(E2258:H2258))</x:f>
        <x:v>101178.9</x:v>
      </x:c>
      <x:c r="N2258" s="8" t="str">
        <x:f>IF(I2258=0,"Sin precio numérico",IF(I2258=1,"Único precio de referencia",I2258&amp;" precios; promedio"))</x:f>
        <x:v>4 precios; promedio</x:v>
      </x:c>
      <x:c r="O2258" s="2" t="str">
        <x:v>D203</x:v>
      </x:c>
      <x:c r="P2258" s="2" t="str">
        <x:v>D203</x:v>
      </x:c>
      <x:c r="Q2258" s="2" t="str">
        <x:v>D204</x:v>
      </x:c>
      <x:c r="R2258" s="2" t="str">
        <x:v>D204</x:v>
      </x:c>
      <x:c r="S2258" s="2" t="str"/>
    </x:row>
    <x:row r="2259" ht="42" customHeight="1">
      <x:c r="A2259" s="2" t="n">
        <x:v>190</x:v>
      </x:c>
      <x:c r="B2259" s="8" t="str">
        <x:v>VARIOS</x:v>
      </x:c>
      <x:c r="C2259" s="8" t="str">
        <x:v>REFRIGERANTE DE MOTOR (gl)</x:v>
      </x:c>
      <x:c r="D2259" s="8" t="str">
        <x:v>NISSAN FRONTIER GASOLINA</x:v>
      </x:c>
      <x:c r="E2259" s="10" t="n">
        <x:v>101178.9</x:v>
      </x:c>
      <x:c r="F2259" s="10" t="n">
        <x:v>90000</x:v>
      </x:c>
      <x:c r="G2259" s="10" t="n">
        <x:v>92700</x:v>
      </x:c>
      <x:c r="H2259" s="10" t="n">
        <x:v>91800</x:v>
      </x:c>
      <x:c r="I2259" s="12" t="n">
        <x:f>COUNT(E2259:H2259)</x:f>
        <x:v>4</x:v>
      </x:c>
      <x:c r="J2259" s="11" t="n">
        <x:f>IF(I2259=0,"Sin precio",AVERAGE(E2259:H2259))</x:f>
        <x:v>93919.725</x:v>
      </x:c>
      <x:c r="K2259" s="11" t="n">
        <x:f>IF(I2259=0,"Sin precio",IF(I2259=1,J2259,ROUND(J2259,2)))</x:f>
        <x:v>93919.73</x:v>
      </x:c>
      <x:c r="L2259" s="11" t="n">
        <x:f>IF(I2259=0,"Sin precio",MIN(E2259:H2259))</x:f>
        <x:v>90000</x:v>
      </x:c>
      <x:c r="M2259" s="11" t="n">
        <x:f>IF(I2259=0,"Sin precio",MAX(E2259:H2259))</x:f>
        <x:v>101178.9</x:v>
      </x:c>
      <x:c r="N2259" s="8" t="str">
        <x:f>IF(I2259=0,"Sin precio numérico",IF(I2259=1,"Único precio de referencia",I2259&amp;" precios; promedio"))</x:f>
        <x:v>4 precios; promedio</x:v>
      </x:c>
      <x:c r="O2259" s="2" t="str">
        <x:v>E203</x:v>
      </x:c>
      <x:c r="P2259" s="2" t="str">
        <x:v>E203</x:v>
      </x:c>
      <x:c r="Q2259" s="2" t="str">
        <x:v>E204</x:v>
      </x:c>
      <x:c r="R2259" s="2" t="str">
        <x:v>E204</x:v>
      </x:c>
      <x:c r="S2259" s="2" t="str"/>
    </x:row>
    <x:row r="2260" ht="42" customHeight="1">
      <x:c r="A2260" s="2" t="n">
        <x:v>190</x:v>
      </x:c>
      <x:c r="B2260" s="8" t="str">
        <x:v>VARIOS</x:v>
      </x:c>
      <x:c r="C2260" s="8" t="str">
        <x:v>REFRIGERANTE DE MOTOR (gl)</x:v>
      </x:c>
      <x:c r="D2260" s="8" t="str">
        <x:v>RENAULT MASTER DIESEL -2017</x:v>
      </x:c>
      <x:c r="E2260" s="10" t="n">
        <x:v>101178.9</x:v>
      </x:c>
      <x:c r="F2260" s="10" t="n">
        <x:v>90000</x:v>
      </x:c>
      <x:c r="G2260" s="10" t="n">
        <x:v>92700</x:v>
      </x:c>
      <x:c r="H2260" s="10" t="n">
        <x:v>91800</x:v>
      </x:c>
      <x:c r="I2260" s="12" t="n">
        <x:f>COUNT(E2260:H2260)</x:f>
        <x:v>4</x:v>
      </x:c>
      <x:c r="J2260" s="11" t="n">
        <x:f>IF(I2260=0,"Sin precio",AVERAGE(E2260:H2260))</x:f>
        <x:v>93919.725</x:v>
      </x:c>
      <x:c r="K2260" s="11" t="n">
        <x:f>IF(I2260=0,"Sin precio",IF(I2260=1,J2260,ROUND(J2260,2)))</x:f>
        <x:v>93919.73</x:v>
      </x:c>
      <x:c r="L2260" s="11" t="n">
        <x:f>IF(I2260=0,"Sin precio",MIN(E2260:H2260))</x:f>
        <x:v>90000</x:v>
      </x:c>
      <x:c r="M2260" s="11" t="n">
        <x:f>IF(I2260=0,"Sin precio",MAX(E2260:H2260))</x:f>
        <x:v>101178.9</x:v>
      </x:c>
      <x:c r="N2260" s="8" t="str">
        <x:f>IF(I2260=0,"Sin precio numérico",IF(I2260=1,"Único precio de referencia",I2260&amp;" precios; promedio"))</x:f>
        <x:v>4 precios; promedio</x:v>
      </x:c>
      <x:c r="O2260" s="2" t="str">
        <x:v>F203</x:v>
      </x:c>
      <x:c r="P2260" s="2" t="str">
        <x:v>F203</x:v>
      </x:c>
      <x:c r="Q2260" s="2" t="str">
        <x:v>F204</x:v>
      </x:c>
      <x:c r="R2260" s="2" t="str">
        <x:v>F204</x:v>
      </x:c>
      <x:c r="S2260" s="2" t="str"/>
    </x:row>
    <x:row r="2261" ht="42" customHeight="1">
      <x:c r="A2261" s="2" t="n">
        <x:v>190</x:v>
      </x:c>
      <x:c r="B2261" s="8" t="str">
        <x:v>VARIOS</x:v>
      </x:c>
      <x:c r="C2261" s="8" t="str">
        <x:v>REFRIGERANTE DE MOTOR (gl)</x:v>
      </x:c>
      <x:c r="D2261" s="8" t="str">
        <x:v>CHEVROLET D-MAX-2011</x:v>
      </x:c>
      <x:c r="E2261" s="10" t="n">
        <x:v>101178.9</x:v>
      </x:c>
      <x:c r="F2261" s="10" t="n">
        <x:v>90000</x:v>
      </x:c>
      <x:c r="G2261" s="10" t="n">
        <x:v>92700</x:v>
      </x:c>
      <x:c r="H2261" s="10" t="n">
        <x:v>91800</x:v>
      </x:c>
      <x:c r="I2261" s="12" t="n">
        <x:f>COUNT(E2261:H2261)</x:f>
        <x:v>4</x:v>
      </x:c>
      <x:c r="J2261" s="11" t="n">
        <x:f>IF(I2261=0,"Sin precio",AVERAGE(E2261:H2261))</x:f>
        <x:v>93919.725</x:v>
      </x:c>
      <x:c r="K2261" s="11" t="n">
        <x:f>IF(I2261=0,"Sin precio",IF(I2261=1,J2261,ROUND(J2261,2)))</x:f>
        <x:v>93919.73</x:v>
      </x:c>
      <x:c r="L2261" s="11" t="n">
        <x:f>IF(I2261=0,"Sin precio",MIN(E2261:H2261))</x:f>
        <x:v>90000</x:v>
      </x:c>
      <x:c r="M2261" s="11" t="n">
        <x:f>IF(I2261=0,"Sin precio",MAX(E2261:H2261))</x:f>
        <x:v>101178.9</x:v>
      </x:c>
      <x:c r="N2261" s="8" t="str">
        <x:f>IF(I2261=0,"Sin precio numérico",IF(I2261=1,"Único precio de referencia",I2261&amp;" precios; promedio"))</x:f>
        <x:v>4 precios; promedio</x:v>
      </x:c>
      <x:c r="O2261" s="2" t="str">
        <x:v>G203</x:v>
      </x:c>
      <x:c r="P2261" s="2" t="str">
        <x:v>G203</x:v>
      </x:c>
      <x:c r="Q2261" s="2" t="str">
        <x:v>G204</x:v>
      </x:c>
      <x:c r="R2261" s="2" t="str">
        <x:v>G204</x:v>
      </x:c>
      <x:c r="S2261" s="2" t="str"/>
    </x:row>
    <x:row r="2262" ht="42" customHeight="1">
      <x:c r="A2262" s="2" t="n">
        <x:v>190</x:v>
      </x:c>
      <x:c r="B2262" s="8" t="str">
        <x:v>VARIOS</x:v>
      </x:c>
      <x:c r="C2262" s="8" t="str">
        <x:v>REFRIGERANTE DE MOTOR (gl)</x:v>
      </x:c>
      <x:c r="D2262" s="8" t="str">
        <x:v>HYUNDAY HD 65C</x:v>
      </x:c>
      <x:c r="E2262" s="10" t="n">
        <x:v>101178.9</x:v>
      </x:c>
      <x:c r="F2262" s="10" t="n">
        <x:v>90000</x:v>
      </x:c>
      <x:c r="G2262" s="10" t="n">
        <x:v>92700</x:v>
      </x:c>
      <x:c r="H2262" s="10" t="n">
        <x:v>91800</x:v>
      </x:c>
      <x:c r="I2262" s="12" t="n">
        <x:f>COUNT(E2262:H2262)</x:f>
        <x:v>4</x:v>
      </x:c>
      <x:c r="J2262" s="11" t="n">
        <x:f>IF(I2262=0,"Sin precio",AVERAGE(E2262:H2262))</x:f>
        <x:v>93919.725</x:v>
      </x:c>
      <x:c r="K2262" s="11" t="n">
        <x:f>IF(I2262=0,"Sin precio",IF(I2262=1,J2262,ROUND(J2262,2)))</x:f>
        <x:v>93919.73</x:v>
      </x:c>
      <x:c r="L2262" s="11" t="n">
        <x:f>IF(I2262=0,"Sin precio",MIN(E2262:H2262))</x:f>
        <x:v>90000</x:v>
      </x:c>
      <x:c r="M2262" s="11" t="n">
        <x:f>IF(I2262=0,"Sin precio",MAX(E2262:H2262))</x:f>
        <x:v>101178.9</x:v>
      </x:c>
      <x:c r="N2262" s="8" t="str">
        <x:f>IF(I2262=0,"Sin precio numérico",IF(I2262=1,"Único precio de referencia",I2262&amp;" precios; promedio"))</x:f>
        <x:v>4 precios; promedio</x:v>
      </x:c>
      <x:c r="O2262" s="2" t="str">
        <x:v>H203</x:v>
      </x:c>
      <x:c r="P2262" s="2" t="str">
        <x:v>H203</x:v>
      </x:c>
      <x:c r="Q2262" s="2" t="str">
        <x:v>H204</x:v>
      </x:c>
      <x:c r="R2262" s="2" t="str">
        <x:v>H204</x:v>
      </x:c>
      <x:c r="S2262" s="2" t="str"/>
    </x:row>
    <x:row r="2263" ht="42" customHeight="1">
      <x:c r="A2263" s="2" t="n">
        <x:v>190</x:v>
      </x:c>
      <x:c r="B2263" s="8" t="str">
        <x:v>VARIOS</x:v>
      </x:c>
      <x:c r="C2263" s="8" t="str">
        <x:v>REFRIGERANTE DE MOTOR (gl)</x:v>
      </x:c>
      <x:c r="D2263" s="8" t="str">
        <x:v>CHEVROLET SAIL. Mod 2019</x:v>
      </x:c>
      <x:c r="E2263" s="10" t="n">
        <x:v>101178.9</x:v>
      </x:c>
      <x:c r="F2263" s="10" t="n">
        <x:v>90000</x:v>
      </x:c>
      <x:c r="G2263" s="10" t="n">
        <x:v>92700</x:v>
      </x:c>
      <x:c r="H2263" s="10" t="n">
        <x:v>91800</x:v>
      </x:c>
      <x:c r="I2263" s="12" t="n">
        <x:f>COUNT(E2263:H2263)</x:f>
        <x:v>4</x:v>
      </x:c>
      <x:c r="J2263" s="11" t="n">
        <x:f>IF(I2263=0,"Sin precio",AVERAGE(E2263:H2263))</x:f>
        <x:v>93919.725</x:v>
      </x:c>
      <x:c r="K2263" s="11" t="n">
        <x:f>IF(I2263=0,"Sin precio",IF(I2263=1,J2263,ROUND(J2263,2)))</x:f>
        <x:v>93919.73</x:v>
      </x:c>
      <x:c r="L2263" s="11" t="n">
        <x:f>IF(I2263=0,"Sin precio",MIN(E2263:H2263))</x:f>
        <x:v>90000</x:v>
      </x:c>
      <x:c r="M2263" s="11" t="n">
        <x:f>IF(I2263=0,"Sin precio",MAX(E2263:H2263))</x:f>
        <x:v>101178.9</x:v>
      </x:c>
      <x:c r="N2263" s="8" t="str">
        <x:f>IF(I2263=0,"Sin precio numérico",IF(I2263=1,"Único precio de referencia",I2263&amp;" precios; promedio"))</x:f>
        <x:v>4 precios; promedio</x:v>
      </x:c>
      <x:c r="O2263" s="2" t="str">
        <x:v>I203</x:v>
      </x:c>
      <x:c r="P2263" s="2" t="str">
        <x:v>I203</x:v>
      </x:c>
      <x:c r="Q2263" s="2" t="str">
        <x:v>I204</x:v>
      </x:c>
      <x:c r="R2263" s="2" t="str">
        <x:v>I204</x:v>
      </x:c>
      <x:c r="S2263" s="2" t="str"/>
    </x:row>
    <x:row r="2264" ht="42" customHeight="1">
      <x:c r="A2264" s="2" t="n">
        <x:v>190</x:v>
      </x:c>
      <x:c r="B2264" s="8" t="str">
        <x:v>VARIOS</x:v>
      </x:c>
      <x:c r="C2264" s="8" t="str">
        <x:v>REFRIGERANTE DE MOTOR (gl)</x:v>
      </x:c>
      <x:c r="D2264" s="8" t="str">
        <x:v>CHEVROLET COLORADO. Mod. 2019</x:v>
      </x:c>
      <x:c r="E2264" s="10" t="n">
        <x:v>101178.9</x:v>
      </x:c>
      <x:c r="F2264" s="10" t="n">
        <x:v>90000</x:v>
      </x:c>
      <x:c r="G2264" s="10" t="n">
        <x:v>92700</x:v>
      </x:c>
      <x:c r="H2264" s="10" t="n">
        <x:v>91800</x:v>
      </x:c>
      <x:c r="I2264" s="12" t="n">
        <x:f>COUNT(E2264:H2264)</x:f>
        <x:v>4</x:v>
      </x:c>
      <x:c r="J2264" s="11" t="n">
        <x:f>IF(I2264=0,"Sin precio",AVERAGE(E2264:H2264))</x:f>
        <x:v>93919.725</x:v>
      </x:c>
      <x:c r="K2264" s="11" t="n">
        <x:f>IF(I2264=0,"Sin precio",IF(I2264=1,J2264,ROUND(J2264,2)))</x:f>
        <x:v>93919.73</x:v>
      </x:c>
      <x:c r="L2264" s="11" t="n">
        <x:f>IF(I2264=0,"Sin precio",MIN(E2264:H2264))</x:f>
        <x:v>90000</x:v>
      </x:c>
      <x:c r="M2264" s="11" t="n">
        <x:f>IF(I2264=0,"Sin precio",MAX(E2264:H2264))</x:f>
        <x:v>101178.9</x:v>
      </x:c>
      <x:c r="N2264" s="8" t="str">
        <x:f>IF(I2264=0,"Sin precio numérico",IF(I2264=1,"Único precio de referencia",I2264&amp;" precios; promedio"))</x:f>
        <x:v>4 precios; promedio</x:v>
      </x:c>
      <x:c r="O2264" s="2" t="str">
        <x:v>J203</x:v>
      </x:c>
      <x:c r="P2264" s="2" t="str">
        <x:v>J203</x:v>
      </x:c>
      <x:c r="Q2264" s="2" t="str">
        <x:v>J204</x:v>
      </x:c>
      <x:c r="R2264" s="2" t="str">
        <x:v>J204</x:v>
      </x:c>
      <x:c r="S2264" s="2" t="str"/>
    </x:row>
    <x:row r="2265" ht="42" customHeight="1">
      <x:c r="A2265" s="2" t="n">
        <x:v>190</x:v>
      </x:c>
      <x:c r="B2265" s="8" t="str">
        <x:v>VARIOS</x:v>
      </x:c>
      <x:c r="C2265" s="8" t="str">
        <x:v>REFRIGERANTE DE MOTOR (gl)</x:v>
      </x:c>
      <x:c r="D2265" s="8" t="str">
        <x:v>CHEVROLET  TRAILBLAZER-2018</x:v>
      </x:c>
      <x:c r="E2265" s="10" t="n">
        <x:v>101178.9</x:v>
      </x:c>
      <x:c r="F2265" s="10" t="n">
        <x:v>90000</x:v>
      </x:c>
      <x:c r="G2265" s="10" t="n">
        <x:v>92700</x:v>
      </x:c>
      <x:c r="H2265" s="10" t="n">
        <x:v>91800</x:v>
      </x:c>
      <x:c r="I2265" s="12" t="n">
        <x:f>COUNT(E2265:H2265)</x:f>
        <x:v>4</x:v>
      </x:c>
      <x:c r="J2265" s="11" t="n">
        <x:f>IF(I2265=0,"Sin precio",AVERAGE(E2265:H2265))</x:f>
        <x:v>93919.725</x:v>
      </x:c>
      <x:c r="K2265" s="11" t="n">
        <x:f>IF(I2265=0,"Sin precio",IF(I2265=1,J2265,ROUND(J2265,2)))</x:f>
        <x:v>93919.73</x:v>
      </x:c>
      <x:c r="L2265" s="11" t="n">
        <x:f>IF(I2265=0,"Sin precio",MIN(E2265:H2265))</x:f>
        <x:v>90000</x:v>
      </x:c>
      <x:c r="M2265" s="11" t="n">
        <x:f>IF(I2265=0,"Sin precio",MAX(E2265:H2265))</x:f>
        <x:v>101178.9</x:v>
      </x:c>
      <x:c r="N2265" s="8" t="str">
        <x:f>IF(I2265=0,"Sin precio numérico",IF(I2265=1,"Único precio de referencia",I2265&amp;" precios; promedio"))</x:f>
        <x:v>4 precios; promedio</x:v>
      </x:c>
      <x:c r="O2265" s="2" t="str">
        <x:v>K203</x:v>
      </x:c>
      <x:c r="P2265" s="2" t="str">
        <x:v>K203</x:v>
      </x:c>
      <x:c r="Q2265" s="2" t="str">
        <x:v>K204</x:v>
      </x:c>
      <x:c r="R2265" s="2" t="str">
        <x:v>K204</x:v>
      </x:c>
      <x:c r="S2265" s="2" t="str"/>
    </x:row>
    <x:row r="2266" ht="42" customHeight="1">
      <x:c r="A2266" s="2" t="n">
        <x:v>190</x:v>
      </x:c>
      <x:c r="B2266" s="8" t="str">
        <x:v>VARIOS</x:v>
      </x:c>
      <x:c r="C2266" s="8" t="str">
        <x:v>REFRIGERANTE DE MOTOR (gl)</x:v>
      </x:c>
      <x:c r="D2266" s="8" t="str">
        <x:v>MITSUBISHI L200-2018</x:v>
      </x:c>
      <x:c r="E2266" s="10" t="n">
        <x:v>101178.9</x:v>
      </x:c>
      <x:c r="F2266" s="10" t="n">
        <x:v>90000</x:v>
      </x:c>
      <x:c r="G2266" s="10" t="n">
        <x:v>92700</x:v>
      </x:c>
      <x:c r="H2266" s="10" t="n">
        <x:v>91800</x:v>
      </x:c>
      <x:c r="I2266" s="12" t="n">
        <x:f>COUNT(E2266:H2266)</x:f>
        <x:v>4</x:v>
      </x:c>
      <x:c r="J2266" s="11" t="n">
        <x:f>IF(I2266=0,"Sin precio",AVERAGE(E2266:H2266))</x:f>
        <x:v>93919.725</x:v>
      </x:c>
      <x:c r="K2266" s="11" t="n">
        <x:f>IF(I2266=0,"Sin precio",IF(I2266=1,J2266,ROUND(J2266,2)))</x:f>
        <x:v>93919.73</x:v>
      </x:c>
      <x:c r="L2266" s="11" t="n">
        <x:f>IF(I2266=0,"Sin precio",MIN(E2266:H2266))</x:f>
        <x:v>90000</x:v>
      </x:c>
      <x:c r="M2266" s="11" t="n">
        <x:f>IF(I2266=0,"Sin precio",MAX(E2266:H2266))</x:f>
        <x:v>101178.9</x:v>
      </x:c>
      <x:c r="N2266" s="8" t="str">
        <x:f>IF(I2266=0,"Sin precio numérico",IF(I2266=1,"Único precio de referencia",I2266&amp;" precios; promedio"))</x:f>
        <x:v>4 precios; promedio</x:v>
      </x:c>
      <x:c r="O2266" s="2" t="str">
        <x:v>L203</x:v>
      </x:c>
      <x:c r="P2266" s="2" t="str">
        <x:v>L203</x:v>
      </x:c>
      <x:c r="Q2266" s="2" t="str">
        <x:v>L204</x:v>
      </x:c>
      <x:c r="R2266" s="2" t="str">
        <x:v>L204</x:v>
      </x:c>
      <x:c r="S2266" s="2" t="str"/>
    </x:row>
    <x:row r="2267" ht="42" customHeight="1">
      <x:c r="A2267" s="2" t="n">
        <x:v>190</x:v>
      </x:c>
      <x:c r="B2267" s="8" t="str">
        <x:v>VARIOS</x:v>
      </x:c>
      <x:c r="C2267" s="8" t="str">
        <x:v>REFRIGERANTE DE MOTOR (gl)</x:v>
      </x:c>
      <x:c r="D2267" s="8" t="str">
        <x:v>CHEVROLETH NHR-2019</x:v>
      </x:c>
      <x:c r="E2267" s="10" t="n">
        <x:v>101178.9</x:v>
      </x:c>
      <x:c r="F2267" s="10" t="n">
        <x:v>90000</x:v>
      </x:c>
      <x:c r="G2267" s="10" t="n">
        <x:v>92700</x:v>
      </x:c>
      <x:c r="H2267" s="10" t="n">
        <x:v>91800</x:v>
      </x:c>
      <x:c r="I2267" s="12" t="n">
        <x:f>COUNT(E2267:H2267)</x:f>
        <x:v>4</x:v>
      </x:c>
      <x:c r="J2267" s="11" t="n">
        <x:f>IF(I2267=0,"Sin precio",AVERAGE(E2267:H2267))</x:f>
        <x:v>93919.725</x:v>
      </x:c>
      <x:c r="K2267" s="11" t="n">
        <x:f>IF(I2267=0,"Sin precio",IF(I2267=1,J2267,ROUND(J2267,2)))</x:f>
        <x:v>93919.73</x:v>
      </x:c>
      <x:c r="L2267" s="11" t="n">
        <x:f>IF(I2267=0,"Sin precio",MIN(E2267:H2267))</x:f>
        <x:v>90000</x:v>
      </x:c>
      <x:c r="M2267" s="11" t="n">
        <x:f>IF(I2267=0,"Sin precio",MAX(E2267:H2267))</x:f>
        <x:v>101178.9</x:v>
      </x:c>
      <x:c r="N2267" s="8" t="str">
        <x:f>IF(I2267=0,"Sin precio numérico",IF(I2267=1,"Único precio de referencia",I2267&amp;" precios; promedio"))</x:f>
        <x:v>4 precios; promedio</x:v>
      </x:c>
      <x:c r="O2267" s="2" t="str">
        <x:v>M203</x:v>
      </x:c>
      <x:c r="P2267" s="2" t="str">
        <x:v>M203</x:v>
      </x:c>
      <x:c r="Q2267" s="2" t="str">
        <x:v>M204</x:v>
      </x:c>
      <x:c r="R2267" s="2" t="str">
        <x:v>M204</x:v>
      </x:c>
      <x:c r="S2267" s="2" t="str"/>
    </x:row>
    <x:row r="2268" ht="42" customHeight="1">
      <x:c r="A2268" s="2" t="n">
        <x:v>190</x:v>
      </x:c>
      <x:c r="B2268" s="8" t="str">
        <x:v>VARIOS</x:v>
      </x:c>
      <x:c r="C2268" s="8" t="str">
        <x:v>REFRIGERANTE DE MOTOR (gl)</x:v>
      </x:c>
      <x:c r="D2268" s="8" t="str">
        <x:v>CHEVROLET D-MAX-2017</x:v>
      </x:c>
      <x:c r="E2268" s="10" t="n">
        <x:v>101178.9</x:v>
      </x:c>
      <x:c r="F2268" s="10" t="n">
        <x:v>90000</x:v>
      </x:c>
      <x:c r="G2268" s="10" t="n">
        <x:v>92700</x:v>
      </x:c>
      <x:c r="H2268" s="10" t="n">
        <x:v>91800</x:v>
      </x:c>
      <x:c r="I2268" s="12" t="n">
        <x:f>COUNT(E2268:H2268)</x:f>
        <x:v>4</x:v>
      </x:c>
      <x:c r="J2268" s="11" t="n">
        <x:f>IF(I2268=0,"Sin precio",AVERAGE(E2268:H2268))</x:f>
        <x:v>93919.725</x:v>
      </x:c>
      <x:c r="K2268" s="11" t="n">
        <x:f>IF(I2268=0,"Sin precio",IF(I2268=1,J2268,ROUND(J2268,2)))</x:f>
        <x:v>93919.73</x:v>
      </x:c>
      <x:c r="L2268" s="11" t="n">
        <x:f>IF(I2268=0,"Sin precio",MIN(E2268:H2268))</x:f>
        <x:v>90000</x:v>
      </x:c>
      <x:c r="M2268" s="11" t="n">
        <x:f>IF(I2268=0,"Sin precio",MAX(E2268:H2268))</x:f>
        <x:v>101178.9</x:v>
      </x:c>
      <x:c r="N2268" s="8" t="str">
        <x:f>IF(I2268=0,"Sin precio numérico",IF(I2268=1,"Único precio de referencia",I2268&amp;" precios; promedio"))</x:f>
        <x:v>4 precios; promedio</x:v>
      </x:c>
      <x:c r="O2268" s="2" t="str">
        <x:v>N203</x:v>
      </x:c>
      <x:c r="P2268" s="2" t="str">
        <x:v>N203</x:v>
      </x:c>
      <x:c r="Q2268" s="2" t="str">
        <x:v>N204</x:v>
      </x:c>
      <x:c r="R2268" s="2" t="str">
        <x:v>N204</x:v>
      </x:c>
      <x:c r="S2268" s="2" t="str"/>
    </x:row>
    <x:row r="2269" ht="42" customHeight="1">
      <x:c r="A2269" s="2" t="n">
        <x:v>191</x:v>
      </x:c>
      <x:c r="B2269" s="8" t="str">
        <x:v>VARIOS</x:v>
      </x:c>
      <x:c r="C2269" s="8" t="str">
        <x:v>SEGUROS COPAS RINES</x:v>
      </x:c>
      <x:c r="D2269" s="8" t="str">
        <x:v>CHEVROLET  NPR  DIESEL-2009</x:v>
      </x:c>
      <x:c r="E2269" s="10" t="n">
        <x:v>240592.5</x:v>
      </x:c>
      <x:c r="F2269" s="10" t="n">
        <x:v>193200</x:v>
      </x:c>
      <x:c r="G2269" s="10" t="n">
        <x:v>198996</x:v>
      </x:c>
      <x:c r="H2269" s="10" t="n">
        <x:v>197064</x:v>
      </x:c>
      <x:c r="I2269" s="12" t="n">
        <x:f>COUNT(E2269:H2269)</x:f>
        <x:v>4</x:v>
      </x:c>
      <x:c r="J2269" s="11" t="n">
        <x:f>IF(I2269=0,"Sin precio",AVERAGE(E2269:H2269))</x:f>
        <x:v>207463.125</x:v>
      </x:c>
      <x:c r="K2269" s="11" t="n">
        <x:f>IF(I2269=0,"Sin precio",IF(I2269=1,J2269,ROUND(J2269,2)))</x:f>
        <x:v>207463.13</x:v>
      </x:c>
      <x:c r="L2269" s="11" t="n">
        <x:f>IF(I2269=0,"Sin precio",MIN(E2269:H2269))</x:f>
        <x:v>193200</x:v>
      </x:c>
      <x:c r="M2269" s="11" t="n">
        <x:f>IF(I2269=0,"Sin precio",MAX(E2269:H2269))</x:f>
        <x:v>240592.5</x:v>
      </x:c>
      <x:c r="N2269" s="8" t="str">
        <x:f>IF(I2269=0,"Sin precio numérico",IF(I2269=1,"Único precio de referencia",I2269&amp;" precios; promedio"))</x:f>
        <x:v>4 precios; promedio</x:v>
      </x:c>
      <x:c r="O2269" s="2" t="str">
        <x:v>C204</x:v>
      </x:c>
      <x:c r="P2269" s="2" t="str">
        <x:v>C204</x:v>
      </x:c>
      <x:c r="Q2269" s="2" t="str">
        <x:v>C205</x:v>
      </x:c>
      <x:c r="R2269" s="2" t="str">
        <x:v>C205</x:v>
      </x:c>
      <x:c r="S2269" s="2" t="str"/>
    </x:row>
    <x:row r="2270" ht="42" customHeight="1">
      <x:c r="A2270" s="2" t="n">
        <x:v>191</x:v>
      </x:c>
      <x:c r="B2270" s="8" t="str">
        <x:v>VARIOS</x:v>
      </x:c>
      <x:c r="C2270" s="8" t="str">
        <x:v>SEGUROS COPAS RINES</x:v>
      </x:c>
      <x:c r="D2270" s="8" t="str">
        <x:v>NISSAN FRONTIER DIESEL-2015</x:v>
      </x:c>
      <x:c r="E2270" s="10" t="n">
        <x:v>240592.5</x:v>
      </x:c>
      <x:c r="F2270" s="10" t="n">
        <x:v>193200</x:v>
      </x:c>
      <x:c r="G2270" s="10" t="n">
        <x:v>198996</x:v>
      </x:c>
      <x:c r="H2270" s="10" t="n">
        <x:v>197064</x:v>
      </x:c>
      <x:c r="I2270" s="12" t="n">
        <x:f>COUNT(E2270:H2270)</x:f>
        <x:v>4</x:v>
      </x:c>
      <x:c r="J2270" s="11" t="n">
        <x:f>IF(I2270=0,"Sin precio",AVERAGE(E2270:H2270))</x:f>
        <x:v>207463.125</x:v>
      </x:c>
      <x:c r="K2270" s="11" t="n">
        <x:f>IF(I2270=0,"Sin precio",IF(I2270=1,J2270,ROUND(J2270,2)))</x:f>
        <x:v>207463.13</x:v>
      </x:c>
      <x:c r="L2270" s="11" t="n">
        <x:f>IF(I2270=0,"Sin precio",MIN(E2270:H2270))</x:f>
        <x:v>193200</x:v>
      </x:c>
      <x:c r="M2270" s="11" t="n">
        <x:f>IF(I2270=0,"Sin precio",MAX(E2270:H2270))</x:f>
        <x:v>240592.5</x:v>
      </x:c>
      <x:c r="N2270" s="8" t="str">
        <x:f>IF(I2270=0,"Sin precio numérico",IF(I2270=1,"Único precio de referencia",I2270&amp;" precios; promedio"))</x:f>
        <x:v>4 precios; promedio</x:v>
      </x:c>
      <x:c r="O2270" s="2" t="str">
        <x:v>D204</x:v>
      </x:c>
      <x:c r="P2270" s="2" t="str">
        <x:v>D204</x:v>
      </x:c>
      <x:c r="Q2270" s="2" t="str">
        <x:v>D205</x:v>
      </x:c>
      <x:c r="R2270" s="2" t="str">
        <x:v>D205</x:v>
      </x:c>
      <x:c r="S2270" s="2" t="str"/>
    </x:row>
    <x:row r="2271" ht="42" customHeight="1">
      <x:c r="A2271" s="2" t="n">
        <x:v>191</x:v>
      </x:c>
      <x:c r="B2271" s="8" t="str">
        <x:v>VARIOS</x:v>
      </x:c>
      <x:c r="C2271" s="8" t="str">
        <x:v>SEGUROS COPAS RINES</x:v>
      </x:c>
      <x:c r="D2271" s="8" t="str">
        <x:v>NISSAN FRONTIER GASOLINA</x:v>
      </x:c>
      <x:c r="E2271" s="10" t="n">
        <x:v>240592.5</x:v>
      </x:c>
      <x:c r="F2271" s="10" t="n">
        <x:v>144000</x:v>
      </x:c>
      <x:c r="G2271" s="10" t="n">
        <x:v>148320</x:v>
      </x:c>
      <x:c r="H2271" s="10" t="n">
        <x:v>146880</x:v>
      </x:c>
      <x:c r="I2271" s="12" t="n">
        <x:f>COUNT(E2271:H2271)</x:f>
        <x:v>4</x:v>
      </x:c>
      <x:c r="J2271" s="11" t="n">
        <x:f>IF(I2271=0,"Sin precio",AVERAGE(E2271:H2271))</x:f>
        <x:v>169948.125</x:v>
      </x:c>
      <x:c r="K2271" s="11" t="n">
        <x:f>IF(I2271=0,"Sin precio",IF(I2271=1,J2271,ROUND(J2271,2)))</x:f>
        <x:v>169948.13</x:v>
      </x:c>
      <x:c r="L2271" s="11" t="n">
        <x:f>IF(I2271=0,"Sin precio",MIN(E2271:H2271))</x:f>
        <x:v>144000</x:v>
      </x:c>
      <x:c r="M2271" s="11" t="n">
        <x:f>IF(I2271=0,"Sin precio",MAX(E2271:H2271))</x:f>
        <x:v>240592.5</x:v>
      </x:c>
      <x:c r="N2271" s="8" t="str">
        <x:f>IF(I2271=0,"Sin precio numérico",IF(I2271=1,"Único precio de referencia",I2271&amp;" precios; promedio"))</x:f>
        <x:v>4 precios; promedio</x:v>
      </x:c>
      <x:c r="O2271" s="2" t="str">
        <x:v>E204</x:v>
      </x:c>
      <x:c r="P2271" s="2" t="str">
        <x:v>E204</x:v>
      </x:c>
      <x:c r="Q2271" s="2" t="str">
        <x:v>E205</x:v>
      </x:c>
      <x:c r="R2271" s="2" t="str">
        <x:v>E205</x:v>
      </x:c>
      <x:c r="S2271" s="2" t="str"/>
    </x:row>
    <x:row r="2272" ht="42" customHeight="1">
      <x:c r="A2272" s="2" t="n">
        <x:v>191</x:v>
      </x:c>
      <x:c r="B2272" s="8" t="str">
        <x:v>VARIOS</x:v>
      </x:c>
      <x:c r="C2272" s="8" t="str">
        <x:v>SEGUROS COPAS RINES</x:v>
      </x:c>
      <x:c r="D2272" s="8" t="str">
        <x:v>RENAULT MASTER DIESEL -2017</x:v>
      </x:c>
      <x:c r="E2272" s="10" t="n">
        <x:v>240592.5</x:v>
      </x:c>
      <x:c r="F2272" s="10" t="n">
        <x:v>193200</x:v>
      </x:c>
      <x:c r="G2272" s="10" t="n">
        <x:v>198996</x:v>
      </x:c>
      <x:c r="H2272" s="10" t="n">
        <x:v>197064</x:v>
      </x:c>
      <x:c r="I2272" s="12" t="n">
        <x:f>COUNT(E2272:H2272)</x:f>
        <x:v>4</x:v>
      </x:c>
      <x:c r="J2272" s="11" t="n">
        <x:f>IF(I2272=0,"Sin precio",AVERAGE(E2272:H2272))</x:f>
        <x:v>207463.125</x:v>
      </x:c>
      <x:c r="K2272" s="11" t="n">
        <x:f>IF(I2272=0,"Sin precio",IF(I2272=1,J2272,ROUND(J2272,2)))</x:f>
        <x:v>207463.13</x:v>
      </x:c>
      <x:c r="L2272" s="11" t="n">
        <x:f>IF(I2272=0,"Sin precio",MIN(E2272:H2272))</x:f>
        <x:v>193200</x:v>
      </x:c>
      <x:c r="M2272" s="11" t="n">
        <x:f>IF(I2272=0,"Sin precio",MAX(E2272:H2272))</x:f>
        <x:v>240592.5</x:v>
      </x:c>
      <x:c r="N2272" s="8" t="str">
        <x:f>IF(I2272=0,"Sin precio numérico",IF(I2272=1,"Único precio de referencia",I2272&amp;" precios; promedio"))</x:f>
        <x:v>4 precios; promedio</x:v>
      </x:c>
      <x:c r="O2272" s="2" t="str">
        <x:v>F204</x:v>
      </x:c>
      <x:c r="P2272" s="2" t="str">
        <x:v>F204</x:v>
      </x:c>
      <x:c r="Q2272" s="2" t="str">
        <x:v>F205</x:v>
      </x:c>
      <x:c r="R2272" s="2" t="str">
        <x:v>F205</x:v>
      </x:c>
      <x:c r="S2272" s="2" t="str"/>
    </x:row>
    <x:row r="2273" ht="42" customHeight="1">
      <x:c r="A2273" s="2" t="n">
        <x:v>191</x:v>
      </x:c>
      <x:c r="B2273" s="8" t="str">
        <x:v>VARIOS</x:v>
      </x:c>
      <x:c r="C2273" s="8" t="str">
        <x:v>SEGUROS COPAS RINES</x:v>
      </x:c>
      <x:c r="D2273" s="8" t="str">
        <x:v>CHEVROLET D-MAX-2011</x:v>
      </x:c>
      <x:c r="E2273" s="10" t="n">
        <x:v>240592.5</x:v>
      </x:c>
      <x:c r="F2273" s="10" t="n">
        <x:v>144000</x:v>
      </x:c>
      <x:c r="G2273" s="10" t="n">
        <x:v>148320</x:v>
      </x:c>
      <x:c r="H2273" s="10" t="n">
        <x:v>146880</x:v>
      </x:c>
      <x:c r="I2273" s="12" t="n">
        <x:f>COUNT(E2273:H2273)</x:f>
        <x:v>4</x:v>
      </x:c>
      <x:c r="J2273" s="11" t="n">
        <x:f>IF(I2273=0,"Sin precio",AVERAGE(E2273:H2273))</x:f>
        <x:v>169948.125</x:v>
      </x:c>
      <x:c r="K2273" s="11" t="n">
        <x:f>IF(I2273=0,"Sin precio",IF(I2273=1,J2273,ROUND(J2273,2)))</x:f>
        <x:v>169948.13</x:v>
      </x:c>
      <x:c r="L2273" s="11" t="n">
        <x:f>IF(I2273=0,"Sin precio",MIN(E2273:H2273))</x:f>
        <x:v>144000</x:v>
      </x:c>
      <x:c r="M2273" s="11" t="n">
        <x:f>IF(I2273=0,"Sin precio",MAX(E2273:H2273))</x:f>
        <x:v>240592.5</x:v>
      </x:c>
      <x:c r="N2273" s="8" t="str">
        <x:f>IF(I2273=0,"Sin precio numérico",IF(I2273=1,"Único precio de referencia",I2273&amp;" precios; promedio"))</x:f>
        <x:v>4 precios; promedio</x:v>
      </x:c>
      <x:c r="O2273" s="2" t="str">
        <x:v>G204</x:v>
      </x:c>
      <x:c r="P2273" s="2" t="str">
        <x:v>G204</x:v>
      </x:c>
      <x:c r="Q2273" s="2" t="str">
        <x:v>G205</x:v>
      </x:c>
      <x:c r="R2273" s="2" t="str">
        <x:v>G205</x:v>
      </x:c>
      <x:c r="S2273" s="2" t="str"/>
    </x:row>
    <x:row r="2274" ht="42" customHeight="1">
      <x:c r="A2274" s="2" t="n">
        <x:v>191</x:v>
      </x:c>
      <x:c r="B2274" s="8" t="str">
        <x:v>VARIOS</x:v>
      </x:c>
      <x:c r="C2274" s="8" t="str">
        <x:v>SEGUROS COPAS RINES</x:v>
      </x:c>
      <x:c r="D2274" s="8" t="str">
        <x:v>HYUNDAY HD 65C</x:v>
      </x:c>
      <x:c r="E2274" s="10" t="n">
        <x:v>240592.5</x:v>
      </x:c>
      <x:c r="F2274" s="10" t="n">
        <x:v>193200</x:v>
      </x:c>
      <x:c r="G2274" s="10" t="n">
        <x:v>198996</x:v>
      </x:c>
      <x:c r="H2274" s="10" t="n">
        <x:v>197064</x:v>
      </x:c>
      <x:c r="I2274" s="12" t="n">
        <x:f>COUNT(E2274:H2274)</x:f>
        <x:v>4</x:v>
      </x:c>
      <x:c r="J2274" s="11" t="n">
        <x:f>IF(I2274=0,"Sin precio",AVERAGE(E2274:H2274))</x:f>
        <x:v>207463.125</x:v>
      </x:c>
      <x:c r="K2274" s="11" t="n">
        <x:f>IF(I2274=0,"Sin precio",IF(I2274=1,J2274,ROUND(J2274,2)))</x:f>
        <x:v>207463.13</x:v>
      </x:c>
      <x:c r="L2274" s="11" t="n">
        <x:f>IF(I2274=0,"Sin precio",MIN(E2274:H2274))</x:f>
        <x:v>193200</x:v>
      </x:c>
      <x:c r="M2274" s="11" t="n">
        <x:f>IF(I2274=0,"Sin precio",MAX(E2274:H2274))</x:f>
        <x:v>240592.5</x:v>
      </x:c>
      <x:c r="N2274" s="8" t="str">
        <x:f>IF(I2274=0,"Sin precio numérico",IF(I2274=1,"Único precio de referencia",I2274&amp;" precios; promedio"))</x:f>
        <x:v>4 precios; promedio</x:v>
      </x:c>
      <x:c r="O2274" s="2" t="str">
        <x:v>H204</x:v>
      </x:c>
      <x:c r="P2274" s="2" t="str">
        <x:v>H204</x:v>
      </x:c>
      <x:c r="Q2274" s="2" t="str">
        <x:v>H205</x:v>
      </x:c>
      <x:c r="R2274" s="2" t="str">
        <x:v>H205</x:v>
      </x:c>
      <x:c r="S2274" s="2" t="str"/>
    </x:row>
    <x:row r="2275" ht="42" customHeight="1">
      <x:c r="A2275" s="2" t="n">
        <x:v>191</x:v>
      </x:c>
      <x:c r="B2275" s="8" t="str">
        <x:v>VARIOS</x:v>
      </x:c>
      <x:c r="C2275" s="8" t="str">
        <x:v>SEGUROS COPAS RINES</x:v>
      </x:c>
      <x:c r="D2275" s="8" t="str">
        <x:v>CHEVROLET SAIL. Mod 2019</x:v>
      </x:c>
      <x:c r="E2275" s="10" t="n">
        <x:v>240592.5</x:v>
      </x:c>
      <x:c r="F2275" s="10" t="n">
        <x:v>120000</x:v>
      </x:c>
      <x:c r="G2275" s="10" t="n">
        <x:v>123600</x:v>
      </x:c>
      <x:c r="H2275" s="10" t="n">
        <x:v>122400</x:v>
      </x:c>
      <x:c r="I2275" s="12" t="n">
        <x:f>COUNT(E2275:H2275)</x:f>
        <x:v>4</x:v>
      </x:c>
      <x:c r="J2275" s="11" t="n">
        <x:f>IF(I2275=0,"Sin precio",AVERAGE(E2275:H2275))</x:f>
        <x:v>151648.125</x:v>
      </x:c>
      <x:c r="K2275" s="11" t="n">
        <x:f>IF(I2275=0,"Sin precio",IF(I2275=1,J2275,ROUND(J2275,2)))</x:f>
        <x:v>151648.13</x:v>
      </x:c>
      <x:c r="L2275" s="11" t="n">
        <x:f>IF(I2275=0,"Sin precio",MIN(E2275:H2275))</x:f>
        <x:v>120000</x:v>
      </x:c>
      <x:c r="M2275" s="11" t="n">
        <x:f>IF(I2275=0,"Sin precio",MAX(E2275:H2275))</x:f>
        <x:v>240592.5</x:v>
      </x:c>
      <x:c r="N2275" s="8" t="str">
        <x:f>IF(I2275=0,"Sin precio numérico",IF(I2275=1,"Único precio de referencia",I2275&amp;" precios; promedio"))</x:f>
        <x:v>4 precios; promedio</x:v>
      </x:c>
      <x:c r="O2275" s="2" t="str">
        <x:v>I204</x:v>
      </x:c>
      <x:c r="P2275" s="2" t="str">
        <x:v>I204</x:v>
      </x:c>
      <x:c r="Q2275" s="2" t="str">
        <x:v>I205</x:v>
      </x:c>
      <x:c r="R2275" s="2" t="str">
        <x:v>I205</x:v>
      </x:c>
      <x:c r="S2275" s="2" t="str"/>
    </x:row>
    <x:row r="2276" ht="42" customHeight="1">
      <x:c r="A2276" s="2" t="n">
        <x:v>191</x:v>
      </x:c>
      <x:c r="B2276" s="8" t="str">
        <x:v>VARIOS</x:v>
      </x:c>
      <x:c r="C2276" s="8" t="str">
        <x:v>SEGUROS COPAS RINES</x:v>
      </x:c>
      <x:c r="D2276" s="8" t="str">
        <x:v>CHEVROLET COLORADO. Mod. 2019</x:v>
      </x:c>
      <x:c r="E2276" s="10" t="n">
        <x:v>240592.5</x:v>
      </x:c>
      <x:c r="F2276" s="10" t="n">
        <x:v>168000</x:v>
      </x:c>
      <x:c r="G2276" s="10" t="n">
        <x:v>173040</x:v>
      </x:c>
      <x:c r="H2276" s="10" t="n">
        <x:v>171360</x:v>
      </x:c>
      <x:c r="I2276" s="12" t="n">
        <x:f>COUNT(E2276:H2276)</x:f>
        <x:v>4</x:v>
      </x:c>
      <x:c r="J2276" s="11" t="n">
        <x:f>IF(I2276=0,"Sin precio",AVERAGE(E2276:H2276))</x:f>
        <x:v>188248.125</x:v>
      </x:c>
      <x:c r="K2276" s="11" t="n">
        <x:f>IF(I2276=0,"Sin precio",IF(I2276=1,J2276,ROUND(J2276,2)))</x:f>
        <x:v>188248.13</x:v>
      </x:c>
      <x:c r="L2276" s="11" t="n">
        <x:f>IF(I2276=0,"Sin precio",MIN(E2276:H2276))</x:f>
        <x:v>168000</x:v>
      </x:c>
      <x:c r="M2276" s="11" t="n">
        <x:f>IF(I2276=0,"Sin precio",MAX(E2276:H2276))</x:f>
        <x:v>240592.5</x:v>
      </x:c>
      <x:c r="N2276" s="8" t="str">
        <x:f>IF(I2276=0,"Sin precio numérico",IF(I2276=1,"Único precio de referencia",I2276&amp;" precios; promedio"))</x:f>
        <x:v>4 precios; promedio</x:v>
      </x:c>
      <x:c r="O2276" s="2" t="str">
        <x:v>J204</x:v>
      </x:c>
      <x:c r="P2276" s="2" t="str">
        <x:v>J204</x:v>
      </x:c>
      <x:c r="Q2276" s="2" t="str">
        <x:v>J205</x:v>
      </x:c>
      <x:c r="R2276" s="2" t="str">
        <x:v>J205</x:v>
      </x:c>
      <x:c r="S2276" s="2" t="str"/>
    </x:row>
    <x:row r="2277" ht="42" customHeight="1">
      <x:c r="A2277" s="2" t="n">
        <x:v>191</x:v>
      </x:c>
      <x:c r="B2277" s="8" t="str">
        <x:v>VARIOS</x:v>
      </x:c>
      <x:c r="C2277" s="8" t="str">
        <x:v>SEGUROS COPAS RINES</x:v>
      </x:c>
      <x:c r="D2277" s="8" t="str">
        <x:v>CHEVROLET  TRAILBLAZER-2018</x:v>
      </x:c>
      <x:c r="E2277" s="10" t="n">
        <x:v>240592.5</x:v>
      </x:c>
      <x:c r="F2277" s="10" t="n">
        <x:v>168000</x:v>
      </x:c>
      <x:c r="G2277" s="10" t="n">
        <x:v>173040</x:v>
      </x:c>
      <x:c r="H2277" s="10" t="n">
        <x:v>171360</x:v>
      </x:c>
      <x:c r="I2277" s="12" t="n">
        <x:f>COUNT(E2277:H2277)</x:f>
        <x:v>4</x:v>
      </x:c>
      <x:c r="J2277" s="11" t="n">
        <x:f>IF(I2277=0,"Sin precio",AVERAGE(E2277:H2277))</x:f>
        <x:v>188248.125</x:v>
      </x:c>
      <x:c r="K2277" s="11" t="n">
        <x:f>IF(I2277=0,"Sin precio",IF(I2277=1,J2277,ROUND(J2277,2)))</x:f>
        <x:v>188248.13</x:v>
      </x:c>
      <x:c r="L2277" s="11" t="n">
        <x:f>IF(I2277=0,"Sin precio",MIN(E2277:H2277))</x:f>
        <x:v>168000</x:v>
      </x:c>
      <x:c r="M2277" s="11" t="n">
        <x:f>IF(I2277=0,"Sin precio",MAX(E2277:H2277))</x:f>
        <x:v>240592.5</x:v>
      </x:c>
      <x:c r="N2277" s="8" t="str">
        <x:f>IF(I2277=0,"Sin precio numérico",IF(I2277=1,"Único precio de referencia",I2277&amp;" precios; promedio"))</x:f>
        <x:v>4 precios; promedio</x:v>
      </x:c>
      <x:c r="O2277" s="2" t="str">
        <x:v>K204</x:v>
      </x:c>
      <x:c r="P2277" s="2" t="str">
        <x:v>K204</x:v>
      </x:c>
      <x:c r="Q2277" s="2" t="str">
        <x:v>K205</x:v>
      </x:c>
      <x:c r="R2277" s="2" t="str">
        <x:v>K205</x:v>
      </x:c>
      <x:c r="S2277" s="2" t="str"/>
    </x:row>
    <x:row r="2278" ht="42" customHeight="1">
      <x:c r="A2278" s="2" t="n">
        <x:v>191</x:v>
      </x:c>
      <x:c r="B2278" s="8" t="str">
        <x:v>VARIOS</x:v>
      </x:c>
      <x:c r="C2278" s="8" t="str">
        <x:v>SEGUROS COPAS RINES</x:v>
      </x:c>
      <x:c r="D2278" s="8" t="str">
        <x:v>MITSUBISHI L200-2018</x:v>
      </x:c>
      <x:c r="E2278" s="10" t="n">
        <x:v>240592.5</x:v>
      </x:c>
      <x:c r="F2278" s="10" t="n">
        <x:v>151200</x:v>
      </x:c>
      <x:c r="G2278" s="10" t="n">
        <x:v>155736</x:v>
      </x:c>
      <x:c r="H2278" s="10" t="n">
        <x:v>154224</x:v>
      </x:c>
      <x:c r="I2278" s="12" t="n">
        <x:f>COUNT(E2278:H2278)</x:f>
        <x:v>4</x:v>
      </x:c>
      <x:c r="J2278" s="11" t="n">
        <x:f>IF(I2278=0,"Sin precio",AVERAGE(E2278:H2278))</x:f>
        <x:v>175438.125</x:v>
      </x:c>
      <x:c r="K2278" s="11" t="n">
        <x:f>IF(I2278=0,"Sin precio",IF(I2278=1,J2278,ROUND(J2278,2)))</x:f>
        <x:v>175438.13</x:v>
      </x:c>
      <x:c r="L2278" s="11" t="n">
        <x:f>IF(I2278=0,"Sin precio",MIN(E2278:H2278))</x:f>
        <x:v>151200</x:v>
      </x:c>
      <x:c r="M2278" s="11" t="n">
        <x:f>IF(I2278=0,"Sin precio",MAX(E2278:H2278))</x:f>
        <x:v>240592.5</x:v>
      </x:c>
      <x:c r="N2278" s="8" t="str">
        <x:f>IF(I2278=0,"Sin precio numérico",IF(I2278=1,"Único precio de referencia",I2278&amp;" precios; promedio"))</x:f>
        <x:v>4 precios; promedio</x:v>
      </x:c>
      <x:c r="O2278" s="2" t="str">
        <x:v>L204</x:v>
      </x:c>
      <x:c r="P2278" s="2" t="str">
        <x:v>L204</x:v>
      </x:c>
      <x:c r="Q2278" s="2" t="str">
        <x:v>L205</x:v>
      </x:c>
      <x:c r="R2278" s="2" t="str">
        <x:v>L205</x:v>
      </x:c>
      <x:c r="S2278" s="2" t="str"/>
    </x:row>
    <x:row r="2279" ht="42" customHeight="1">
      <x:c r="A2279" s="2" t="n">
        <x:v>191</x:v>
      </x:c>
      <x:c r="B2279" s="8" t="str">
        <x:v>VARIOS</x:v>
      </x:c>
      <x:c r="C2279" s="8" t="str">
        <x:v>SEGUROS COPAS RINES</x:v>
      </x:c>
      <x:c r="D2279" s="8" t="str">
        <x:v>CHEVROLETH NHR-2019</x:v>
      </x:c>
      <x:c r="E2279" s="10" t="n">
        <x:v>240592.5</x:v>
      </x:c>
      <x:c r="F2279" s="10" t="n">
        <x:v>193200</x:v>
      </x:c>
      <x:c r="G2279" s="10" t="n">
        <x:v>198996</x:v>
      </x:c>
      <x:c r="H2279" s="10" t="n">
        <x:v>197064</x:v>
      </x:c>
      <x:c r="I2279" s="12" t="n">
        <x:f>COUNT(E2279:H2279)</x:f>
        <x:v>4</x:v>
      </x:c>
      <x:c r="J2279" s="11" t="n">
        <x:f>IF(I2279=0,"Sin precio",AVERAGE(E2279:H2279))</x:f>
        <x:v>207463.125</x:v>
      </x:c>
      <x:c r="K2279" s="11" t="n">
        <x:f>IF(I2279=0,"Sin precio",IF(I2279=1,J2279,ROUND(J2279,2)))</x:f>
        <x:v>207463.13</x:v>
      </x:c>
      <x:c r="L2279" s="11" t="n">
        <x:f>IF(I2279=0,"Sin precio",MIN(E2279:H2279))</x:f>
        <x:v>193200</x:v>
      </x:c>
      <x:c r="M2279" s="11" t="n">
        <x:f>IF(I2279=0,"Sin precio",MAX(E2279:H2279))</x:f>
        <x:v>240592.5</x:v>
      </x:c>
      <x:c r="N2279" s="8" t="str">
        <x:f>IF(I2279=0,"Sin precio numérico",IF(I2279=1,"Único precio de referencia",I2279&amp;" precios; promedio"))</x:f>
        <x:v>4 precios; promedio</x:v>
      </x:c>
      <x:c r="O2279" s="2" t="str">
        <x:v>M204</x:v>
      </x:c>
      <x:c r="P2279" s="2" t="str">
        <x:v>M204</x:v>
      </x:c>
      <x:c r="Q2279" s="2" t="str">
        <x:v>M205</x:v>
      </x:c>
      <x:c r="R2279" s="2" t="str">
        <x:v>M205</x:v>
      </x:c>
      <x:c r="S2279" s="2" t="str"/>
    </x:row>
    <x:row r="2280" ht="42" customHeight="1">
      <x:c r="A2280" s="2" t="n">
        <x:v>191</x:v>
      </x:c>
      <x:c r="B2280" s="8" t="str">
        <x:v>VARIOS</x:v>
      </x:c>
      <x:c r="C2280" s="8" t="str">
        <x:v>SEGUROS COPAS RINES</x:v>
      </x:c>
      <x:c r="D2280" s="8" t="str">
        <x:v>CHEVROLET D-MAX-2017</x:v>
      </x:c>
      <x:c r="E2280" s="10" t="n">
        <x:v>240592.5</x:v>
      </x:c>
      <x:c r="F2280" s="10" t="n">
        <x:v>144000</x:v>
      </x:c>
      <x:c r="G2280" s="10" t="n">
        <x:v>148320</x:v>
      </x:c>
      <x:c r="H2280" s="10" t="n">
        <x:v>146880</x:v>
      </x:c>
      <x:c r="I2280" s="12" t="n">
        <x:f>COUNT(E2280:H2280)</x:f>
        <x:v>4</x:v>
      </x:c>
      <x:c r="J2280" s="11" t="n">
        <x:f>IF(I2280=0,"Sin precio",AVERAGE(E2280:H2280))</x:f>
        <x:v>169948.125</x:v>
      </x:c>
      <x:c r="K2280" s="11" t="n">
        <x:f>IF(I2280=0,"Sin precio",IF(I2280=1,J2280,ROUND(J2280,2)))</x:f>
        <x:v>169948.13</x:v>
      </x:c>
      <x:c r="L2280" s="11" t="n">
        <x:f>IF(I2280=0,"Sin precio",MIN(E2280:H2280))</x:f>
        <x:v>144000</x:v>
      </x:c>
      <x:c r="M2280" s="11" t="n">
        <x:f>IF(I2280=0,"Sin precio",MAX(E2280:H2280))</x:f>
        <x:v>240592.5</x:v>
      </x:c>
      <x:c r="N2280" s="8" t="str">
        <x:f>IF(I2280=0,"Sin precio numérico",IF(I2280=1,"Único precio de referencia",I2280&amp;" precios; promedio"))</x:f>
        <x:v>4 precios; promedio</x:v>
      </x:c>
      <x:c r="O2280" s="2" t="str">
        <x:v>N204</x:v>
      </x:c>
      <x:c r="P2280" s="2" t="str">
        <x:v>N204</x:v>
      </x:c>
      <x:c r="Q2280" s="2" t="str">
        <x:v>N205</x:v>
      </x:c>
      <x:c r="R2280" s="2" t="str">
        <x:v>N205</x:v>
      </x:c>
      <x:c r="S2280" s="2" t="str"/>
    </x:row>
    <x:row r="2281" ht="42" customHeight="1">
      <x:c r="A2281" s="2" t="n">
        <x:v>192</x:v>
      </x:c>
      <x:c r="B2281" s="8" t="str">
        <x:v>VARIOS</x:v>
      </x:c>
      <x:c r="C2281" s="8" t="str">
        <x:v>SEGUROS LUNAS ESPEJOS RETROVISORES</x:v>
      </x:c>
      <x:c r="D2281" s="8" t="str">
        <x:v>CHEVROLET  NPR  DIESEL-2009</x:v>
      </x:c>
      <x:c r="E2281" s="10" t="n">
        <x:v>253597.5</x:v>
      </x:c>
      <x:c r="F2281" s="10" t="n">
        <x:v>724500</x:v>
      </x:c>
      <x:c r="G2281" s="10" t="n">
        <x:v>746235</x:v>
      </x:c>
      <x:c r="H2281" s="10" t="n">
        <x:v>738990</x:v>
      </x:c>
      <x:c r="I2281" s="12" t="n">
        <x:f>COUNT(E2281:H2281)</x:f>
        <x:v>4</x:v>
      </x:c>
      <x:c r="J2281" s="11" t="n">
        <x:f>IF(I2281=0,"Sin precio",AVERAGE(E2281:H2281))</x:f>
        <x:v>615830.625</x:v>
      </x:c>
      <x:c r="K2281" s="11" t="n">
        <x:f>IF(I2281=0,"Sin precio",IF(I2281=1,J2281,ROUND(J2281,2)))</x:f>
        <x:v>615830.63</x:v>
      </x:c>
      <x:c r="L2281" s="11" t="n">
        <x:f>IF(I2281=0,"Sin precio",MIN(E2281:H2281))</x:f>
        <x:v>253597.5</x:v>
      </x:c>
      <x:c r="M2281" s="11" t="n">
        <x:f>IF(I2281=0,"Sin precio",MAX(E2281:H2281))</x:f>
        <x:v>746235</x:v>
      </x:c>
      <x:c r="N2281" s="8" t="str">
        <x:f>IF(I2281=0,"Sin precio numérico",IF(I2281=1,"Único precio de referencia",I2281&amp;" precios; promedio"))</x:f>
        <x:v>4 precios; promedio</x:v>
      </x:c>
      <x:c r="O2281" s="2" t="str">
        <x:v>C205</x:v>
      </x:c>
      <x:c r="P2281" s="2" t="str">
        <x:v>C205</x:v>
      </x:c>
      <x:c r="Q2281" s="2" t="str">
        <x:v>C206</x:v>
      </x:c>
      <x:c r="R2281" s="2" t="str">
        <x:v>C206</x:v>
      </x:c>
      <x:c r="S2281" s="2" t="str"/>
    </x:row>
    <x:row r="2282" ht="42" customHeight="1">
      <x:c r="A2282" s="2" t="n">
        <x:v>192</x:v>
      </x:c>
      <x:c r="B2282" s="8" t="str">
        <x:v>VARIOS</x:v>
      </x:c>
      <x:c r="C2282" s="8" t="str">
        <x:v>SEGUROS LUNAS ESPEJOS RETROVISORES</x:v>
      </x:c>
      <x:c r="D2282" s="8" t="str">
        <x:v>NISSAN FRONTIER DIESEL-2015</x:v>
      </x:c>
      <x:c r="E2282" s="10" t="n">
        <x:v>253597.5</x:v>
      </x:c>
      <x:c r="F2282" s="10" t="n">
        <x:v>724500</x:v>
      </x:c>
      <x:c r="G2282" s="10" t="n">
        <x:v>746235</x:v>
      </x:c>
      <x:c r="H2282" s="10" t="n">
        <x:v>738990</x:v>
      </x:c>
      <x:c r="I2282" s="12" t="n">
        <x:f>COUNT(E2282:H2282)</x:f>
        <x:v>4</x:v>
      </x:c>
      <x:c r="J2282" s="11" t="n">
        <x:f>IF(I2282=0,"Sin precio",AVERAGE(E2282:H2282))</x:f>
        <x:v>615830.625</x:v>
      </x:c>
      <x:c r="K2282" s="11" t="n">
        <x:f>IF(I2282=0,"Sin precio",IF(I2282=1,J2282,ROUND(J2282,2)))</x:f>
        <x:v>615830.63</x:v>
      </x:c>
      <x:c r="L2282" s="11" t="n">
        <x:f>IF(I2282=0,"Sin precio",MIN(E2282:H2282))</x:f>
        <x:v>253597.5</x:v>
      </x:c>
      <x:c r="M2282" s="11" t="n">
        <x:f>IF(I2282=0,"Sin precio",MAX(E2282:H2282))</x:f>
        <x:v>746235</x:v>
      </x:c>
      <x:c r="N2282" s="8" t="str">
        <x:f>IF(I2282=0,"Sin precio numérico",IF(I2282=1,"Único precio de referencia",I2282&amp;" precios; promedio"))</x:f>
        <x:v>4 precios; promedio</x:v>
      </x:c>
      <x:c r="O2282" s="2" t="str">
        <x:v>D205</x:v>
      </x:c>
      <x:c r="P2282" s="2" t="str">
        <x:v>D205</x:v>
      </x:c>
      <x:c r="Q2282" s="2" t="str">
        <x:v>D206</x:v>
      </x:c>
      <x:c r="R2282" s="2" t="str">
        <x:v>D206</x:v>
      </x:c>
      <x:c r="S2282" s="2" t="str"/>
    </x:row>
    <x:row r="2283" ht="42" customHeight="1">
      <x:c r="A2283" s="2" t="n">
        <x:v>192</x:v>
      </x:c>
      <x:c r="B2283" s="8" t="str">
        <x:v>VARIOS</x:v>
      </x:c>
      <x:c r="C2283" s="8" t="str">
        <x:v>SEGUROS LUNAS ESPEJOS RETROVISORES</x:v>
      </x:c>
      <x:c r="D2283" s="8" t="str">
        <x:v>NISSAN FRONTIER GASOLINA</x:v>
      </x:c>
      <x:c r="E2283" s="10" t="n">
        <x:v>253597.5</x:v>
      </x:c>
      <x:c r="F2283" s="10" t="n">
        <x:v>540000</x:v>
      </x:c>
      <x:c r="G2283" s="10" t="n">
        <x:v>556200</x:v>
      </x:c>
      <x:c r="H2283" s="10" t="n">
        <x:v>550800</x:v>
      </x:c>
      <x:c r="I2283" s="12" t="n">
        <x:f>COUNT(E2283:H2283)</x:f>
        <x:v>4</x:v>
      </x:c>
      <x:c r="J2283" s="11" t="n">
        <x:f>IF(I2283=0,"Sin precio",AVERAGE(E2283:H2283))</x:f>
        <x:v>475149.375</x:v>
      </x:c>
      <x:c r="K2283" s="11" t="n">
        <x:f>IF(I2283=0,"Sin precio",IF(I2283=1,J2283,ROUND(J2283,2)))</x:f>
        <x:v>475149.38</x:v>
      </x:c>
      <x:c r="L2283" s="11" t="n">
        <x:f>IF(I2283=0,"Sin precio",MIN(E2283:H2283))</x:f>
        <x:v>253597.5</x:v>
      </x:c>
      <x:c r="M2283" s="11" t="n">
        <x:f>IF(I2283=0,"Sin precio",MAX(E2283:H2283))</x:f>
        <x:v>556200</x:v>
      </x:c>
      <x:c r="N2283" s="8" t="str">
        <x:f>IF(I2283=0,"Sin precio numérico",IF(I2283=1,"Único precio de referencia",I2283&amp;" precios; promedio"))</x:f>
        <x:v>4 precios; promedio</x:v>
      </x:c>
      <x:c r="O2283" s="2" t="str">
        <x:v>E205</x:v>
      </x:c>
      <x:c r="P2283" s="2" t="str">
        <x:v>E205</x:v>
      </x:c>
      <x:c r="Q2283" s="2" t="str">
        <x:v>E206</x:v>
      </x:c>
      <x:c r="R2283" s="2" t="str">
        <x:v>E206</x:v>
      </x:c>
      <x:c r="S2283" s="2" t="str"/>
    </x:row>
    <x:row r="2284" ht="42" customHeight="1">
      <x:c r="A2284" s="2" t="n">
        <x:v>192</x:v>
      </x:c>
      <x:c r="B2284" s="8" t="str">
        <x:v>VARIOS</x:v>
      </x:c>
      <x:c r="C2284" s="8" t="str">
        <x:v>SEGUROS LUNAS ESPEJOS RETROVISORES</x:v>
      </x:c>
      <x:c r="D2284" s="8" t="str">
        <x:v>RENAULT MASTER DIESEL -2017</x:v>
      </x:c>
      <x:c r="E2284" s="10" t="n">
        <x:v>253597.5</x:v>
      </x:c>
      <x:c r="F2284" s="10" t="n">
        <x:v>724500</x:v>
      </x:c>
      <x:c r="G2284" s="10" t="n">
        <x:v>746235</x:v>
      </x:c>
      <x:c r="H2284" s="10" t="n">
        <x:v>738990</x:v>
      </x:c>
      <x:c r="I2284" s="12" t="n">
        <x:f>COUNT(E2284:H2284)</x:f>
        <x:v>4</x:v>
      </x:c>
      <x:c r="J2284" s="11" t="n">
        <x:f>IF(I2284=0,"Sin precio",AVERAGE(E2284:H2284))</x:f>
        <x:v>615830.625</x:v>
      </x:c>
      <x:c r="K2284" s="11" t="n">
        <x:f>IF(I2284=0,"Sin precio",IF(I2284=1,J2284,ROUND(J2284,2)))</x:f>
        <x:v>615830.63</x:v>
      </x:c>
      <x:c r="L2284" s="11" t="n">
        <x:f>IF(I2284=0,"Sin precio",MIN(E2284:H2284))</x:f>
        <x:v>253597.5</x:v>
      </x:c>
      <x:c r="M2284" s="11" t="n">
        <x:f>IF(I2284=0,"Sin precio",MAX(E2284:H2284))</x:f>
        <x:v>746235</x:v>
      </x:c>
      <x:c r="N2284" s="8" t="str">
        <x:f>IF(I2284=0,"Sin precio numérico",IF(I2284=1,"Único precio de referencia",I2284&amp;" precios; promedio"))</x:f>
        <x:v>4 precios; promedio</x:v>
      </x:c>
      <x:c r="O2284" s="2" t="str">
        <x:v>F205</x:v>
      </x:c>
      <x:c r="P2284" s="2" t="str">
        <x:v>F205</x:v>
      </x:c>
      <x:c r="Q2284" s="2" t="str">
        <x:v>F206</x:v>
      </x:c>
      <x:c r="R2284" s="2" t="str">
        <x:v>F206</x:v>
      </x:c>
      <x:c r="S2284" s="2" t="str"/>
    </x:row>
    <x:row r="2285" ht="42" customHeight="1">
      <x:c r="A2285" s="2" t="n">
        <x:v>192</x:v>
      </x:c>
      <x:c r="B2285" s="8" t="str">
        <x:v>VARIOS</x:v>
      </x:c>
      <x:c r="C2285" s="8" t="str">
        <x:v>SEGUROS LUNAS ESPEJOS RETROVISORES</x:v>
      </x:c>
      <x:c r="D2285" s="8" t="str">
        <x:v>CHEVROLET D-MAX-2011</x:v>
      </x:c>
      <x:c r="E2285" s="10" t="n">
        <x:v>253597.5</x:v>
      </x:c>
      <x:c r="F2285" s="10" t="n">
        <x:v>540000</x:v>
      </x:c>
      <x:c r="G2285" s="10" t="n">
        <x:v>556200</x:v>
      </x:c>
      <x:c r="H2285" s="10" t="n">
        <x:v>550800</x:v>
      </x:c>
      <x:c r="I2285" s="12" t="n">
        <x:f>COUNT(E2285:H2285)</x:f>
        <x:v>4</x:v>
      </x:c>
      <x:c r="J2285" s="11" t="n">
        <x:f>IF(I2285=0,"Sin precio",AVERAGE(E2285:H2285))</x:f>
        <x:v>475149.375</x:v>
      </x:c>
      <x:c r="K2285" s="11" t="n">
        <x:f>IF(I2285=0,"Sin precio",IF(I2285=1,J2285,ROUND(J2285,2)))</x:f>
        <x:v>475149.38</x:v>
      </x:c>
      <x:c r="L2285" s="11" t="n">
        <x:f>IF(I2285=0,"Sin precio",MIN(E2285:H2285))</x:f>
        <x:v>253597.5</x:v>
      </x:c>
      <x:c r="M2285" s="11" t="n">
        <x:f>IF(I2285=0,"Sin precio",MAX(E2285:H2285))</x:f>
        <x:v>556200</x:v>
      </x:c>
      <x:c r="N2285" s="8" t="str">
        <x:f>IF(I2285=0,"Sin precio numérico",IF(I2285=1,"Único precio de referencia",I2285&amp;" precios; promedio"))</x:f>
        <x:v>4 precios; promedio</x:v>
      </x:c>
      <x:c r="O2285" s="2" t="str">
        <x:v>G205</x:v>
      </x:c>
      <x:c r="P2285" s="2" t="str">
        <x:v>G205</x:v>
      </x:c>
      <x:c r="Q2285" s="2" t="str">
        <x:v>G206</x:v>
      </x:c>
      <x:c r="R2285" s="2" t="str">
        <x:v>G206</x:v>
      </x:c>
      <x:c r="S2285" s="2" t="str"/>
    </x:row>
    <x:row r="2286" ht="42" customHeight="1">
      <x:c r="A2286" s="2" t="n">
        <x:v>192</x:v>
      </x:c>
      <x:c r="B2286" s="8" t="str">
        <x:v>VARIOS</x:v>
      </x:c>
      <x:c r="C2286" s="8" t="str">
        <x:v>SEGUROS LUNAS ESPEJOS RETROVISORES</x:v>
      </x:c>
      <x:c r="D2286" s="8" t="str">
        <x:v>HYUNDAY HD 65C</x:v>
      </x:c>
      <x:c r="E2286" s="10" t="n">
        <x:v>253597.5</x:v>
      </x:c>
      <x:c r="F2286" s="10" t="n">
        <x:v>724500</x:v>
      </x:c>
      <x:c r="G2286" s="10" t="n">
        <x:v>746235</x:v>
      </x:c>
      <x:c r="H2286" s="10" t="n">
        <x:v>738990</x:v>
      </x:c>
      <x:c r="I2286" s="12" t="n">
        <x:f>COUNT(E2286:H2286)</x:f>
        <x:v>4</x:v>
      </x:c>
      <x:c r="J2286" s="11" t="n">
        <x:f>IF(I2286=0,"Sin precio",AVERAGE(E2286:H2286))</x:f>
        <x:v>615830.625</x:v>
      </x:c>
      <x:c r="K2286" s="11" t="n">
        <x:f>IF(I2286=0,"Sin precio",IF(I2286=1,J2286,ROUND(J2286,2)))</x:f>
        <x:v>615830.63</x:v>
      </x:c>
      <x:c r="L2286" s="11" t="n">
        <x:f>IF(I2286=0,"Sin precio",MIN(E2286:H2286))</x:f>
        <x:v>253597.5</x:v>
      </x:c>
      <x:c r="M2286" s="11" t="n">
        <x:f>IF(I2286=0,"Sin precio",MAX(E2286:H2286))</x:f>
        <x:v>746235</x:v>
      </x:c>
      <x:c r="N2286" s="8" t="str">
        <x:f>IF(I2286=0,"Sin precio numérico",IF(I2286=1,"Único precio de referencia",I2286&amp;" precios; promedio"))</x:f>
        <x:v>4 precios; promedio</x:v>
      </x:c>
      <x:c r="O2286" s="2" t="str">
        <x:v>H205</x:v>
      </x:c>
      <x:c r="P2286" s="2" t="str">
        <x:v>H205</x:v>
      </x:c>
      <x:c r="Q2286" s="2" t="str">
        <x:v>H206</x:v>
      </x:c>
      <x:c r="R2286" s="2" t="str">
        <x:v>H206</x:v>
      </x:c>
      <x:c r="S2286" s="2" t="str"/>
    </x:row>
    <x:row r="2287" ht="42" customHeight="1">
      <x:c r="A2287" s="2" t="n">
        <x:v>192</x:v>
      </x:c>
      <x:c r="B2287" s="8" t="str">
        <x:v>VARIOS</x:v>
      </x:c>
      <x:c r="C2287" s="8" t="str">
        <x:v>SEGUROS LUNAS ESPEJOS RETROVISORES</x:v>
      </x:c>
      <x:c r="D2287" s="8" t="str">
        <x:v>CHEVROLET SAIL. Mod 2019</x:v>
      </x:c>
      <x:c r="E2287" s="10" t="n">
        <x:v>253597.5</x:v>
      </x:c>
      <x:c r="F2287" s="10" t="n">
        <x:v>450000</x:v>
      </x:c>
      <x:c r="G2287" s="10" t="n">
        <x:v>463500</x:v>
      </x:c>
      <x:c r="H2287" s="10" t="n">
        <x:v>459000</x:v>
      </x:c>
      <x:c r="I2287" s="12" t="n">
        <x:f>COUNT(E2287:H2287)</x:f>
        <x:v>4</x:v>
      </x:c>
      <x:c r="J2287" s="11" t="n">
        <x:f>IF(I2287=0,"Sin precio",AVERAGE(E2287:H2287))</x:f>
        <x:v>406524.375</x:v>
      </x:c>
      <x:c r="K2287" s="11" t="n">
        <x:f>IF(I2287=0,"Sin precio",IF(I2287=1,J2287,ROUND(J2287,2)))</x:f>
        <x:v>406524.38</x:v>
      </x:c>
      <x:c r="L2287" s="11" t="n">
        <x:f>IF(I2287=0,"Sin precio",MIN(E2287:H2287))</x:f>
        <x:v>253597.5</x:v>
      </x:c>
      <x:c r="M2287" s="11" t="n">
        <x:f>IF(I2287=0,"Sin precio",MAX(E2287:H2287))</x:f>
        <x:v>463500</x:v>
      </x:c>
      <x:c r="N2287" s="8" t="str">
        <x:f>IF(I2287=0,"Sin precio numérico",IF(I2287=1,"Único precio de referencia",I2287&amp;" precios; promedio"))</x:f>
        <x:v>4 precios; promedio</x:v>
      </x:c>
      <x:c r="O2287" s="2" t="str">
        <x:v>I205</x:v>
      </x:c>
      <x:c r="P2287" s="2" t="str">
        <x:v>I205</x:v>
      </x:c>
      <x:c r="Q2287" s="2" t="str">
        <x:v>I206</x:v>
      </x:c>
      <x:c r="R2287" s="2" t="str">
        <x:v>I206</x:v>
      </x:c>
      <x:c r="S2287" s="2" t="str"/>
    </x:row>
    <x:row r="2288" ht="42" customHeight="1">
      <x:c r="A2288" s="2" t="n">
        <x:v>192</x:v>
      </x:c>
      <x:c r="B2288" s="8" t="str">
        <x:v>VARIOS</x:v>
      </x:c>
      <x:c r="C2288" s="8" t="str">
        <x:v>SEGUROS LUNAS ESPEJOS RETROVISORES</x:v>
      </x:c>
      <x:c r="D2288" s="8" t="str">
        <x:v>CHEVROLET COLORADO. Mod. 2019</x:v>
      </x:c>
      <x:c r="E2288" s="10" t="n">
        <x:v>253597.5</x:v>
      </x:c>
      <x:c r="F2288" s="10" t="n">
        <x:v>630000</x:v>
      </x:c>
      <x:c r="G2288" s="10" t="n">
        <x:v>648900</x:v>
      </x:c>
      <x:c r="H2288" s="10" t="n">
        <x:v>642600</x:v>
      </x:c>
      <x:c r="I2288" s="12" t="n">
        <x:f>COUNT(E2288:H2288)</x:f>
        <x:v>4</x:v>
      </x:c>
      <x:c r="J2288" s="11" t="n">
        <x:f>IF(I2288=0,"Sin precio",AVERAGE(E2288:H2288))</x:f>
        <x:v>543774.375</x:v>
      </x:c>
      <x:c r="K2288" s="11" t="n">
        <x:f>IF(I2288=0,"Sin precio",IF(I2288=1,J2288,ROUND(J2288,2)))</x:f>
        <x:v>543774.38</x:v>
      </x:c>
      <x:c r="L2288" s="11" t="n">
        <x:f>IF(I2288=0,"Sin precio",MIN(E2288:H2288))</x:f>
        <x:v>253597.5</x:v>
      </x:c>
      <x:c r="M2288" s="11" t="n">
        <x:f>IF(I2288=0,"Sin precio",MAX(E2288:H2288))</x:f>
        <x:v>648900</x:v>
      </x:c>
      <x:c r="N2288" s="8" t="str">
        <x:f>IF(I2288=0,"Sin precio numérico",IF(I2288=1,"Único precio de referencia",I2288&amp;" precios; promedio"))</x:f>
        <x:v>4 precios; promedio</x:v>
      </x:c>
      <x:c r="O2288" s="2" t="str">
        <x:v>J205</x:v>
      </x:c>
      <x:c r="P2288" s="2" t="str">
        <x:v>J205</x:v>
      </x:c>
      <x:c r="Q2288" s="2" t="str">
        <x:v>J206</x:v>
      </x:c>
      <x:c r="R2288" s="2" t="str">
        <x:v>J206</x:v>
      </x:c>
      <x:c r="S2288" s="2" t="str"/>
    </x:row>
    <x:row r="2289" ht="42" customHeight="1">
      <x:c r="A2289" s="2" t="n">
        <x:v>192</x:v>
      </x:c>
      <x:c r="B2289" s="8" t="str">
        <x:v>VARIOS</x:v>
      </x:c>
      <x:c r="C2289" s="8" t="str">
        <x:v>SEGUROS LUNAS ESPEJOS RETROVISORES</x:v>
      </x:c>
      <x:c r="D2289" s="8" t="str">
        <x:v>CHEVROLET  TRAILBLAZER-2018</x:v>
      </x:c>
      <x:c r="E2289" s="10" t="n">
        <x:v>253597.5</x:v>
      </x:c>
      <x:c r="F2289" s="10" t="n">
        <x:v>630000</x:v>
      </x:c>
      <x:c r="G2289" s="10" t="n">
        <x:v>648900</x:v>
      </x:c>
      <x:c r="H2289" s="10" t="n">
        <x:v>642600</x:v>
      </x:c>
      <x:c r="I2289" s="12" t="n">
        <x:f>COUNT(E2289:H2289)</x:f>
        <x:v>4</x:v>
      </x:c>
      <x:c r="J2289" s="11" t="n">
        <x:f>IF(I2289=0,"Sin precio",AVERAGE(E2289:H2289))</x:f>
        <x:v>543774.375</x:v>
      </x:c>
      <x:c r="K2289" s="11" t="n">
        <x:f>IF(I2289=0,"Sin precio",IF(I2289=1,J2289,ROUND(J2289,2)))</x:f>
        <x:v>543774.38</x:v>
      </x:c>
      <x:c r="L2289" s="11" t="n">
        <x:f>IF(I2289=0,"Sin precio",MIN(E2289:H2289))</x:f>
        <x:v>253597.5</x:v>
      </x:c>
      <x:c r="M2289" s="11" t="n">
        <x:f>IF(I2289=0,"Sin precio",MAX(E2289:H2289))</x:f>
        <x:v>648900</x:v>
      </x:c>
      <x:c r="N2289" s="8" t="str">
        <x:f>IF(I2289=0,"Sin precio numérico",IF(I2289=1,"Único precio de referencia",I2289&amp;" precios; promedio"))</x:f>
        <x:v>4 precios; promedio</x:v>
      </x:c>
      <x:c r="O2289" s="2" t="str">
        <x:v>K205</x:v>
      </x:c>
      <x:c r="P2289" s="2" t="str">
        <x:v>K205</x:v>
      </x:c>
      <x:c r="Q2289" s="2" t="str">
        <x:v>K206</x:v>
      </x:c>
      <x:c r="R2289" s="2" t="str">
        <x:v>K206</x:v>
      </x:c>
      <x:c r="S2289" s="2" t="str"/>
    </x:row>
    <x:row r="2290" ht="42" customHeight="1">
      <x:c r="A2290" s="2" t="n">
        <x:v>192</x:v>
      </x:c>
      <x:c r="B2290" s="8" t="str">
        <x:v>VARIOS</x:v>
      </x:c>
      <x:c r="C2290" s="8" t="str">
        <x:v>SEGUROS LUNAS ESPEJOS RETROVISORES</x:v>
      </x:c>
      <x:c r="D2290" s="8" t="str">
        <x:v>MITSUBISHI L200-2018</x:v>
      </x:c>
      <x:c r="E2290" s="10" t="n">
        <x:v>253597.5</x:v>
      </x:c>
      <x:c r="F2290" s="10" t="n">
        <x:v>567000</x:v>
      </x:c>
      <x:c r="G2290" s="10" t="n">
        <x:v>584010</x:v>
      </x:c>
      <x:c r="H2290" s="10" t="n">
        <x:v>578340</x:v>
      </x:c>
      <x:c r="I2290" s="12" t="n">
        <x:f>COUNT(E2290:H2290)</x:f>
        <x:v>4</x:v>
      </x:c>
      <x:c r="J2290" s="11" t="n">
        <x:f>IF(I2290=0,"Sin precio",AVERAGE(E2290:H2290))</x:f>
        <x:v>495736.875</x:v>
      </x:c>
      <x:c r="K2290" s="11" t="n">
        <x:f>IF(I2290=0,"Sin precio",IF(I2290=1,J2290,ROUND(J2290,2)))</x:f>
        <x:v>495736.88</x:v>
      </x:c>
      <x:c r="L2290" s="11" t="n">
        <x:f>IF(I2290=0,"Sin precio",MIN(E2290:H2290))</x:f>
        <x:v>253597.5</x:v>
      </x:c>
      <x:c r="M2290" s="11" t="n">
        <x:f>IF(I2290=0,"Sin precio",MAX(E2290:H2290))</x:f>
        <x:v>584010</x:v>
      </x:c>
      <x:c r="N2290" s="8" t="str">
        <x:f>IF(I2290=0,"Sin precio numérico",IF(I2290=1,"Único precio de referencia",I2290&amp;" precios; promedio"))</x:f>
        <x:v>4 precios; promedio</x:v>
      </x:c>
      <x:c r="O2290" s="2" t="str">
        <x:v>L205</x:v>
      </x:c>
      <x:c r="P2290" s="2" t="str">
        <x:v>L205</x:v>
      </x:c>
      <x:c r="Q2290" s="2" t="str">
        <x:v>L206</x:v>
      </x:c>
      <x:c r="R2290" s="2" t="str">
        <x:v>L206</x:v>
      </x:c>
      <x:c r="S2290" s="2" t="str"/>
    </x:row>
    <x:row r="2291" ht="42" customHeight="1">
      <x:c r="A2291" s="2" t="n">
        <x:v>192</x:v>
      </x:c>
      <x:c r="B2291" s="8" t="str">
        <x:v>VARIOS</x:v>
      </x:c>
      <x:c r="C2291" s="8" t="str">
        <x:v>SEGUROS LUNAS ESPEJOS RETROVISORES</x:v>
      </x:c>
      <x:c r="D2291" s="8" t="str">
        <x:v>CHEVROLETH NHR-2019</x:v>
      </x:c>
      <x:c r="E2291" s="10" t="n">
        <x:v>253597.5</x:v>
      </x:c>
      <x:c r="F2291" s="10" t="n">
        <x:v>724500</x:v>
      </x:c>
      <x:c r="G2291" s="10" t="n">
        <x:v>746235</x:v>
      </x:c>
      <x:c r="H2291" s="10" t="n">
        <x:v>738990</x:v>
      </x:c>
      <x:c r="I2291" s="12" t="n">
        <x:f>COUNT(E2291:H2291)</x:f>
        <x:v>4</x:v>
      </x:c>
      <x:c r="J2291" s="11" t="n">
        <x:f>IF(I2291=0,"Sin precio",AVERAGE(E2291:H2291))</x:f>
        <x:v>615830.625</x:v>
      </x:c>
      <x:c r="K2291" s="11" t="n">
        <x:f>IF(I2291=0,"Sin precio",IF(I2291=1,J2291,ROUND(J2291,2)))</x:f>
        <x:v>615830.63</x:v>
      </x:c>
      <x:c r="L2291" s="11" t="n">
        <x:f>IF(I2291=0,"Sin precio",MIN(E2291:H2291))</x:f>
        <x:v>253597.5</x:v>
      </x:c>
      <x:c r="M2291" s="11" t="n">
        <x:f>IF(I2291=0,"Sin precio",MAX(E2291:H2291))</x:f>
        <x:v>746235</x:v>
      </x:c>
      <x:c r="N2291" s="8" t="str">
        <x:f>IF(I2291=0,"Sin precio numérico",IF(I2291=1,"Único precio de referencia",I2291&amp;" precios; promedio"))</x:f>
        <x:v>4 precios; promedio</x:v>
      </x:c>
      <x:c r="O2291" s="2" t="str">
        <x:v>M205</x:v>
      </x:c>
      <x:c r="P2291" s="2" t="str">
        <x:v>M205</x:v>
      </x:c>
      <x:c r="Q2291" s="2" t="str">
        <x:v>M206</x:v>
      </x:c>
      <x:c r="R2291" s="2" t="str">
        <x:v>M206</x:v>
      </x:c>
      <x:c r="S2291" s="2" t="str"/>
    </x:row>
    <x:row r="2292" ht="42" customHeight="1">
      <x:c r="A2292" s="2" t="n">
        <x:v>192</x:v>
      </x:c>
      <x:c r="B2292" s="8" t="str">
        <x:v>VARIOS</x:v>
      </x:c>
      <x:c r="C2292" s="8" t="str">
        <x:v>SEGUROS LUNAS ESPEJOS RETROVISORES</x:v>
      </x:c>
      <x:c r="D2292" s="8" t="str">
        <x:v>CHEVROLET D-MAX-2017</x:v>
      </x:c>
      <x:c r="E2292" s="10" t="n">
        <x:v>253597.5</x:v>
      </x:c>
      <x:c r="F2292" s="10" t="n">
        <x:v>540000</x:v>
      </x:c>
      <x:c r="G2292" s="10" t="n">
        <x:v>556200</x:v>
      </x:c>
      <x:c r="H2292" s="10" t="n">
        <x:v>550800</x:v>
      </x:c>
      <x:c r="I2292" s="12" t="n">
        <x:f>COUNT(E2292:H2292)</x:f>
        <x:v>4</x:v>
      </x:c>
      <x:c r="J2292" s="11" t="n">
        <x:f>IF(I2292=0,"Sin precio",AVERAGE(E2292:H2292))</x:f>
        <x:v>475149.375</x:v>
      </x:c>
      <x:c r="K2292" s="11" t="n">
        <x:f>IF(I2292=0,"Sin precio",IF(I2292=1,J2292,ROUND(J2292,2)))</x:f>
        <x:v>475149.38</x:v>
      </x:c>
      <x:c r="L2292" s="11" t="n">
        <x:f>IF(I2292=0,"Sin precio",MIN(E2292:H2292))</x:f>
        <x:v>253597.5</x:v>
      </x:c>
      <x:c r="M2292" s="11" t="n">
        <x:f>IF(I2292=0,"Sin precio",MAX(E2292:H2292))</x:f>
        <x:v>556200</x:v>
      </x:c>
      <x:c r="N2292" s="8" t="str">
        <x:f>IF(I2292=0,"Sin precio numérico",IF(I2292=1,"Único precio de referencia",I2292&amp;" precios; promedio"))</x:f>
        <x:v>4 precios; promedio</x:v>
      </x:c>
      <x:c r="O2292" s="2" t="str">
        <x:v>N205</x:v>
      </x:c>
      <x:c r="P2292" s="2" t="str">
        <x:v>N205</x:v>
      </x:c>
      <x:c r="Q2292" s="2" t="str">
        <x:v>N206</x:v>
      </x:c>
      <x:c r="R2292" s="2" t="str">
        <x:v>N206</x:v>
      </x:c>
      <x:c r="S2292" s="2" t="str"/>
    </x:row>
    <x:row r="2293" ht="42" customHeight="1">
      <x:c r="A2293" s="2" t="n">
        <x:v>193</x:v>
      </x:c>
      <x:c r="B2293" s="8" t="str">
        <x:v>VARIOS</x:v>
      </x:c>
      <x:c r="C2293" s="8" t="str">
        <x:v>SILICONA GREY</x:v>
      </x:c>
      <x:c r="D2293" s="8" t="str">
        <x:v>CHEVROLET  NPR  DIESEL-2009</x:v>
      </x:c>
      <x:c r="E2293" s="10" t="n">
        <x:v>57482.1</x:v>
      </x:c>
      <x:c r="F2293" s="10" t="n">
        <x:v>60000</x:v>
      </x:c>
      <x:c r="G2293" s="10" t="n">
        <x:v>61800</x:v>
      </x:c>
      <x:c r="H2293" s="10" t="n">
        <x:v>61200</x:v>
      </x:c>
      <x:c r="I2293" s="12" t="n">
        <x:f>COUNT(E2293:H2293)</x:f>
        <x:v>4</x:v>
      </x:c>
      <x:c r="J2293" s="11" t="n">
        <x:f>IF(I2293=0,"Sin precio",AVERAGE(E2293:H2293))</x:f>
        <x:v>60120.525</x:v>
      </x:c>
      <x:c r="K2293" s="11" t="n">
        <x:f>IF(I2293=0,"Sin precio",IF(I2293=1,J2293,ROUND(J2293,2)))</x:f>
        <x:v>60120.53</x:v>
      </x:c>
      <x:c r="L2293" s="11" t="n">
        <x:f>IF(I2293=0,"Sin precio",MIN(E2293:H2293))</x:f>
        <x:v>57482.1</x:v>
      </x:c>
      <x:c r="M2293" s="11" t="n">
        <x:f>IF(I2293=0,"Sin precio",MAX(E2293:H2293))</x:f>
        <x:v>61800</x:v>
      </x:c>
      <x:c r="N2293" s="8" t="str">
        <x:f>IF(I2293=0,"Sin precio numérico",IF(I2293=1,"Único precio de referencia",I2293&amp;" precios; promedio"))</x:f>
        <x:v>4 precios; promedio</x:v>
      </x:c>
      <x:c r="O2293" s="2" t="str">
        <x:v>C206</x:v>
      </x:c>
      <x:c r="P2293" s="2" t="str">
        <x:v>C206</x:v>
      </x:c>
      <x:c r="Q2293" s="2" t="str">
        <x:v>C207</x:v>
      </x:c>
      <x:c r="R2293" s="2" t="str">
        <x:v>C207</x:v>
      </x:c>
      <x:c r="S2293" s="2" t="str"/>
    </x:row>
    <x:row r="2294" ht="42" customHeight="1">
      <x:c r="A2294" s="2" t="n">
        <x:v>193</x:v>
      </x:c>
      <x:c r="B2294" s="8" t="str">
        <x:v>VARIOS</x:v>
      </x:c>
      <x:c r="C2294" s="8" t="str">
        <x:v>SILICONA GREY</x:v>
      </x:c>
      <x:c r="D2294" s="8" t="str">
        <x:v>NISSAN FRONTIER DIESEL-2015</x:v>
      </x:c>
      <x:c r="E2294" s="10" t="n">
        <x:v>57482.1</x:v>
      </x:c>
      <x:c r="F2294" s="10" t="n">
        <x:v>60000</x:v>
      </x:c>
      <x:c r="G2294" s="10" t="n">
        <x:v>61800</x:v>
      </x:c>
      <x:c r="H2294" s="10" t="n">
        <x:v>61200</x:v>
      </x:c>
      <x:c r="I2294" s="12" t="n">
        <x:f>COUNT(E2294:H2294)</x:f>
        <x:v>4</x:v>
      </x:c>
      <x:c r="J2294" s="11" t="n">
        <x:f>IF(I2294=0,"Sin precio",AVERAGE(E2294:H2294))</x:f>
        <x:v>60120.525</x:v>
      </x:c>
      <x:c r="K2294" s="11" t="n">
        <x:f>IF(I2294=0,"Sin precio",IF(I2294=1,J2294,ROUND(J2294,2)))</x:f>
        <x:v>60120.53</x:v>
      </x:c>
      <x:c r="L2294" s="11" t="n">
        <x:f>IF(I2294=0,"Sin precio",MIN(E2294:H2294))</x:f>
        <x:v>57482.1</x:v>
      </x:c>
      <x:c r="M2294" s="11" t="n">
        <x:f>IF(I2294=0,"Sin precio",MAX(E2294:H2294))</x:f>
        <x:v>61800</x:v>
      </x:c>
      <x:c r="N2294" s="8" t="str">
        <x:f>IF(I2294=0,"Sin precio numérico",IF(I2294=1,"Único precio de referencia",I2294&amp;" precios; promedio"))</x:f>
        <x:v>4 precios; promedio</x:v>
      </x:c>
      <x:c r="O2294" s="2" t="str">
        <x:v>D206</x:v>
      </x:c>
      <x:c r="P2294" s="2" t="str">
        <x:v>D206</x:v>
      </x:c>
      <x:c r="Q2294" s="2" t="str">
        <x:v>D207</x:v>
      </x:c>
      <x:c r="R2294" s="2" t="str">
        <x:v>D207</x:v>
      </x:c>
      <x:c r="S2294" s="2" t="str"/>
    </x:row>
    <x:row r="2295" ht="42" customHeight="1">
      <x:c r="A2295" s="2" t="n">
        <x:v>193</x:v>
      </x:c>
      <x:c r="B2295" s="8" t="str">
        <x:v>VARIOS</x:v>
      </x:c>
      <x:c r="C2295" s="8" t="str">
        <x:v>SILICONA GREY</x:v>
      </x:c>
      <x:c r="D2295" s="8" t="str">
        <x:v>NISSAN FRONTIER GASOLINA</x:v>
      </x:c>
      <x:c r="E2295" s="10" t="n">
        <x:v>57482.1</x:v>
      </x:c>
      <x:c r="F2295" s="10" t="n">
        <x:v>60000</x:v>
      </x:c>
      <x:c r="G2295" s="10" t="n">
        <x:v>61800</x:v>
      </x:c>
      <x:c r="H2295" s="10" t="n">
        <x:v>61200</x:v>
      </x:c>
      <x:c r="I2295" s="12" t="n">
        <x:f>COUNT(E2295:H2295)</x:f>
        <x:v>4</x:v>
      </x:c>
      <x:c r="J2295" s="11" t="n">
        <x:f>IF(I2295=0,"Sin precio",AVERAGE(E2295:H2295))</x:f>
        <x:v>60120.525</x:v>
      </x:c>
      <x:c r="K2295" s="11" t="n">
        <x:f>IF(I2295=0,"Sin precio",IF(I2295=1,J2295,ROUND(J2295,2)))</x:f>
        <x:v>60120.53</x:v>
      </x:c>
      <x:c r="L2295" s="11" t="n">
        <x:f>IF(I2295=0,"Sin precio",MIN(E2295:H2295))</x:f>
        <x:v>57482.1</x:v>
      </x:c>
      <x:c r="M2295" s="11" t="n">
        <x:f>IF(I2295=0,"Sin precio",MAX(E2295:H2295))</x:f>
        <x:v>61800</x:v>
      </x:c>
      <x:c r="N2295" s="8" t="str">
        <x:f>IF(I2295=0,"Sin precio numérico",IF(I2295=1,"Único precio de referencia",I2295&amp;" precios; promedio"))</x:f>
        <x:v>4 precios; promedio</x:v>
      </x:c>
      <x:c r="O2295" s="2" t="str">
        <x:v>E206</x:v>
      </x:c>
      <x:c r="P2295" s="2" t="str">
        <x:v>E206</x:v>
      </x:c>
      <x:c r="Q2295" s="2" t="str">
        <x:v>E207</x:v>
      </x:c>
      <x:c r="R2295" s="2" t="str">
        <x:v>E207</x:v>
      </x:c>
      <x:c r="S2295" s="2" t="str"/>
    </x:row>
    <x:row r="2296" ht="42" customHeight="1">
      <x:c r="A2296" s="2" t="n">
        <x:v>193</x:v>
      </x:c>
      <x:c r="B2296" s="8" t="str">
        <x:v>VARIOS</x:v>
      </x:c>
      <x:c r="C2296" s="8" t="str">
        <x:v>SILICONA GREY</x:v>
      </x:c>
      <x:c r="D2296" s="8" t="str">
        <x:v>RENAULT MASTER DIESEL -2017</x:v>
      </x:c>
      <x:c r="E2296" s="10" t="n">
        <x:v>57482.1</x:v>
      </x:c>
      <x:c r="F2296" s="10" t="n">
        <x:v>60000</x:v>
      </x:c>
      <x:c r="G2296" s="10" t="n">
        <x:v>61800</x:v>
      </x:c>
      <x:c r="H2296" s="10" t="n">
        <x:v>61200</x:v>
      </x:c>
      <x:c r="I2296" s="12" t="n">
        <x:f>COUNT(E2296:H2296)</x:f>
        <x:v>4</x:v>
      </x:c>
      <x:c r="J2296" s="11" t="n">
        <x:f>IF(I2296=0,"Sin precio",AVERAGE(E2296:H2296))</x:f>
        <x:v>60120.525</x:v>
      </x:c>
      <x:c r="K2296" s="11" t="n">
        <x:f>IF(I2296=0,"Sin precio",IF(I2296=1,J2296,ROUND(J2296,2)))</x:f>
        <x:v>60120.53</x:v>
      </x:c>
      <x:c r="L2296" s="11" t="n">
        <x:f>IF(I2296=0,"Sin precio",MIN(E2296:H2296))</x:f>
        <x:v>57482.1</x:v>
      </x:c>
      <x:c r="M2296" s="11" t="n">
        <x:f>IF(I2296=0,"Sin precio",MAX(E2296:H2296))</x:f>
        <x:v>61800</x:v>
      </x:c>
      <x:c r="N2296" s="8" t="str">
        <x:f>IF(I2296=0,"Sin precio numérico",IF(I2296=1,"Único precio de referencia",I2296&amp;" precios; promedio"))</x:f>
        <x:v>4 precios; promedio</x:v>
      </x:c>
      <x:c r="O2296" s="2" t="str">
        <x:v>F206</x:v>
      </x:c>
      <x:c r="P2296" s="2" t="str">
        <x:v>F206</x:v>
      </x:c>
      <x:c r="Q2296" s="2" t="str">
        <x:v>F207</x:v>
      </x:c>
      <x:c r="R2296" s="2" t="str">
        <x:v>F207</x:v>
      </x:c>
      <x:c r="S2296" s="2" t="str"/>
    </x:row>
    <x:row r="2297" ht="42" customHeight="1">
      <x:c r="A2297" s="2" t="n">
        <x:v>193</x:v>
      </x:c>
      <x:c r="B2297" s="8" t="str">
        <x:v>VARIOS</x:v>
      </x:c>
      <x:c r="C2297" s="8" t="str">
        <x:v>SILICONA GREY</x:v>
      </x:c>
      <x:c r="D2297" s="8" t="str">
        <x:v>CHEVROLET D-MAX-2011</x:v>
      </x:c>
      <x:c r="E2297" s="10" t="n">
        <x:v>57482.1</x:v>
      </x:c>
      <x:c r="F2297" s="10" t="n">
        <x:v>60000</x:v>
      </x:c>
      <x:c r="G2297" s="10" t="n">
        <x:v>61800</x:v>
      </x:c>
      <x:c r="H2297" s="10" t="n">
        <x:v>61200</x:v>
      </x:c>
      <x:c r="I2297" s="12" t="n">
        <x:f>COUNT(E2297:H2297)</x:f>
        <x:v>4</x:v>
      </x:c>
      <x:c r="J2297" s="11" t="n">
        <x:f>IF(I2297=0,"Sin precio",AVERAGE(E2297:H2297))</x:f>
        <x:v>60120.525</x:v>
      </x:c>
      <x:c r="K2297" s="11" t="n">
        <x:f>IF(I2297=0,"Sin precio",IF(I2297=1,J2297,ROUND(J2297,2)))</x:f>
        <x:v>60120.53</x:v>
      </x:c>
      <x:c r="L2297" s="11" t="n">
        <x:f>IF(I2297=0,"Sin precio",MIN(E2297:H2297))</x:f>
        <x:v>57482.1</x:v>
      </x:c>
      <x:c r="M2297" s="11" t="n">
        <x:f>IF(I2297=0,"Sin precio",MAX(E2297:H2297))</x:f>
        <x:v>61800</x:v>
      </x:c>
      <x:c r="N2297" s="8" t="str">
        <x:f>IF(I2297=0,"Sin precio numérico",IF(I2297=1,"Único precio de referencia",I2297&amp;" precios; promedio"))</x:f>
        <x:v>4 precios; promedio</x:v>
      </x:c>
      <x:c r="O2297" s="2" t="str">
        <x:v>G206</x:v>
      </x:c>
      <x:c r="P2297" s="2" t="str">
        <x:v>G206</x:v>
      </x:c>
      <x:c r="Q2297" s="2" t="str">
        <x:v>G207</x:v>
      </x:c>
      <x:c r="R2297" s="2" t="str">
        <x:v>G207</x:v>
      </x:c>
      <x:c r="S2297" s="2" t="str"/>
    </x:row>
    <x:row r="2298" ht="42" customHeight="1">
      <x:c r="A2298" s="2" t="n">
        <x:v>193</x:v>
      </x:c>
      <x:c r="B2298" s="8" t="str">
        <x:v>VARIOS</x:v>
      </x:c>
      <x:c r="C2298" s="8" t="str">
        <x:v>SILICONA GREY</x:v>
      </x:c>
      <x:c r="D2298" s="8" t="str">
        <x:v>HYUNDAY HD 65C</x:v>
      </x:c>
      <x:c r="E2298" s="10" t="n">
        <x:v>57482.1</x:v>
      </x:c>
      <x:c r="F2298" s="10" t="n">
        <x:v>60000</x:v>
      </x:c>
      <x:c r="G2298" s="10" t="n">
        <x:v>61800</x:v>
      </x:c>
      <x:c r="H2298" s="10" t="n">
        <x:v>61200</x:v>
      </x:c>
      <x:c r="I2298" s="12" t="n">
        <x:f>COUNT(E2298:H2298)</x:f>
        <x:v>4</x:v>
      </x:c>
      <x:c r="J2298" s="11" t="n">
        <x:f>IF(I2298=0,"Sin precio",AVERAGE(E2298:H2298))</x:f>
        <x:v>60120.525</x:v>
      </x:c>
      <x:c r="K2298" s="11" t="n">
        <x:f>IF(I2298=0,"Sin precio",IF(I2298=1,J2298,ROUND(J2298,2)))</x:f>
        <x:v>60120.53</x:v>
      </x:c>
      <x:c r="L2298" s="11" t="n">
        <x:f>IF(I2298=0,"Sin precio",MIN(E2298:H2298))</x:f>
        <x:v>57482.1</x:v>
      </x:c>
      <x:c r="M2298" s="11" t="n">
        <x:f>IF(I2298=0,"Sin precio",MAX(E2298:H2298))</x:f>
        <x:v>61800</x:v>
      </x:c>
      <x:c r="N2298" s="8" t="str">
        <x:f>IF(I2298=0,"Sin precio numérico",IF(I2298=1,"Único precio de referencia",I2298&amp;" precios; promedio"))</x:f>
        <x:v>4 precios; promedio</x:v>
      </x:c>
      <x:c r="O2298" s="2" t="str">
        <x:v>H206</x:v>
      </x:c>
      <x:c r="P2298" s="2" t="str">
        <x:v>H206</x:v>
      </x:c>
      <x:c r="Q2298" s="2" t="str">
        <x:v>H207</x:v>
      </x:c>
      <x:c r="R2298" s="2" t="str">
        <x:v>H207</x:v>
      </x:c>
      <x:c r="S2298" s="2" t="str"/>
    </x:row>
    <x:row r="2299" ht="42" customHeight="1">
      <x:c r="A2299" s="2" t="n">
        <x:v>193</x:v>
      </x:c>
      <x:c r="B2299" s="8" t="str">
        <x:v>VARIOS</x:v>
      </x:c>
      <x:c r="C2299" s="8" t="str">
        <x:v>SILICONA GREY</x:v>
      </x:c>
      <x:c r="D2299" s="8" t="str">
        <x:v>CHEVROLET SAIL. Mod 2019</x:v>
      </x:c>
      <x:c r="E2299" s="10" t="n">
        <x:v>57482.1</x:v>
      </x:c>
      <x:c r="F2299" s="10" t="n">
        <x:v>60000</x:v>
      </x:c>
      <x:c r="G2299" s="10" t="n">
        <x:v>61800</x:v>
      </x:c>
      <x:c r="H2299" s="10" t="n">
        <x:v>61200</x:v>
      </x:c>
      <x:c r="I2299" s="12" t="n">
        <x:f>COUNT(E2299:H2299)</x:f>
        <x:v>4</x:v>
      </x:c>
      <x:c r="J2299" s="11" t="n">
        <x:f>IF(I2299=0,"Sin precio",AVERAGE(E2299:H2299))</x:f>
        <x:v>60120.525</x:v>
      </x:c>
      <x:c r="K2299" s="11" t="n">
        <x:f>IF(I2299=0,"Sin precio",IF(I2299=1,J2299,ROUND(J2299,2)))</x:f>
        <x:v>60120.53</x:v>
      </x:c>
      <x:c r="L2299" s="11" t="n">
        <x:f>IF(I2299=0,"Sin precio",MIN(E2299:H2299))</x:f>
        <x:v>57482.1</x:v>
      </x:c>
      <x:c r="M2299" s="11" t="n">
        <x:f>IF(I2299=0,"Sin precio",MAX(E2299:H2299))</x:f>
        <x:v>61800</x:v>
      </x:c>
      <x:c r="N2299" s="8" t="str">
        <x:f>IF(I2299=0,"Sin precio numérico",IF(I2299=1,"Único precio de referencia",I2299&amp;" precios; promedio"))</x:f>
        <x:v>4 precios; promedio</x:v>
      </x:c>
      <x:c r="O2299" s="2" t="str">
        <x:v>I206</x:v>
      </x:c>
      <x:c r="P2299" s="2" t="str">
        <x:v>I206</x:v>
      </x:c>
      <x:c r="Q2299" s="2" t="str">
        <x:v>I207</x:v>
      </x:c>
      <x:c r="R2299" s="2" t="str">
        <x:v>I207</x:v>
      </x:c>
      <x:c r="S2299" s="2" t="str"/>
    </x:row>
    <x:row r="2300" ht="42" customHeight="1">
      <x:c r="A2300" s="2" t="n">
        <x:v>193</x:v>
      </x:c>
      <x:c r="B2300" s="8" t="str">
        <x:v>VARIOS</x:v>
      </x:c>
      <x:c r="C2300" s="8" t="str">
        <x:v>SILICONA GREY</x:v>
      </x:c>
      <x:c r="D2300" s="8" t="str">
        <x:v>CHEVROLET COLORADO. Mod. 2019</x:v>
      </x:c>
      <x:c r="E2300" s="10" t="n">
        <x:v>57482.1</x:v>
      </x:c>
      <x:c r="F2300" s="10" t="n">
        <x:v>60000</x:v>
      </x:c>
      <x:c r="G2300" s="10" t="n">
        <x:v>61800</x:v>
      </x:c>
      <x:c r="H2300" s="10" t="n">
        <x:v>61200</x:v>
      </x:c>
      <x:c r="I2300" s="12" t="n">
        <x:f>COUNT(E2300:H2300)</x:f>
        <x:v>4</x:v>
      </x:c>
      <x:c r="J2300" s="11" t="n">
        <x:f>IF(I2300=0,"Sin precio",AVERAGE(E2300:H2300))</x:f>
        <x:v>60120.525</x:v>
      </x:c>
      <x:c r="K2300" s="11" t="n">
        <x:f>IF(I2300=0,"Sin precio",IF(I2300=1,J2300,ROUND(J2300,2)))</x:f>
        <x:v>60120.53</x:v>
      </x:c>
      <x:c r="L2300" s="11" t="n">
        <x:f>IF(I2300=0,"Sin precio",MIN(E2300:H2300))</x:f>
        <x:v>57482.1</x:v>
      </x:c>
      <x:c r="M2300" s="11" t="n">
        <x:f>IF(I2300=0,"Sin precio",MAX(E2300:H2300))</x:f>
        <x:v>61800</x:v>
      </x:c>
      <x:c r="N2300" s="8" t="str">
        <x:f>IF(I2300=0,"Sin precio numérico",IF(I2300=1,"Único precio de referencia",I2300&amp;" precios; promedio"))</x:f>
        <x:v>4 precios; promedio</x:v>
      </x:c>
      <x:c r="O2300" s="2" t="str">
        <x:v>J206</x:v>
      </x:c>
      <x:c r="P2300" s="2" t="str">
        <x:v>J206</x:v>
      </x:c>
      <x:c r="Q2300" s="2" t="str">
        <x:v>J207</x:v>
      </x:c>
      <x:c r="R2300" s="2" t="str">
        <x:v>J207</x:v>
      </x:c>
      <x:c r="S2300" s="2" t="str"/>
    </x:row>
    <x:row r="2301" ht="42" customHeight="1">
      <x:c r="A2301" s="2" t="n">
        <x:v>193</x:v>
      </x:c>
      <x:c r="B2301" s="8" t="str">
        <x:v>VARIOS</x:v>
      </x:c>
      <x:c r="C2301" s="8" t="str">
        <x:v>SILICONA GREY</x:v>
      </x:c>
      <x:c r="D2301" s="8" t="str">
        <x:v>CHEVROLET  TRAILBLAZER-2018</x:v>
      </x:c>
      <x:c r="E2301" s="10" t="n">
        <x:v>57482.1</x:v>
      </x:c>
      <x:c r="F2301" s="10" t="n">
        <x:v>60000</x:v>
      </x:c>
      <x:c r="G2301" s="10" t="n">
        <x:v>61800</x:v>
      </x:c>
      <x:c r="H2301" s="10" t="n">
        <x:v>61200</x:v>
      </x:c>
      <x:c r="I2301" s="12" t="n">
        <x:f>COUNT(E2301:H2301)</x:f>
        <x:v>4</x:v>
      </x:c>
      <x:c r="J2301" s="11" t="n">
        <x:f>IF(I2301=0,"Sin precio",AVERAGE(E2301:H2301))</x:f>
        <x:v>60120.525</x:v>
      </x:c>
      <x:c r="K2301" s="11" t="n">
        <x:f>IF(I2301=0,"Sin precio",IF(I2301=1,J2301,ROUND(J2301,2)))</x:f>
        <x:v>60120.53</x:v>
      </x:c>
      <x:c r="L2301" s="11" t="n">
        <x:f>IF(I2301=0,"Sin precio",MIN(E2301:H2301))</x:f>
        <x:v>57482.1</x:v>
      </x:c>
      <x:c r="M2301" s="11" t="n">
        <x:f>IF(I2301=0,"Sin precio",MAX(E2301:H2301))</x:f>
        <x:v>61800</x:v>
      </x:c>
      <x:c r="N2301" s="8" t="str">
        <x:f>IF(I2301=0,"Sin precio numérico",IF(I2301=1,"Único precio de referencia",I2301&amp;" precios; promedio"))</x:f>
        <x:v>4 precios; promedio</x:v>
      </x:c>
      <x:c r="O2301" s="2" t="str">
        <x:v>K206</x:v>
      </x:c>
      <x:c r="P2301" s="2" t="str">
        <x:v>K206</x:v>
      </x:c>
      <x:c r="Q2301" s="2" t="str">
        <x:v>K207</x:v>
      </x:c>
      <x:c r="R2301" s="2" t="str">
        <x:v>K207</x:v>
      </x:c>
      <x:c r="S2301" s="2" t="str"/>
    </x:row>
    <x:row r="2302" ht="42" customHeight="1">
      <x:c r="A2302" s="2" t="n">
        <x:v>193</x:v>
      </x:c>
      <x:c r="B2302" s="8" t="str">
        <x:v>VARIOS</x:v>
      </x:c>
      <x:c r="C2302" s="8" t="str">
        <x:v>SILICONA GREY</x:v>
      </x:c>
      <x:c r="D2302" s="8" t="str">
        <x:v>MITSUBISHI L200-2018</x:v>
      </x:c>
      <x:c r="E2302" s="10" t="n">
        <x:v>57482.1</x:v>
      </x:c>
      <x:c r="F2302" s="10" t="n">
        <x:v>60000</x:v>
      </x:c>
      <x:c r="G2302" s="10" t="n">
        <x:v>61800</x:v>
      </x:c>
      <x:c r="H2302" s="10" t="n">
        <x:v>61200</x:v>
      </x:c>
      <x:c r="I2302" s="12" t="n">
        <x:f>COUNT(E2302:H2302)</x:f>
        <x:v>4</x:v>
      </x:c>
      <x:c r="J2302" s="11" t="n">
        <x:f>IF(I2302=0,"Sin precio",AVERAGE(E2302:H2302))</x:f>
        <x:v>60120.525</x:v>
      </x:c>
      <x:c r="K2302" s="11" t="n">
        <x:f>IF(I2302=0,"Sin precio",IF(I2302=1,J2302,ROUND(J2302,2)))</x:f>
        <x:v>60120.53</x:v>
      </x:c>
      <x:c r="L2302" s="11" t="n">
        <x:f>IF(I2302=0,"Sin precio",MIN(E2302:H2302))</x:f>
        <x:v>57482.1</x:v>
      </x:c>
      <x:c r="M2302" s="11" t="n">
        <x:f>IF(I2302=0,"Sin precio",MAX(E2302:H2302))</x:f>
        <x:v>61800</x:v>
      </x:c>
      <x:c r="N2302" s="8" t="str">
        <x:f>IF(I2302=0,"Sin precio numérico",IF(I2302=1,"Único precio de referencia",I2302&amp;" precios; promedio"))</x:f>
        <x:v>4 precios; promedio</x:v>
      </x:c>
      <x:c r="O2302" s="2" t="str">
        <x:v>L206</x:v>
      </x:c>
      <x:c r="P2302" s="2" t="str">
        <x:v>L206</x:v>
      </x:c>
      <x:c r="Q2302" s="2" t="str">
        <x:v>L207</x:v>
      </x:c>
      <x:c r="R2302" s="2" t="str">
        <x:v>L207</x:v>
      </x:c>
      <x:c r="S2302" s="2" t="str"/>
    </x:row>
    <x:row r="2303" ht="42" customHeight="1">
      <x:c r="A2303" s="2" t="n">
        <x:v>193</x:v>
      </x:c>
      <x:c r="B2303" s="8" t="str">
        <x:v>VARIOS</x:v>
      </x:c>
      <x:c r="C2303" s="8" t="str">
        <x:v>SILICONA GREY</x:v>
      </x:c>
      <x:c r="D2303" s="8" t="str">
        <x:v>CHEVROLETH NHR-2019</x:v>
      </x:c>
      <x:c r="E2303" s="10" t="n">
        <x:v>57482.1</x:v>
      </x:c>
      <x:c r="F2303" s="10" t="n">
        <x:v>60000</x:v>
      </x:c>
      <x:c r="G2303" s="10" t="n">
        <x:v>61800</x:v>
      </x:c>
      <x:c r="H2303" s="10" t="n">
        <x:v>61200</x:v>
      </x:c>
      <x:c r="I2303" s="12" t="n">
        <x:f>COUNT(E2303:H2303)</x:f>
        <x:v>4</x:v>
      </x:c>
      <x:c r="J2303" s="11" t="n">
        <x:f>IF(I2303=0,"Sin precio",AVERAGE(E2303:H2303))</x:f>
        <x:v>60120.525</x:v>
      </x:c>
      <x:c r="K2303" s="11" t="n">
        <x:f>IF(I2303=0,"Sin precio",IF(I2303=1,J2303,ROUND(J2303,2)))</x:f>
        <x:v>60120.53</x:v>
      </x:c>
      <x:c r="L2303" s="11" t="n">
        <x:f>IF(I2303=0,"Sin precio",MIN(E2303:H2303))</x:f>
        <x:v>57482.1</x:v>
      </x:c>
      <x:c r="M2303" s="11" t="n">
        <x:f>IF(I2303=0,"Sin precio",MAX(E2303:H2303))</x:f>
        <x:v>61800</x:v>
      </x:c>
      <x:c r="N2303" s="8" t="str">
        <x:f>IF(I2303=0,"Sin precio numérico",IF(I2303=1,"Único precio de referencia",I2303&amp;" precios; promedio"))</x:f>
        <x:v>4 precios; promedio</x:v>
      </x:c>
      <x:c r="O2303" s="2" t="str">
        <x:v>M206</x:v>
      </x:c>
      <x:c r="P2303" s="2" t="str">
        <x:v>M206</x:v>
      </x:c>
      <x:c r="Q2303" s="2" t="str">
        <x:v>M207</x:v>
      </x:c>
      <x:c r="R2303" s="2" t="str">
        <x:v>M207</x:v>
      </x:c>
      <x:c r="S2303" s="2" t="str"/>
    </x:row>
    <x:row r="2304" ht="42" customHeight="1">
      <x:c r="A2304" s="2" t="n">
        <x:v>193</x:v>
      </x:c>
      <x:c r="B2304" s="8" t="str">
        <x:v>VARIOS</x:v>
      </x:c>
      <x:c r="C2304" s="8" t="str">
        <x:v>SILICONA GREY</x:v>
      </x:c>
      <x:c r="D2304" s="8" t="str">
        <x:v>CHEVROLET D-MAX-2017</x:v>
      </x:c>
      <x:c r="E2304" s="10" t="n">
        <x:v>57482.1</x:v>
      </x:c>
      <x:c r="F2304" s="10" t="n">
        <x:v>60000</x:v>
      </x:c>
      <x:c r="G2304" s="10" t="n">
        <x:v>61800</x:v>
      </x:c>
      <x:c r="H2304" s="10" t="n">
        <x:v>61200</x:v>
      </x:c>
      <x:c r="I2304" s="12" t="n">
        <x:f>COUNT(E2304:H2304)</x:f>
        <x:v>4</x:v>
      </x:c>
      <x:c r="J2304" s="11" t="n">
        <x:f>IF(I2304=0,"Sin precio",AVERAGE(E2304:H2304))</x:f>
        <x:v>60120.525</x:v>
      </x:c>
      <x:c r="K2304" s="11" t="n">
        <x:f>IF(I2304=0,"Sin precio",IF(I2304=1,J2304,ROUND(J2304,2)))</x:f>
        <x:v>60120.53</x:v>
      </x:c>
      <x:c r="L2304" s="11" t="n">
        <x:f>IF(I2304=0,"Sin precio",MIN(E2304:H2304))</x:f>
        <x:v>57482.1</x:v>
      </x:c>
      <x:c r="M2304" s="11" t="n">
        <x:f>IF(I2304=0,"Sin precio",MAX(E2304:H2304))</x:f>
        <x:v>61800</x:v>
      </x:c>
      <x:c r="N2304" s="8" t="str">
        <x:f>IF(I2304=0,"Sin precio numérico",IF(I2304=1,"Único precio de referencia",I2304&amp;" precios; promedio"))</x:f>
        <x:v>4 precios; promedio</x:v>
      </x:c>
      <x:c r="O2304" s="2" t="str">
        <x:v>N206</x:v>
      </x:c>
      <x:c r="P2304" s="2" t="str">
        <x:v>N206</x:v>
      </x:c>
      <x:c r="Q2304" s="2" t="str">
        <x:v>N207</x:v>
      </x:c>
      <x:c r="R2304" s="2" t="str">
        <x:v>N207</x:v>
      </x:c>
      <x:c r="S2304" s="2" t="str"/>
    </x:row>
    <x:row r="2305" ht="42" customHeight="1">
      <x:c r="A2305" s="2" t="n">
        <x:v>194</x:v>
      </x:c>
      <x:c r="B2305" s="8" t="str">
        <x:v>VARIOS</x:v>
      </x:c>
      <x:c r="C2305" s="8" t="str">
        <x:v>TAPETES JUEGO</x:v>
      </x:c>
      <x:c r="D2305" s="8" t="str">
        <x:v>CHEVROLET  NPR  DIESEL-2009</x:v>
      </x:c>
      <x:c r="E2305" s="10" t="n">
        <x:v>500692.5</x:v>
      </x:c>
      <x:c r="F2305" s="10" t="n">
        <x:v>483000</x:v>
      </x:c>
      <x:c r="G2305" s="10" t="n">
        <x:v>497490</x:v>
      </x:c>
      <x:c r="H2305" s="10" t="n">
        <x:v>492660</x:v>
      </x:c>
      <x:c r="I2305" s="12" t="n">
        <x:f>COUNT(E2305:H2305)</x:f>
        <x:v>4</x:v>
      </x:c>
      <x:c r="J2305" s="11" t="n">
        <x:f>IF(I2305=0,"Sin precio",AVERAGE(E2305:H2305))</x:f>
        <x:v>493460.625</x:v>
      </x:c>
      <x:c r="K2305" s="11" t="n">
        <x:f>IF(I2305=0,"Sin precio",IF(I2305=1,J2305,ROUND(J2305,2)))</x:f>
        <x:v>493460.63</x:v>
      </x:c>
      <x:c r="L2305" s="11" t="n">
        <x:f>IF(I2305=0,"Sin precio",MIN(E2305:H2305))</x:f>
        <x:v>483000</x:v>
      </x:c>
      <x:c r="M2305" s="11" t="n">
        <x:f>IF(I2305=0,"Sin precio",MAX(E2305:H2305))</x:f>
        <x:v>500692.5</x:v>
      </x:c>
      <x:c r="N2305" s="8" t="str">
        <x:f>IF(I2305=0,"Sin precio numérico",IF(I2305=1,"Único precio de referencia",I2305&amp;" precios; promedio"))</x:f>
        <x:v>4 precios; promedio</x:v>
      </x:c>
      <x:c r="O2305" s="2" t="str">
        <x:v>C207</x:v>
      </x:c>
      <x:c r="P2305" s="2" t="str">
        <x:v>C207</x:v>
      </x:c>
      <x:c r="Q2305" s="2" t="str">
        <x:v>C208</x:v>
      </x:c>
      <x:c r="R2305" s="2" t="str">
        <x:v>C208</x:v>
      </x:c>
      <x:c r="S2305" s="2" t="str"/>
    </x:row>
    <x:row r="2306" ht="42" customHeight="1">
      <x:c r="A2306" s="2" t="n">
        <x:v>194</x:v>
      </x:c>
      <x:c r="B2306" s="8" t="str">
        <x:v>VARIOS</x:v>
      </x:c>
      <x:c r="C2306" s="8" t="str">
        <x:v>TAPETES JUEGO</x:v>
      </x:c>
      <x:c r="D2306" s="8" t="str">
        <x:v>NISSAN FRONTIER DIESEL-2015</x:v>
      </x:c>
      <x:c r="E2306" s="10" t="n">
        <x:v>500692.5</x:v>
      </x:c>
      <x:c r="F2306" s="10" t="n">
        <x:v>483000</x:v>
      </x:c>
      <x:c r="G2306" s="10" t="n">
        <x:v>497490</x:v>
      </x:c>
      <x:c r="H2306" s="10" t="n">
        <x:v>492660</x:v>
      </x:c>
      <x:c r="I2306" s="12" t="n">
        <x:f>COUNT(E2306:H2306)</x:f>
        <x:v>4</x:v>
      </x:c>
      <x:c r="J2306" s="11" t="n">
        <x:f>IF(I2306=0,"Sin precio",AVERAGE(E2306:H2306))</x:f>
        <x:v>493460.625</x:v>
      </x:c>
      <x:c r="K2306" s="11" t="n">
        <x:f>IF(I2306=0,"Sin precio",IF(I2306=1,J2306,ROUND(J2306,2)))</x:f>
        <x:v>493460.63</x:v>
      </x:c>
      <x:c r="L2306" s="11" t="n">
        <x:f>IF(I2306=0,"Sin precio",MIN(E2306:H2306))</x:f>
        <x:v>483000</x:v>
      </x:c>
      <x:c r="M2306" s="11" t="n">
        <x:f>IF(I2306=0,"Sin precio",MAX(E2306:H2306))</x:f>
        <x:v>500692.5</x:v>
      </x:c>
      <x:c r="N2306" s="8" t="str">
        <x:f>IF(I2306=0,"Sin precio numérico",IF(I2306=1,"Único precio de referencia",I2306&amp;" precios; promedio"))</x:f>
        <x:v>4 precios; promedio</x:v>
      </x:c>
      <x:c r="O2306" s="2" t="str">
        <x:v>D207</x:v>
      </x:c>
      <x:c r="P2306" s="2" t="str">
        <x:v>D207</x:v>
      </x:c>
      <x:c r="Q2306" s="2" t="str">
        <x:v>D208</x:v>
      </x:c>
      <x:c r="R2306" s="2" t="str">
        <x:v>D208</x:v>
      </x:c>
      <x:c r="S2306" s="2" t="str"/>
    </x:row>
    <x:row r="2307" ht="42" customHeight="1">
      <x:c r="A2307" s="2" t="n">
        <x:v>194</x:v>
      </x:c>
      <x:c r="B2307" s="8" t="str">
        <x:v>VARIOS</x:v>
      </x:c>
      <x:c r="C2307" s="8" t="str">
        <x:v>TAPETES JUEGO</x:v>
      </x:c>
      <x:c r="D2307" s="8" t="str">
        <x:v>NISSAN FRONTIER GASOLINA</x:v>
      </x:c>
      <x:c r="E2307" s="10" t="n">
        <x:v>500692.5</x:v>
      </x:c>
      <x:c r="F2307" s="10" t="n">
        <x:v>360000</x:v>
      </x:c>
      <x:c r="G2307" s="10" t="n">
        <x:v>370800</x:v>
      </x:c>
      <x:c r="H2307" s="10" t="n">
        <x:v>367200</x:v>
      </x:c>
      <x:c r="I2307" s="12" t="n">
        <x:f>COUNT(E2307:H2307)</x:f>
        <x:v>4</x:v>
      </x:c>
      <x:c r="J2307" s="11" t="n">
        <x:f>IF(I2307=0,"Sin precio",AVERAGE(E2307:H2307))</x:f>
        <x:v>399673.125</x:v>
      </x:c>
      <x:c r="K2307" s="11" t="n">
        <x:f>IF(I2307=0,"Sin precio",IF(I2307=1,J2307,ROUND(J2307,2)))</x:f>
        <x:v>399673.13</x:v>
      </x:c>
      <x:c r="L2307" s="11" t="n">
        <x:f>IF(I2307=0,"Sin precio",MIN(E2307:H2307))</x:f>
        <x:v>360000</x:v>
      </x:c>
      <x:c r="M2307" s="11" t="n">
        <x:f>IF(I2307=0,"Sin precio",MAX(E2307:H2307))</x:f>
        <x:v>500692.5</x:v>
      </x:c>
      <x:c r="N2307" s="8" t="str">
        <x:f>IF(I2307=0,"Sin precio numérico",IF(I2307=1,"Único precio de referencia",I2307&amp;" precios; promedio"))</x:f>
        <x:v>4 precios; promedio</x:v>
      </x:c>
      <x:c r="O2307" s="2" t="str">
        <x:v>E207</x:v>
      </x:c>
      <x:c r="P2307" s="2" t="str">
        <x:v>E207</x:v>
      </x:c>
      <x:c r="Q2307" s="2" t="str">
        <x:v>E208</x:v>
      </x:c>
      <x:c r="R2307" s="2" t="str">
        <x:v>E208</x:v>
      </x:c>
      <x:c r="S2307" s="2" t="str"/>
    </x:row>
    <x:row r="2308" ht="42" customHeight="1">
      <x:c r="A2308" s="2" t="n">
        <x:v>194</x:v>
      </x:c>
      <x:c r="B2308" s="8" t="str">
        <x:v>VARIOS</x:v>
      </x:c>
      <x:c r="C2308" s="8" t="str">
        <x:v>TAPETES JUEGO</x:v>
      </x:c>
      <x:c r="D2308" s="8" t="str">
        <x:v>RENAULT MASTER DIESEL -2017</x:v>
      </x:c>
      <x:c r="E2308" s="10" t="n">
        <x:v>500692.5</x:v>
      </x:c>
      <x:c r="F2308" s="10" t="n">
        <x:v>483000</x:v>
      </x:c>
      <x:c r="G2308" s="10" t="n">
        <x:v>497490</x:v>
      </x:c>
      <x:c r="H2308" s="10" t="n">
        <x:v>492660</x:v>
      </x:c>
      <x:c r="I2308" s="12" t="n">
        <x:f>COUNT(E2308:H2308)</x:f>
        <x:v>4</x:v>
      </x:c>
      <x:c r="J2308" s="11" t="n">
        <x:f>IF(I2308=0,"Sin precio",AVERAGE(E2308:H2308))</x:f>
        <x:v>493460.625</x:v>
      </x:c>
      <x:c r="K2308" s="11" t="n">
        <x:f>IF(I2308=0,"Sin precio",IF(I2308=1,J2308,ROUND(J2308,2)))</x:f>
        <x:v>493460.63</x:v>
      </x:c>
      <x:c r="L2308" s="11" t="n">
        <x:f>IF(I2308=0,"Sin precio",MIN(E2308:H2308))</x:f>
        <x:v>483000</x:v>
      </x:c>
      <x:c r="M2308" s="11" t="n">
        <x:f>IF(I2308=0,"Sin precio",MAX(E2308:H2308))</x:f>
        <x:v>500692.5</x:v>
      </x:c>
      <x:c r="N2308" s="8" t="str">
        <x:f>IF(I2308=0,"Sin precio numérico",IF(I2308=1,"Único precio de referencia",I2308&amp;" precios; promedio"))</x:f>
        <x:v>4 precios; promedio</x:v>
      </x:c>
      <x:c r="O2308" s="2" t="str">
        <x:v>F207</x:v>
      </x:c>
      <x:c r="P2308" s="2" t="str">
        <x:v>F207</x:v>
      </x:c>
      <x:c r="Q2308" s="2" t="str">
        <x:v>F208</x:v>
      </x:c>
      <x:c r="R2308" s="2" t="str">
        <x:v>F208</x:v>
      </x:c>
      <x:c r="S2308" s="2" t="str"/>
    </x:row>
    <x:row r="2309" ht="42" customHeight="1">
      <x:c r="A2309" s="2" t="n">
        <x:v>194</x:v>
      </x:c>
      <x:c r="B2309" s="8" t="str">
        <x:v>VARIOS</x:v>
      </x:c>
      <x:c r="C2309" s="8" t="str">
        <x:v>TAPETES JUEGO</x:v>
      </x:c>
      <x:c r="D2309" s="8" t="str">
        <x:v>CHEVROLET D-MAX-2011</x:v>
      </x:c>
      <x:c r="E2309" s="10" t="n">
        <x:v>500692.5</x:v>
      </x:c>
      <x:c r="F2309" s="10" t="n">
        <x:v>360000</x:v>
      </x:c>
      <x:c r="G2309" s="10" t="n">
        <x:v>370800</x:v>
      </x:c>
      <x:c r="H2309" s="10" t="n">
        <x:v>367200</x:v>
      </x:c>
      <x:c r="I2309" s="12" t="n">
        <x:f>COUNT(E2309:H2309)</x:f>
        <x:v>4</x:v>
      </x:c>
      <x:c r="J2309" s="11" t="n">
        <x:f>IF(I2309=0,"Sin precio",AVERAGE(E2309:H2309))</x:f>
        <x:v>399673.125</x:v>
      </x:c>
      <x:c r="K2309" s="11" t="n">
        <x:f>IF(I2309=0,"Sin precio",IF(I2309=1,J2309,ROUND(J2309,2)))</x:f>
        <x:v>399673.13</x:v>
      </x:c>
      <x:c r="L2309" s="11" t="n">
        <x:f>IF(I2309=0,"Sin precio",MIN(E2309:H2309))</x:f>
        <x:v>360000</x:v>
      </x:c>
      <x:c r="M2309" s="11" t="n">
        <x:f>IF(I2309=0,"Sin precio",MAX(E2309:H2309))</x:f>
        <x:v>500692.5</x:v>
      </x:c>
      <x:c r="N2309" s="8" t="str">
        <x:f>IF(I2309=0,"Sin precio numérico",IF(I2309=1,"Único precio de referencia",I2309&amp;" precios; promedio"))</x:f>
        <x:v>4 precios; promedio</x:v>
      </x:c>
      <x:c r="O2309" s="2" t="str">
        <x:v>G207</x:v>
      </x:c>
      <x:c r="P2309" s="2" t="str">
        <x:v>G207</x:v>
      </x:c>
      <x:c r="Q2309" s="2" t="str">
        <x:v>G208</x:v>
      </x:c>
      <x:c r="R2309" s="2" t="str">
        <x:v>G208</x:v>
      </x:c>
      <x:c r="S2309" s="2" t="str"/>
    </x:row>
    <x:row r="2310" ht="42" customHeight="1">
      <x:c r="A2310" s="2" t="n">
        <x:v>194</x:v>
      </x:c>
      <x:c r="B2310" s="8" t="str">
        <x:v>VARIOS</x:v>
      </x:c>
      <x:c r="C2310" s="8" t="str">
        <x:v>TAPETES JUEGO</x:v>
      </x:c>
      <x:c r="D2310" s="8" t="str">
        <x:v>HYUNDAY HD 65C</x:v>
      </x:c>
      <x:c r="E2310" s="10" t="n">
        <x:v>500692.5</x:v>
      </x:c>
      <x:c r="F2310" s="10" t="n">
        <x:v>483000</x:v>
      </x:c>
      <x:c r="G2310" s="10" t="n">
        <x:v>497490</x:v>
      </x:c>
      <x:c r="H2310" s="10" t="n">
        <x:v>492660</x:v>
      </x:c>
      <x:c r="I2310" s="12" t="n">
        <x:f>COUNT(E2310:H2310)</x:f>
        <x:v>4</x:v>
      </x:c>
      <x:c r="J2310" s="11" t="n">
        <x:f>IF(I2310=0,"Sin precio",AVERAGE(E2310:H2310))</x:f>
        <x:v>493460.625</x:v>
      </x:c>
      <x:c r="K2310" s="11" t="n">
        <x:f>IF(I2310=0,"Sin precio",IF(I2310=1,J2310,ROUND(J2310,2)))</x:f>
        <x:v>493460.63</x:v>
      </x:c>
      <x:c r="L2310" s="11" t="n">
        <x:f>IF(I2310=0,"Sin precio",MIN(E2310:H2310))</x:f>
        <x:v>483000</x:v>
      </x:c>
      <x:c r="M2310" s="11" t="n">
        <x:f>IF(I2310=0,"Sin precio",MAX(E2310:H2310))</x:f>
        <x:v>500692.5</x:v>
      </x:c>
      <x:c r="N2310" s="8" t="str">
        <x:f>IF(I2310=0,"Sin precio numérico",IF(I2310=1,"Único precio de referencia",I2310&amp;" precios; promedio"))</x:f>
        <x:v>4 precios; promedio</x:v>
      </x:c>
      <x:c r="O2310" s="2" t="str">
        <x:v>H207</x:v>
      </x:c>
      <x:c r="P2310" s="2" t="str">
        <x:v>H207</x:v>
      </x:c>
      <x:c r="Q2310" s="2" t="str">
        <x:v>H208</x:v>
      </x:c>
      <x:c r="R2310" s="2" t="str">
        <x:v>H208</x:v>
      </x:c>
      <x:c r="S2310" s="2" t="str"/>
    </x:row>
    <x:row r="2311" ht="42" customHeight="1">
      <x:c r="A2311" s="2" t="n">
        <x:v>194</x:v>
      </x:c>
      <x:c r="B2311" s="8" t="str">
        <x:v>VARIOS</x:v>
      </x:c>
      <x:c r="C2311" s="8" t="str">
        <x:v>TAPETES JUEGO</x:v>
      </x:c>
      <x:c r="D2311" s="8" t="str">
        <x:v>CHEVROLET SAIL. Mod 2019</x:v>
      </x:c>
      <x:c r="E2311" s="10" t="n">
        <x:v>500692.5</x:v>
      </x:c>
      <x:c r="F2311" s="10" t="n">
        <x:v>300000</x:v>
      </x:c>
      <x:c r="G2311" s="10" t="n">
        <x:v>309000</x:v>
      </x:c>
      <x:c r="H2311" s="10" t="n">
        <x:v>306000</x:v>
      </x:c>
      <x:c r="I2311" s="12" t="n">
        <x:f>COUNT(E2311:H2311)</x:f>
        <x:v>4</x:v>
      </x:c>
      <x:c r="J2311" s="11" t="n">
        <x:f>IF(I2311=0,"Sin precio",AVERAGE(E2311:H2311))</x:f>
        <x:v>353923.125</x:v>
      </x:c>
      <x:c r="K2311" s="11" t="n">
        <x:f>IF(I2311=0,"Sin precio",IF(I2311=1,J2311,ROUND(J2311,2)))</x:f>
        <x:v>353923.13</x:v>
      </x:c>
      <x:c r="L2311" s="11" t="n">
        <x:f>IF(I2311=0,"Sin precio",MIN(E2311:H2311))</x:f>
        <x:v>300000</x:v>
      </x:c>
      <x:c r="M2311" s="11" t="n">
        <x:f>IF(I2311=0,"Sin precio",MAX(E2311:H2311))</x:f>
        <x:v>500692.5</x:v>
      </x:c>
      <x:c r="N2311" s="8" t="str">
        <x:f>IF(I2311=0,"Sin precio numérico",IF(I2311=1,"Único precio de referencia",I2311&amp;" precios; promedio"))</x:f>
        <x:v>4 precios; promedio</x:v>
      </x:c>
      <x:c r="O2311" s="2" t="str">
        <x:v>I207</x:v>
      </x:c>
      <x:c r="P2311" s="2" t="str">
        <x:v>I207</x:v>
      </x:c>
      <x:c r="Q2311" s="2" t="str">
        <x:v>I208</x:v>
      </x:c>
      <x:c r="R2311" s="2" t="str">
        <x:v>I208</x:v>
      </x:c>
      <x:c r="S2311" s="2" t="str"/>
    </x:row>
    <x:row r="2312" ht="42" customHeight="1">
      <x:c r="A2312" s="2" t="n">
        <x:v>194</x:v>
      </x:c>
      <x:c r="B2312" s="8" t="str">
        <x:v>VARIOS</x:v>
      </x:c>
      <x:c r="C2312" s="8" t="str">
        <x:v>TAPETES JUEGO</x:v>
      </x:c>
      <x:c r="D2312" s="8" t="str">
        <x:v>CHEVROLET COLORADO. Mod. 2019</x:v>
      </x:c>
      <x:c r="E2312" s="10" t="n">
        <x:v>500692.5</x:v>
      </x:c>
      <x:c r="F2312" s="10" t="n">
        <x:v>420000</x:v>
      </x:c>
      <x:c r="G2312" s="10" t="n">
        <x:v>432600</x:v>
      </x:c>
      <x:c r="H2312" s="10" t="n">
        <x:v>428400</x:v>
      </x:c>
      <x:c r="I2312" s="12" t="n">
        <x:f>COUNT(E2312:H2312)</x:f>
        <x:v>4</x:v>
      </x:c>
      <x:c r="J2312" s="11" t="n">
        <x:f>IF(I2312=0,"Sin precio",AVERAGE(E2312:H2312))</x:f>
        <x:v>445423.125</x:v>
      </x:c>
      <x:c r="K2312" s="11" t="n">
        <x:f>IF(I2312=0,"Sin precio",IF(I2312=1,J2312,ROUND(J2312,2)))</x:f>
        <x:v>445423.13</x:v>
      </x:c>
      <x:c r="L2312" s="11" t="n">
        <x:f>IF(I2312=0,"Sin precio",MIN(E2312:H2312))</x:f>
        <x:v>420000</x:v>
      </x:c>
      <x:c r="M2312" s="11" t="n">
        <x:f>IF(I2312=0,"Sin precio",MAX(E2312:H2312))</x:f>
        <x:v>500692.5</x:v>
      </x:c>
      <x:c r="N2312" s="8" t="str">
        <x:f>IF(I2312=0,"Sin precio numérico",IF(I2312=1,"Único precio de referencia",I2312&amp;" precios; promedio"))</x:f>
        <x:v>4 precios; promedio</x:v>
      </x:c>
      <x:c r="O2312" s="2" t="str">
        <x:v>J207</x:v>
      </x:c>
      <x:c r="P2312" s="2" t="str">
        <x:v>J207</x:v>
      </x:c>
      <x:c r="Q2312" s="2" t="str">
        <x:v>J208</x:v>
      </x:c>
      <x:c r="R2312" s="2" t="str">
        <x:v>J208</x:v>
      </x:c>
      <x:c r="S2312" s="2" t="str"/>
    </x:row>
    <x:row r="2313" ht="42" customHeight="1">
      <x:c r="A2313" s="2" t="n">
        <x:v>194</x:v>
      </x:c>
      <x:c r="B2313" s="8" t="str">
        <x:v>VARIOS</x:v>
      </x:c>
      <x:c r="C2313" s="8" t="str">
        <x:v>TAPETES JUEGO</x:v>
      </x:c>
      <x:c r="D2313" s="8" t="str">
        <x:v>CHEVROLET  TRAILBLAZER-2018</x:v>
      </x:c>
      <x:c r="E2313" s="10" t="n">
        <x:v>500692.5</x:v>
      </x:c>
      <x:c r="F2313" s="10" t="n">
        <x:v>420000</x:v>
      </x:c>
      <x:c r="G2313" s="10" t="n">
        <x:v>432600</x:v>
      </x:c>
      <x:c r="H2313" s="10" t="n">
        <x:v>428400</x:v>
      </x:c>
      <x:c r="I2313" s="12" t="n">
        <x:f>COUNT(E2313:H2313)</x:f>
        <x:v>4</x:v>
      </x:c>
      <x:c r="J2313" s="11" t="n">
        <x:f>IF(I2313=0,"Sin precio",AVERAGE(E2313:H2313))</x:f>
        <x:v>445423.125</x:v>
      </x:c>
      <x:c r="K2313" s="11" t="n">
        <x:f>IF(I2313=0,"Sin precio",IF(I2313=1,J2313,ROUND(J2313,2)))</x:f>
        <x:v>445423.13</x:v>
      </x:c>
      <x:c r="L2313" s="11" t="n">
        <x:f>IF(I2313=0,"Sin precio",MIN(E2313:H2313))</x:f>
        <x:v>420000</x:v>
      </x:c>
      <x:c r="M2313" s="11" t="n">
        <x:f>IF(I2313=0,"Sin precio",MAX(E2313:H2313))</x:f>
        <x:v>500692.5</x:v>
      </x:c>
      <x:c r="N2313" s="8" t="str">
        <x:f>IF(I2313=0,"Sin precio numérico",IF(I2313=1,"Único precio de referencia",I2313&amp;" precios; promedio"))</x:f>
        <x:v>4 precios; promedio</x:v>
      </x:c>
      <x:c r="O2313" s="2" t="str">
        <x:v>K207</x:v>
      </x:c>
      <x:c r="P2313" s="2" t="str">
        <x:v>K207</x:v>
      </x:c>
      <x:c r="Q2313" s="2" t="str">
        <x:v>K208</x:v>
      </x:c>
      <x:c r="R2313" s="2" t="str">
        <x:v>K208</x:v>
      </x:c>
      <x:c r="S2313" s="2" t="str"/>
    </x:row>
    <x:row r="2314" ht="42" customHeight="1">
      <x:c r="A2314" s="2" t="n">
        <x:v>194</x:v>
      </x:c>
      <x:c r="B2314" s="8" t="str">
        <x:v>VARIOS</x:v>
      </x:c>
      <x:c r="C2314" s="8" t="str">
        <x:v>TAPETES JUEGO</x:v>
      </x:c>
      <x:c r="D2314" s="8" t="str">
        <x:v>MITSUBISHI L200-2018</x:v>
      </x:c>
      <x:c r="E2314" s="10" t="n">
        <x:v>500692.5</x:v>
      </x:c>
      <x:c r="F2314" s="10" t="n">
        <x:v>378000</x:v>
      </x:c>
      <x:c r="G2314" s="10" t="n">
        <x:v>389340</x:v>
      </x:c>
      <x:c r="H2314" s="10" t="n">
        <x:v>385560</x:v>
      </x:c>
      <x:c r="I2314" s="12" t="n">
        <x:f>COUNT(E2314:H2314)</x:f>
        <x:v>4</x:v>
      </x:c>
      <x:c r="J2314" s="11" t="n">
        <x:f>IF(I2314=0,"Sin precio",AVERAGE(E2314:H2314))</x:f>
        <x:v>413398.125</x:v>
      </x:c>
      <x:c r="K2314" s="11" t="n">
        <x:f>IF(I2314=0,"Sin precio",IF(I2314=1,J2314,ROUND(J2314,2)))</x:f>
        <x:v>413398.13</x:v>
      </x:c>
      <x:c r="L2314" s="11" t="n">
        <x:f>IF(I2314=0,"Sin precio",MIN(E2314:H2314))</x:f>
        <x:v>378000</x:v>
      </x:c>
      <x:c r="M2314" s="11" t="n">
        <x:f>IF(I2314=0,"Sin precio",MAX(E2314:H2314))</x:f>
        <x:v>500692.5</x:v>
      </x:c>
      <x:c r="N2314" s="8" t="str">
        <x:f>IF(I2314=0,"Sin precio numérico",IF(I2314=1,"Único precio de referencia",I2314&amp;" precios; promedio"))</x:f>
        <x:v>4 precios; promedio</x:v>
      </x:c>
      <x:c r="O2314" s="2" t="str">
        <x:v>L207</x:v>
      </x:c>
      <x:c r="P2314" s="2" t="str">
        <x:v>L207</x:v>
      </x:c>
      <x:c r="Q2314" s="2" t="str">
        <x:v>L208</x:v>
      </x:c>
      <x:c r="R2314" s="2" t="str">
        <x:v>L208</x:v>
      </x:c>
      <x:c r="S2314" s="2" t="str"/>
    </x:row>
    <x:row r="2315" ht="42" customHeight="1">
      <x:c r="A2315" s="2" t="n">
        <x:v>194</x:v>
      </x:c>
      <x:c r="B2315" s="8" t="str">
        <x:v>VARIOS</x:v>
      </x:c>
      <x:c r="C2315" s="8" t="str">
        <x:v>TAPETES JUEGO</x:v>
      </x:c>
      <x:c r="D2315" s="8" t="str">
        <x:v>CHEVROLETH NHR-2019</x:v>
      </x:c>
      <x:c r="E2315" s="10" t="n">
        <x:v>500692.5</x:v>
      </x:c>
      <x:c r="F2315" s="10" t="n">
        <x:v>483000</x:v>
      </x:c>
      <x:c r="G2315" s="10" t="n">
        <x:v>497490</x:v>
      </x:c>
      <x:c r="H2315" s="10" t="n">
        <x:v>492660</x:v>
      </x:c>
      <x:c r="I2315" s="12" t="n">
        <x:f>COUNT(E2315:H2315)</x:f>
        <x:v>4</x:v>
      </x:c>
      <x:c r="J2315" s="11" t="n">
        <x:f>IF(I2315=0,"Sin precio",AVERAGE(E2315:H2315))</x:f>
        <x:v>493460.625</x:v>
      </x:c>
      <x:c r="K2315" s="11" t="n">
        <x:f>IF(I2315=0,"Sin precio",IF(I2315=1,J2315,ROUND(J2315,2)))</x:f>
        <x:v>493460.63</x:v>
      </x:c>
      <x:c r="L2315" s="11" t="n">
        <x:f>IF(I2315=0,"Sin precio",MIN(E2315:H2315))</x:f>
        <x:v>483000</x:v>
      </x:c>
      <x:c r="M2315" s="11" t="n">
        <x:f>IF(I2315=0,"Sin precio",MAX(E2315:H2315))</x:f>
        <x:v>500692.5</x:v>
      </x:c>
      <x:c r="N2315" s="8" t="str">
        <x:f>IF(I2315=0,"Sin precio numérico",IF(I2315=1,"Único precio de referencia",I2315&amp;" precios; promedio"))</x:f>
        <x:v>4 precios; promedio</x:v>
      </x:c>
      <x:c r="O2315" s="2" t="str">
        <x:v>M207</x:v>
      </x:c>
      <x:c r="P2315" s="2" t="str">
        <x:v>M207</x:v>
      </x:c>
      <x:c r="Q2315" s="2" t="str">
        <x:v>M208</x:v>
      </x:c>
      <x:c r="R2315" s="2" t="str">
        <x:v>M208</x:v>
      </x:c>
      <x:c r="S2315" s="2" t="str"/>
    </x:row>
    <x:row r="2316" ht="42" customHeight="1">
      <x:c r="A2316" s="2" t="n">
        <x:v>194</x:v>
      </x:c>
      <x:c r="B2316" s="8" t="str">
        <x:v>VARIOS</x:v>
      </x:c>
      <x:c r="C2316" s="8" t="str">
        <x:v>TAPETES JUEGO</x:v>
      </x:c>
      <x:c r="D2316" s="8" t="str">
        <x:v>CHEVROLET D-MAX-2017</x:v>
      </x:c>
      <x:c r="E2316" s="10" t="n">
        <x:v>500692.5</x:v>
      </x:c>
      <x:c r="F2316" s="10" t="n">
        <x:v>360000</x:v>
      </x:c>
      <x:c r="G2316" s="10" t="n">
        <x:v>370800</x:v>
      </x:c>
      <x:c r="H2316" s="10" t="n">
        <x:v>367200</x:v>
      </x:c>
      <x:c r="I2316" s="12" t="n">
        <x:f>COUNT(E2316:H2316)</x:f>
        <x:v>4</x:v>
      </x:c>
      <x:c r="J2316" s="11" t="n">
        <x:f>IF(I2316=0,"Sin precio",AVERAGE(E2316:H2316))</x:f>
        <x:v>399673.125</x:v>
      </x:c>
      <x:c r="K2316" s="11" t="n">
        <x:f>IF(I2316=0,"Sin precio",IF(I2316=1,J2316,ROUND(J2316,2)))</x:f>
        <x:v>399673.13</x:v>
      </x:c>
      <x:c r="L2316" s="11" t="n">
        <x:f>IF(I2316=0,"Sin precio",MIN(E2316:H2316))</x:f>
        <x:v>360000</x:v>
      </x:c>
      <x:c r="M2316" s="11" t="n">
        <x:f>IF(I2316=0,"Sin precio",MAX(E2316:H2316))</x:f>
        <x:v>500692.5</x:v>
      </x:c>
      <x:c r="N2316" s="8" t="str">
        <x:f>IF(I2316=0,"Sin precio numérico",IF(I2316=1,"Único precio de referencia",I2316&amp;" precios; promedio"))</x:f>
        <x:v>4 precios; promedio</x:v>
      </x:c>
      <x:c r="O2316" s="2" t="str">
        <x:v>N207</x:v>
      </x:c>
      <x:c r="P2316" s="2" t="str">
        <x:v>N207</x:v>
      </x:c>
      <x:c r="Q2316" s="2" t="str">
        <x:v>N208</x:v>
      </x:c>
      <x:c r="R2316" s="2" t="str">
        <x:v>N208</x:v>
      </x:c>
      <x:c r="S2316" s="2" t="str"/>
    </x:row>
  </x:sheetData>
  <x:conditionalFormatting sqref="I13:N2316">
    <x:cfRule type="expression" dxfId="0" priority="1">
      <x:formula>$I13&lt;4</x:formula>
    </x:cfRule>
  </x:conditionalFormatting>
  <x:conditionalFormatting sqref="E13:H2316">
    <x:cfRule type="containsText" dxfId="1" priority="2" operator="containsText" text="ERROR"/>
  </x:conditionalFormatting>
  <x:pageMargins left="0.7" right="0.7" top="0.75" bottom="0.75" header="0.3" footer="0.3"/>
  <x:tableParts count="1">
    <x:tablePart xmlns:r="http://schemas.openxmlformats.org/officeDocument/2006/relationships" r:id="R8a00658f49cd49ad"/>
  </x:tableParts>
</x:worksheet>
</file>