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oscar_alarcon_fac_mil_co/Documents/JETIC/PRESUPUESTO 2026-2027/V2026/CUATRIENIO/DATACENTER/DOCUMENTOS/REVISIÓN I/OneDrive_2_6-9-2026/"/>
    </mc:Choice>
  </mc:AlternateContent>
  <xr:revisionPtr revIDLastSave="113" documentId="8_{3DF4FEEB-0CC6-4819-9B31-9B47D506382B}" xr6:coauthVersionLast="47" xr6:coauthVersionMax="47" xr10:uidLastSave="{BDAD58DE-B078-4B6B-BFD6-B10263A5DBAA}"/>
  <bookViews>
    <workbookView xWindow="20370" yWindow="-120" windowWidth="38640" windowHeight="23640" xr2:uid="{00000000-000D-0000-FFFF-FFFF00000000}"/>
  </bookViews>
  <sheets>
    <sheet name="Table 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" l="1"/>
  <c r="J13" i="1"/>
  <c r="K13" i="1" s="1"/>
  <c r="P12" i="1"/>
</calcChain>
</file>

<file path=xl/sharedStrings.xml><?xml version="1.0" encoding="utf-8"?>
<sst xmlns="http://schemas.openxmlformats.org/spreadsheetml/2006/main" count="138" uniqueCount="101">
  <si>
    <t>MATRIZ DE RIESGOS</t>
  </si>
  <si>
    <t>OBJETO: MANTENIMIENTO  PREVENTIVO Y CORRECTIVO DE LOS SISTEMAS DE AIRES ACONDICIONADOS, DETECCIÓN Y EXTINCIÓN DE INCENDIOS, UPS, GENERADORES, SISTEMA DE BOMBAS Y SUBESTACIÓN DEL DATACENTER DE  LA FAC. DE ACUERDO CON ANEXO TÉCNICO</t>
  </si>
  <si>
    <t>N°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</si>
  <si>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</si>
  <si>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</si>
  <si>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</si>
  <si>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</si>
  <si>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</si>
  <si>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</si>
  <si>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</si>
  <si>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</si>
  <si>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</si>
  <si>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</si>
  <si>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</si>
  <si>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</si>
  <si>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</si>
  <si>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</si>
  <si>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</si>
  <si>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</si>
  <si>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</si>
  <si>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</si>
  <si>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</si>
  <si>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</si>
  <si>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Específico</t>
  </si>
  <si>
    <r>
      <rPr>
        <sz val="9"/>
        <rFont val="Arial"/>
        <family val="2"/>
      </rPr>
      <t>Externo</t>
    </r>
  </si>
  <si>
    <r>
      <rPr>
        <sz val="9"/>
        <rFont val="Arial"/>
        <family val="2"/>
      </rPr>
      <t>Ejecución</t>
    </r>
  </si>
  <si>
    <t>Operacional</t>
  </si>
  <si>
    <t>Ejecución de actividades de mantenimiento preventivo y/o correctivo con errores de intervención, uso de repuestos o componentes incompatibles, incumplimiento de procedimientos conforme a las condiciones técnicas de cada sistema, configuración inadecuada o realización insuficiente de pruebas de funcionamiento y retorno a operación en los sistema del Data Center objeto del proceso.</t>
  </si>
  <si>
    <t>Daño o afectación de equipos y sistemas críticos; indisponibilidad parcial del Data Center; necesidad de reprocesos, mayores tiempos de recuperación, costos adicionales y afectación de la continuidad y confiabilidad de los servicios TIC institucionales.</t>
  </si>
  <si>
    <t>alto</t>
  </si>
  <si>
    <t>Contratista</t>
  </si>
  <si>
    <t>Seguimiento a cada una de las actividades realizadas para los diferentes mantenimientos, así como la verificación de la idoneidad del personal que intervendra en estos. Validación previa del alcance y procedimiento de cada actividad; verificación de personal técnico idóneo de acuerdo al perfil establecido; pruebas funcionales y de seguridad antes de devolver cada sistema a operación; registro de resultados y hallazgos; corrección inmediata, sin costo adicional, de trabajos no satisfactorios atribuibles al Contratista.</t>
  </si>
  <si>
    <t>Riesgo Bajo</t>
  </si>
  <si>
    <r>
      <rPr>
        <sz val="9"/>
        <rFont val="Arial"/>
        <family val="2"/>
      </rPr>
      <t>SI</t>
    </r>
  </si>
  <si>
    <t>Contratista y Supervisor</t>
  </si>
  <si>
    <t>Desde la suscripción del contrato</t>
  </si>
  <si>
    <t>Hasta el vencimiento del plazo de ejecución</t>
  </si>
  <si>
    <t>El Supervisor verificará las actividades, pruebas de funcionamiento, registros de mantenimiento y condiciones de retorno a operación, dejando evidencia en los informes de supervisión.</t>
  </si>
  <si>
    <t>En cada actividad de mantenimiento y seguimiento mensual</t>
  </si>
  <si>
    <r>
      <rPr>
        <sz val="9"/>
        <rFont val="Arial"/>
        <family val="2"/>
      </rPr>
      <t>General</t>
    </r>
  </si>
  <si>
    <t>Técnico</t>
  </si>
  <si>
    <t>Incumplimiento, retraso, indisponibilidad o insuficiencia de repuestos, consumibles, recargas, herramientas o personal técnico especializado requeridos para atender los mantenimientos preventivos y correctivos, incluidos los servicios que requieran atención o disponibilidad 7x24.</t>
  </si>
  <si>
    <t>Reprogramación o suspensión de actividades; prolongación de la indisponibilidad de sistemas críticos; afectación de la continuidad operativa del Data Center y posible incremento de costos asociados a tiempos de respuesta o atención de emergencias.</t>
  </si>
  <si>
    <t>bajo</t>
  </si>
  <si>
    <t>Planificación de recursos y perfiles de personal conforme a las actividades; disponibilidad de personal técnico competente y de los elementos requeridos para la atención; identificación de repuestos y consumibles críticos; verificación de tiempos de suministro; activación oportuna de la bolsa de correctivos conforme a las condiciones contractuales y previa autorización del Supervisor cuando corresponda.</t>
  </si>
  <si>
    <t>SI</t>
  </si>
  <si>
    <t>Revisión del cronograma, disponibilidad de recursos, tiempos de respuesta y cumplimiento de las actividades programadas.</t>
  </si>
  <si>
    <t>General</t>
  </si>
  <si>
    <t>Planeación</t>
  </si>
  <si>
    <t>No lograr la contratación de los servicios de mantenimiento preventivo y correctivo para los sistemas que soportan el Data Center.</t>
  </si>
  <si>
    <t>Incremento significativo en la probabilidad de fallas críticas en la infraestructura tecnológica, comprometiendo la disponibilidad, confiabilidad y continuidad de los servicios TIC institucionales.</t>
  </si>
  <si>
    <t>medio</t>
  </si>
  <si>
    <t>FAC</t>
  </si>
  <si>
    <t>Estrucuración jurídica, económica y técnica para finalizar la estructuración y aprobación de la Contratación. Revisión integral del presupuesto, condiciones técnicas y estudios previos; validación de cantidades y servicios; definición clara de mantenimientos preventivos y correctivos, su procedimiento de utilización y soporte; revisión de coherencia entre especificaciones, presupuesto, obligaciones, criterios de evaluación y condiciones de ejecución; validación de la estructura del proceso antes de su publicación.</t>
  </si>
  <si>
    <t>Estructuración</t>
  </si>
  <si>
    <t>Durante la etapa de planeación y estructuración del Contrato</t>
  </si>
  <si>
    <t>Inicio de la ejecución contractual</t>
  </si>
  <si>
    <t>Revisiones periodicas / Cronograma de ejecución al contratista y reuniones de seguimiento</t>
  </si>
  <si>
    <t>Semanal</t>
  </si>
  <si>
    <t>Externo</t>
  </si>
  <si>
    <t>Selección</t>
  </si>
  <si>
    <t>Económicos</t>
  </si>
  <si>
    <t>Presentación de ofertas con precios artificialmente bajos</t>
  </si>
  <si>
    <t>Rechazo de la oferta. En caso de que sea única oferta, implica declaratoria desierto del proceso</t>
  </si>
  <si>
    <t>Alto</t>
  </si>
  <si>
    <t>Verificación de las ofertas por parte del Comité Evaluador. Solicitud de explicaciones y soportes al proponente cuando proceda; verificación de la viabilidad de los costos ofertados antes de la decisión de adjudicación.</t>
  </si>
  <si>
    <t>Comité Evaluador</t>
  </si>
  <si>
    <t>A partir del cierre del proceso</t>
  </si>
  <si>
    <t>Cuando se rinda el concepto definitivo de evaluación</t>
  </si>
  <si>
    <t>Mediante el informe de evaluación</t>
  </si>
  <si>
    <t>Durante el lapso de evaluación de ofertas</t>
  </si>
  <si>
    <t>Económico</t>
  </si>
  <si>
    <t>Variación en la legislación tributaria y cambiaria que modifique las condiciones existentes al momento de la presentación de la propuesta.</t>
  </si>
  <si>
    <t xml:space="preserve">Incremento o disminución de los costos de ejecución; afectación de las condiciones económicas inicialmente previstas. 
Posible afectación del equilibrio económico del contrato.
</t>
  </si>
  <si>
    <t>Bajo</t>
  </si>
  <si>
    <t>FAC / Contratista</t>
  </si>
  <si>
    <t>Revisión permanente de posibles actualizaciones y/o cambios de la  normatividad vigente referente a este tema.</t>
  </si>
  <si>
    <t>NO</t>
  </si>
  <si>
    <t>A partir de la suscripción del Contrato</t>
  </si>
  <si>
    <t>Con la suscripción del Acta de recibo a satisfacción</t>
  </si>
  <si>
    <t xml:space="preserve">Verificación de la normatividad vigente </t>
  </si>
  <si>
    <t>Mensual</t>
  </si>
  <si>
    <t>Interno</t>
  </si>
  <si>
    <t>Contratación</t>
  </si>
  <si>
    <t>Insuficiencia o estimación inadecuada de los costos requeridos para la ejecución del contrato, incluyendo las actividades de mantenimiento correctivo no previstas inicialmente, que pueda generar desviaciones frente al presupuesto estimado o afectar la adecuada ejecución contractual.</t>
  </si>
  <si>
    <t>Insuficiencia de recursos para atender las actividades preventivas y/o correctivas requeridas durante la ejecución; necesidad de ajustar la programación de actividades; afectación de la continuidad oportuna de los mantenimientos.</t>
  </si>
  <si>
    <t>Entidad</t>
  </si>
  <si>
    <t xml:space="preserve">Revisión exhaustiva de las propuestas económicas de los proponentes. Rvisión  de las cantidades, actividades,  posibles materiales, servicios especializados y demás componentes que inciden en la estimación económica del contrato, incluyendo las posibles actividades pra los monatenimientos correcrivos no  previstos. </t>
  </si>
  <si>
    <t>Comité Estructurador /Comité Evaludaor</t>
  </si>
  <si>
    <t>Etapa de selección</t>
  </si>
  <si>
    <t>Etapa de contratación</t>
  </si>
  <si>
    <t>Estudio de sector, presupuesto oficial, análisis de precios, cotizaciones o fuentes de mercado, Anexo Técnico.</t>
  </si>
  <si>
    <t>Jurídico</t>
  </si>
  <si>
    <t>No constitución, constitución tardía, insuficiente o no aprobación de las garantías exigidas del contrato.</t>
  </si>
  <si>
    <t>Imposibilidad de iniciar o continuar la ejecución contractual; exposición de la FAC frente a los riesgos que debían ser amparados y adopción de las medidas contractuales y administrativas a que haya lugar.</t>
  </si>
  <si>
    <t xml:space="preserve">Afectación de la garantía de seriedad de la oferta, previo a surtirse el procedimiento administrativo sancionatorio </t>
  </si>
  <si>
    <t>No</t>
  </si>
  <si>
    <t>Supervisor</t>
  </si>
  <si>
    <t>Hasta la aprobación de la garantía</t>
  </si>
  <si>
    <t xml:space="preserve">Verificación de la presentación de garantias y su aprobación. </t>
  </si>
  <si>
    <t>Previo al inicio de la ejecución y cada vez que se modifique 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</si>
</sst>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Times New Roman"/>
      <charset val="204"/>
    </font>
    <font>
      <b/>
      <sz val="10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8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1"/>
      <color theme="0"/>
      <name val="Arial"/>
      <family val="2"/>
    </font>
    <font>
      <b/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A6A6A6"/>
      </right>
      <top style="medium">
        <color indexed="64"/>
      </top>
      <bottom/>
      <diagonal/>
    </border>
    <border>
      <left style="thin">
        <color rgb="FFA6A6A6"/>
      </left>
      <right style="thin">
        <color rgb="FFA6A6A6"/>
      </right>
      <top style="medium">
        <color indexed="64"/>
      </top>
      <bottom/>
      <diagonal/>
    </border>
    <border>
      <left style="thin">
        <color rgb="FFA6A6A6"/>
      </left>
      <right/>
      <top style="medium">
        <color indexed="64"/>
      </top>
      <bottom style="thin">
        <color rgb="FFA6A6A6"/>
      </bottom>
      <diagonal/>
    </border>
    <border>
      <left/>
      <right/>
      <top style="medium">
        <color indexed="64"/>
      </top>
      <bottom style="thin">
        <color rgb="FFA6A6A6"/>
      </bottom>
      <diagonal/>
    </border>
    <border>
      <left/>
      <right style="thin">
        <color rgb="FFA6A6A6"/>
      </right>
      <top style="medium">
        <color indexed="64"/>
      </top>
      <bottom style="thin">
        <color rgb="FFA6A6A6"/>
      </bottom>
      <diagonal/>
    </border>
    <border>
      <left/>
      <right style="medium">
        <color indexed="64"/>
      </right>
      <top style="medium">
        <color indexed="64"/>
      </top>
      <bottom style="thin">
        <color rgb="FFA6A6A6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A6A6A6"/>
      </right>
      <top/>
      <bottom style="medium">
        <color indexed="64"/>
      </bottom>
      <diagonal/>
    </border>
    <border>
      <left style="thin">
        <color rgb="FFA6A6A6"/>
      </left>
      <right style="thin">
        <color rgb="FFA6A6A6"/>
      </right>
      <top/>
      <bottom style="medium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medium">
        <color indexed="64"/>
      </bottom>
      <diagonal/>
    </border>
    <border>
      <left style="thin">
        <color rgb="FFA6A6A6"/>
      </left>
      <right style="medium">
        <color indexed="64"/>
      </right>
      <top style="thin">
        <color rgb="FFA6A6A6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5" fillId="0" borderId="20" xfId="0" applyFont="1" applyBorder="1" applyAlignment="1">
      <alignment horizontal="left" vertical="top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7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/>
    </xf>
    <xf numFmtId="0" fontId="7" fillId="0" borderId="1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textRotation="90" wrapText="1"/>
    </xf>
    <xf numFmtId="0" fontId="9" fillId="2" borderId="16" xfId="0" applyFont="1" applyFill="1" applyBorder="1" applyAlignment="1">
      <alignment horizontal="center" vertical="center" textRotation="90" wrapText="1"/>
    </xf>
    <xf numFmtId="0" fontId="9" fillId="2" borderId="3" xfId="0" applyFont="1" applyFill="1" applyBorder="1" applyAlignment="1">
      <alignment horizontal="center" vertical="center" textRotation="90" wrapText="1"/>
    </xf>
    <xf numFmtId="0" fontId="9" fillId="2" borderId="14" xfId="0" applyFont="1" applyFill="1" applyBorder="1" applyAlignment="1">
      <alignment horizontal="center" vertical="center" textRotation="90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yesid.ferreira/Desktop/SUTEP%202019/CATAM/GUARDIA%20CATAM/Mapa%20de%20Riesgos%20GUARDIA%20CA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ESGOS OBRA"/>
      <sheetName val="RIESGOS INTERVENTORIA"/>
      <sheetName val="Hoja1"/>
      <sheetName val="Lista de riesgos"/>
    </sheetNames>
    <sheetDataSet>
      <sheetData sheetId="0" refreshError="1"/>
      <sheetData sheetId="1" refreshError="1"/>
      <sheetData sheetId="2" refreshError="1">
        <row r="5">
          <cell r="H5">
            <v>2</v>
          </cell>
          <cell r="I5" t="str">
            <v>Bajo</v>
          </cell>
        </row>
        <row r="6">
          <cell r="H6">
            <v>3</v>
          </cell>
          <cell r="I6" t="str">
            <v>Bajo</v>
          </cell>
        </row>
        <row r="7">
          <cell r="H7">
            <v>4</v>
          </cell>
          <cell r="I7" t="str">
            <v>Bajo</v>
          </cell>
        </row>
        <row r="8">
          <cell r="H8">
            <v>5</v>
          </cell>
          <cell r="I8" t="str">
            <v>Medio</v>
          </cell>
        </row>
        <row r="9">
          <cell r="H9">
            <v>6</v>
          </cell>
          <cell r="I9" t="str">
            <v>Alto</v>
          </cell>
        </row>
        <row r="10">
          <cell r="H10">
            <v>7</v>
          </cell>
          <cell r="I10" t="str">
            <v>Alto</v>
          </cell>
        </row>
        <row r="11">
          <cell r="H11">
            <v>8</v>
          </cell>
          <cell r="I11" t="str">
            <v>Extremo</v>
          </cell>
        </row>
        <row r="12">
          <cell r="H12">
            <v>9</v>
          </cell>
          <cell r="I12" t="str">
            <v>Extremo</v>
          </cell>
        </row>
        <row r="13">
          <cell r="H13">
            <v>10</v>
          </cell>
          <cell r="I13" t="str">
            <v>Extremo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5"/>
  <sheetViews>
    <sheetView tabSelected="1" topLeftCell="A12" zoomScale="95" zoomScaleNormal="90" workbookViewId="0">
      <selection activeCell="F10" sqref="F10"/>
    </sheetView>
  </sheetViews>
  <sheetFormatPr defaultColWidth="9.33203125" defaultRowHeight="12.75"/>
  <cols>
    <col min="1" max="1" width="3.5" style="2" customWidth="1"/>
    <col min="2" max="2" width="3.83203125" style="2" customWidth="1"/>
    <col min="3" max="4" width="3.5" style="2" customWidth="1"/>
    <col min="5" max="5" width="5.5" style="2" customWidth="1"/>
    <col min="6" max="6" width="26" style="2" customWidth="1"/>
    <col min="7" max="7" width="21" style="2" customWidth="1"/>
    <col min="8" max="9" width="3.5" style="2" customWidth="1"/>
    <col min="10" max="10" width="3.83203125" style="2" customWidth="1"/>
    <col min="11" max="11" width="3.5" style="2" customWidth="1"/>
    <col min="12" max="12" width="3.83203125" style="2" customWidth="1"/>
    <col min="13" max="13" width="33.5" style="2" customWidth="1"/>
    <col min="14" max="14" width="3.5" style="2" customWidth="1"/>
    <col min="15" max="16" width="3.83203125" style="2" customWidth="1"/>
    <col min="17" max="18" width="3.5" style="2" customWidth="1"/>
    <col min="19" max="19" width="15" style="2" customWidth="1"/>
    <col min="20" max="20" width="18.6640625" style="2" customWidth="1"/>
    <col min="21" max="21" width="35.1640625" style="2" customWidth="1"/>
    <col min="22" max="22" width="17.5" style="2" customWidth="1"/>
    <col min="23" max="23" width="14.33203125" style="2" customWidth="1"/>
    <col min="24" max="24" width="2.83203125" style="2" customWidth="1"/>
    <col min="25" max="16384" width="9.33203125" style="2"/>
  </cols>
  <sheetData>
    <row r="2" spans="1:24" ht="23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spans="1:2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8.5" customHeight="1" thickBot="1">
      <c r="A4" s="33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5"/>
    </row>
    <row r="5" spans="1:24" ht="13.5" thickBo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</row>
    <row r="6" spans="1:24" ht="60.95" customHeight="1">
      <c r="A6" s="37" t="s">
        <v>2</v>
      </c>
      <c r="B6" s="25" t="s">
        <v>3</v>
      </c>
      <c r="C6" s="25" t="s">
        <v>4</v>
      </c>
      <c r="D6" s="25" t="s">
        <v>5</v>
      </c>
      <c r="E6" s="25" t="s">
        <v>6</v>
      </c>
      <c r="F6" s="27" t="s">
        <v>7</v>
      </c>
      <c r="G6" s="27" t="s">
        <v>8</v>
      </c>
      <c r="H6" s="25" t="s">
        <v>9</v>
      </c>
      <c r="I6" s="25" t="s">
        <v>10</v>
      </c>
      <c r="J6" s="25" t="s">
        <v>11</v>
      </c>
      <c r="K6" s="25" t="s">
        <v>12</v>
      </c>
      <c r="L6" s="25" t="s">
        <v>13</v>
      </c>
      <c r="M6" s="27" t="s">
        <v>14</v>
      </c>
      <c r="N6" s="29" t="s">
        <v>15</v>
      </c>
      <c r="O6" s="30"/>
      <c r="P6" s="30"/>
      <c r="Q6" s="31"/>
      <c r="R6" s="25" t="s">
        <v>16</v>
      </c>
      <c r="S6" s="25" t="s">
        <v>17</v>
      </c>
      <c r="T6" s="25" t="s">
        <v>18</v>
      </c>
      <c r="U6" s="25" t="s">
        <v>19</v>
      </c>
      <c r="V6" s="29" t="s">
        <v>20</v>
      </c>
      <c r="W6" s="36"/>
    </row>
    <row r="7" spans="1:24" ht="68.099999999999994" customHeight="1" thickBot="1">
      <c r="A7" s="38"/>
      <c r="B7" s="26"/>
      <c r="C7" s="26"/>
      <c r="D7" s="26"/>
      <c r="E7" s="26"/>
      <c r="F7" s="28"/>
      <c r="G7" s="28"/>
      <c r="H7" s="26"/>
      <c r="I7" s="26"/>
      <c r="J7" s="26"/>
      <c r="K7" s="26"/>
      <c r="L7" s="26"/>
      <c r="M7" s="28"/>
      <c r="N7" s="23" t="s">
        <v>9</v>
      </c>
      <c r="O7" s="23" t="s">
        <v>10</v>
      </c>
      <c r="P7" s="23" t="s">
        <v>11</v>
      </c>
      <c r="Q7" s="23" t="s">
        <v>12</v>
      </c>
      <c r="R7" s="26"/>
      <c r="S7" s="26"/>
      <c r="T7" s="26"/>
      <c r="U7" s="26"/>
      <c r="V7" s="23" t="s">
        <v>21</v>
      </c>
      <c r="W7" s="24" t="s">
        <v>22</v>
      </c>
    </row>
    <row r="8" spans="1:24" ht="216.75" thickBot="1">
      <c r="A8" s="6">
        <v>1</v>
      </c>
      <c r="B8" s="7" t="s">
        <v>23</v>
      </c>
      <c r="C8" s="8" t="s">
        <v>24</v>
      </c>
      <c r="D8" s="9" t="s">
        <v>25</v>
      </c>
      <c r="E8" s="7" t="s">
        <v>26</v>
      </c>
      <c r="F8" s="13" t="s">
        <v>27</v>
      </c>
      <c r="G8" s="13" t="s">
        <v>28</v>
      </c>
      <c r="H8" s="13">
        <v>2</v>
      </c>
      <c r="I8" s="13">
        <v>4</v>
      </c>
      <c r="J8" s="13">
        <v>6</v>
      </c>
      <c r="K8" s="14" t="s">
        <v>29</v>
      </c>
      <c r="L8" s="7" t="s">
        <v>30</v>
      </c>
      <c r="M8" s="13" t="s">
        <v>31</v>
      </c>
      <c r="N8" s="15">
        <v>1</v>
      </c>
      <c r="O8" s="15">
        <v>2</v>
      </c>
      <c r="P8" s="15">
        <v>3</v>
      </c>
      <c r="Q8" s="7" t="s">
        <v>32</v>
      </c>
      <c r="R8" s="15" t="s">
        <v>33</v>
      </c>
      <c r="S8" s="13" t="s">
        <v>34</v>
      </c>
      <c r="T8" s="16" t="s">
        <v>35</v>
      </c>
      <c r="U8" s="17" t="s">
        <v>36</v>
      </c>
      <c r="V8" s="13" t="s">
        <v>37</v>
      </c>
      <c r="W8" s="18" t="s">
        <v>38</v>
      </c>
    </row>
    <row r="9" spans="1:24" ht="168.75" thickBot="1">
      <c r="A9" s="6">
        <v>2</v>
      </c>
      <c r="B9" s="9" t="s">
        <v>39</v>
      </c>
      <c r="C9" s="8" t="s">
        <v>24</v>
      </c>
      <c r="D9" s="9" t="s">
        <v>25</v>
      </c>
      <c r="E9" s="7" t="s">
        <v>40</v>
      </c>
      <c r="F9" s="13" t="s">
        <v>41</v>
      </c>
      <c r="G9" s="13" t="s">
        <v>42</v>
      </c>
      <c r="H9" s="13">
        <v>1</v>
      </c>
      <c r="I9" s="13">
        <v>2</v>
      </c>
      <c r="J9" s="13">
        <v>3</v>
      </c>
      <c r="K9" s="14" t="s">
        <v>43</v>
      </c>
      <c r="L9" s="7" t="s">
        <v>30</v>
      </c>
      <c r="M9" s="13" t="s">
        <v>44</v>
      </c>
      <c r="N9" s="15">
        <v>1</v>
      </c>
      <c r="O9" s="15">
        <v>2</v>
      </c>
      <c r="P9" s="15">
        <v>3</v>
      </c>
      <c r="Q9" s="7" t="s">
        <v>32</v>
      </c>
      <c r="R9" s="13" t="s">
        <v>45</v>
      </c>
      <c r="S9" s="13" t="s">
        <v>34</v>
      </c>
      <c r="T9" s="16" t="s">
        <v>35</v>
      </c>
      <c r="U9" s="17" t="s">
        <v>36</v>
      </c>
      <c r="V9" s="13" t="s">
        <v>46</v>
      </c>
      <c r="W9" s="18" t="s">
        <v>38</v>
      </c>
    </row>
    <row r="10" spans="1:24" ht="216.75" thickBot="1">
      <c r="A10" s="6">
        <v>3</v>
      </c>
      <c r="B10" s="7" t="s">
        <v>47</v>
      </c>
      <c r="C10" s="8" t="s">
        <v>24</v>
      </c>
      <c r="D10" s="7" t="s">
        <v>48</v>
      </c>
      <c r="E10" s="7" t="s">
        <v>40</v>
      </c>
      <c r="F10" s="13" t="s">
        <v>49</v>
      </c>
      <c r="G10" s="13" t="s">
        <v>50</v>
      </c>
      <c r="H10" s="13">
        <v>1</v>
      </c>
      <c r="I10" s="13">
        <v>4</v>
      </c>
      <c r="J10" s="13">
        <v>5</v>
      </c>
      <c r="K10" s="14" t="s">
        <v>51</v>
      </c>
      <c r="L10" s="7" t="s">
        <v>52</v>
      </c>
      <c r="M10" s="13" t="s">
        <v>53</v>
      </c>
      <c r="N10" s="15">
        <v>1</v>
      </c>
      <c r="O10" s="15">
        <v>1</v>
      </c>
      <c r="P10" s="15">
        <v>2</v>
      </c>
      <c r="Q10" s="7" t="s">
        <v>32</v>
      </c>
      <c r="R10" s="15" t="s">
        <v>33</v>
      </c>
      <c r="S10" s="13" t="s">
        <v>54</v>
      </c>
      <c r="T10" s="16" t="s">
        <v>55</v>
      </c>
      <c r="U10" s="17" t="s">
        <v>56</v>
      </c>
      <c r="V10" s="13" t="s">
        <v>57</v>
      </c>
      <c r="W10" s="18" t="s">
        <v>58</v>
      </c>
    </row>
    <row r="11" spans="1:24" ht="96.75" thickBot="1">
      <c r="A11" s="10">
        <v>4</v>
      </c>
      <c r="B11" s="11" t="s">
        <v>47</v>
      </c>
      <c r="C11" s="12" t="s">
        <v>59</v>
      </c>
      <c r="D11" s="11" t="s">
        <v>60</v>
      </c>
      <c r="E11" s="11" t="s">
        <v>61</v>
      </c>
      <c r="F11" s="19" t="s">
        <v>62</v>
      </c>
      <c r="G11" s="19" t="s">
        <v>63</v>
      </c>
      <c r="H11" s="19">
        <v>4</v>
      </c>
      <c r="I11" s="19">
        <v>3</v>
      </c>
      <c r="J11" s="19">
        <v>7</v>
      </c>
      <c r="K11" s="20" t="s">
        <v>64</v>
      </c>
      <c r="L11" s="11" t="s">
        <v>30</v>
      </c>
      <c r="M11" s="19" t="s">
        <v>65</v>
      </c>
      <c r="N11" s="21">
        <v>2</v>
      </c>
      <c r="O11" s="21">
        <v>2</v>
      </c>
      <c r="P11" s="21">
        <v>4</v>
      </c>
      <c r="Q11" s="7" t="s">
        <v>32</v>
      </c>
      <c r="R11" s="21" t="s">
        <v>45</v>
      </c>
      <c r="S11" s="21" t="s">
        <v>66</v>
      </c>
      <c r="T11" s="16" t="s">
        <v>67</v>
      </c>
      <c r="U11" s="16" t="s">
        <v>68</v>
      </c>
      <c r="V11" s="21" t="s">
        <v>69</v>
      </c>
      <c r="W11" s="22" t="s">
        <v>70</v>
      </c>
    </row>
    <row r="12" spans="1:24" ht="156">
      <c r="A12" s="10">
        <v>5</v>
      </c>
      <c r="B12" s="11" t="s">
        <v>47</v>
      </c>
      <c r="C12" s="12" t="s">
        <v>59</v>
      </c>
      <c r="D12" s="11" t="s">
        <v>60</v>
      </c>
      <c r="E12" s="11" t="s">
        <v>71</v>
      </c>
      <c r="F12" s="19" t="s">
        <v>72</v>
      </c>
      <c r="G12" s="19" t="s">
        <v>73</v>
      </c>
      <c r="H12" s="19">
        <v>1</v>
      </c>
      <c r="I12" s="19">
        <v>2</v>
      </c>
      <c r="J12" s="19">
        <v>3</v>
      </c>
      <c r="K12" s="20" t="s">
        <v>74</v>
      </c>
      <c r="L12" s="11" t="s">
        <v>75</v>
      </c>
      <c r="M12" s="19" t="s">
        <v>76</v>
      </c>
      <c r="N12" s="21">
        <v>1</v>
      </c>
      <c r="O12" s="21">
        <v>2</v>
      </c>
      <c r="P12" s="21">
        <f>+N12+O12</f>
        <v>3</v>
      </c>
      <c r="Q12" s="7" t="s">
        <v>32</v>
      </c>
      <c r="R12" s="21" t="s">
        <v>77</v>
      </c>
      <c r="S12" s="21" t="s">
        <v>30</v>
      </c>
      <c r="T12" s="16" t="s">
        <v>78</v>
      </c>
      <c r="U12" s="16" t="s">
        <v>79</v>
      </c>
      <c r="V12" s="21" t="s">
        <v>80</v>
      </c>
      <c r="W12" s="22" t="s">
        <v>81</v>
      </c>
    </row>
    <row r="13" spans="1:24" ht="180.75" thickBot="1">
      <c r="A13" s="10">
        <v>6</v>
      </c>
      <c r="B13" s="11" t="s">
        <v>47</v>
      </c>
      <c r="C13" s="12" t="s">
        <v>82</v>
      </c>
      <c r="D13" s="11" t="s">
        <v>83</v>
      </c>
      <c r="E13" s="11" t="s">
        <v>61</v>
      </c>
      <c r="F13" s="19" t="s">
        <v>84</v>
      </c>
      <c r="G13" s="19" t="s">
        <v>85</v>
      </c>
      <c r="H13" s="19">
        <v>2</v>
      </c>
      <c r="I13" s="19">
        <v>3</v>
      </c>
      <c r="J13" s="19">
        <f>(I13+H13)</f>
        <v>5</v>
      </c>
      <c r="K13" s="20" t="str">
        <f>IFERROR(LOOKUP(J13,[1]Hoja1!$H$5:$H$13,[1]Hoja1!$I$5:$I$13),"")</f>
        <v>Medio</v>
      </c>
      <c r="L13" s="11" t="s">
        <v>86</v>
      </c>
      <c r="M13" s="19" t="s">
        <v>87</v>
      </c>
      <c r="N13" s="21">
        <v>1</v>
      </c>
      <c r="O13" s="21">
        <v>2</v>
      </c>
      <c r="P13" s="21">
        <f>+O13+N13</f>
        <v>3</v>
      </c>
      <c r="Q13" s="7" t="s">
        <v>32</v>
      </c>
      <c r="R13" s="21" t="s">
        <v>45</v>
      </c>
      <c r="S13" s="21" t="s">
        <v>88</v>
      </c>
      <c r="T13" s="16" t="s">
        <v>89</v>
      </c>
      <c r="U13" s="16" t="s">
        <v>90</v>
      </c>
      <c r="V13" s="21" t="s">
        <v>91</v>
      </c>
      <c r="W13" s="22" t="s">
        <v>89</v>
      </c>
    </row>
    <row r="14" spans="1:24" ht="95.25" customHeight="1" thickBot="1">
      <c r="A14" s="10">
        <v>7</v>
      </c>
      <c r="B14" s="11" t="s">
        <v>23</v>
      </c>
      <c r="C14" s="12" t="s">
        <v>59</v>
      </c>
      <c r="D14" s="11" t="s">
        <v>83</v>
      </c>
      <c r="E14" s="11" t="s">
        <v>92</v>
      </c>
      <c r="F14" s="19" t="s">
        <v>93</v>
      </c>
      <c r="G14" s="19" t="s">
        <v>94</v>
      </c>
      <c r="H14" s="19">
        <v>2</v>
      </c>
      <c r="I14" s="19">
        <v>4</v>
      </c>
      <c r="J14" s="19">
        <v>6</v>
      </c>
      <c r="K14" s="20" t="s">
        <v>64</v>
      </c>
      <c r="L14" s="11" t="s">
        <v>30</v>
      </c>
      <c r="M14" s="19" t="s">
        <v>95</v>
      </c>
      <c r="N14" s="21">
        <v>1</v>
      </c>
      <c r="O14" s="21">
        <v>2</v>
      </c>
      <c r="P14" s="21">
        <v>3</v>
      </c>
      <c r="Q14" s="7" t="s">
        <v>32</v>
      </c>
      <c r="R14" s="21" t="s">
        <v>96</v>
      </c>
      <c r="S14" s="21" t="s">
        <v>97</v>
      </c>
      <c r="T14" s="16" t="s">
        <v>35</v>
      </c>
      <c r="U14" s="16" t="s">
        <v>98</v>
      </c>
      <c r="V14" s="21" t="s">
        <v>99</v>
      </c>
      <c r="W14" s="22" t="s">
        <v>100</v>
      </c>
    </row>
    <row r="15" spans="1:24">
      <c r="A15" s="10"/>
      <c r="B15" s="11"/>
      <c r="C15" s="12"/>
      <c r="D15" s="11"/>
      <c r="E15" s="11"/>
      <c r="F15" s="19"/>
      <c r="G15" s="19"/>
      <c r="H15" s="19"/>
      <c r="I15" s="19"/>
      <c r="J15" s="19"/>
      <c r="K15" s="20"/>
      <c r="L15" s="11"/>
      <c r="M15" s="19"/>
      <c r="N15" s="21"/>
      <c r="O15" s="21"/>
      <c r="P15" s="21"/>
      <c r="Q15" s="11"/>
      <c r="R15" s="21"/>
      <c r="S15" s="21"/>
      <c r="T15" s="16"/>
      <c r="U15" s="16"/>
      <c r="V15" s="21"/>
      <c r="W15" s="22"/>
    </row>
  </sheetData>
  <mergeCells count="21">
    <mergeCell ref="N6:Q6"/>
    <mergeCell ref="R6:R7"/>
    <mergeCell ref="S6:S7"/>
    <mergeCell ref="T6:T7"/>
    <mergeCell ref="A2:X2"/>
    <mergeCell ref="A4:W4"/>
    <mergeCell ref="U6:U7"/>
    <mergeCell ref="V6:W6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0E2AE1F0E3994ABF904B99EEB71848" ma:contentTypeVersion="14" ma:contentTypeDescription="Crear nuevo documento." ma:contentTypeScope="" ma:versionID="2634a980d380724432ecca44be2ed8f8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fe4fc27b568317cd59fb999fbada5cca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D3C034-F03C-4996-995E-3AFAF1F6E4EB}"/>
</file>

<file path=customXml/itemProps2.xml><?xml version="1.0" encoding="utf-8"?>
<ds:datastoreItem xmlns:ds="http://schemas.openxmlformats.org/officeDocument/2006/customXml" ds:itemID="{6C3644AC-6F25-467D-99B7-69897AEA8B9B}"/>
</file>

<file path=customXml/itemProps3.xml><?xml version="1.0" encoding="utf-8"?>
<ds:datastoreItem xmlns:ds="http://schemas.openxmlformats.org/officeDocument/2006/customXml" ds:itemID="{1D2AE3B2-E68D-4BA3-A51A-02172ECF06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matriz uniformes ultima.doc</dc:title>
  <dc:subject/>
  <dc:creator>CRISTIAN</dc:creator>
  <cp:keywords/>
  <dc:description/>
  <cp:lastModifiedBy>CO. LUISA FERNANDA PINEDA DUQUE</cp:lastModifiedBy>
  <cp:revision/>
  <dcterms:created xsi:type="dcterms:W3CDTF">2021-02-22T00:27:19Z</dcterms:created>
  <dcterms:modified xsi:type="dcterms:W3CDTF">2026-09-29T00:20:33Z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