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edicm\Downloads\"/>
    </mc:Choice>
  </mc:AlternateContent>
  <xr:revisionPtr revIDLastSave="0" documentId="8_{1A49E777-4D40-4C06-B585-1319EFD553C1}" xr6:coauthVersionLast="47" xr6:coauthVersionMax="47" xr10:uidLastSave="{00000000-0000-0000-0000-000000000000}"/>
  <bookViews>
    <workbookView xWindow="-110" yWindow="-110" windowWidth="19420" windowHeight="1030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9" i="1" l="1"/>
  <c r="I59" i="1" s="1"/>
  <c r="H58" i="1"/>
  <c r="I58" i="1" s="1"/>
  <c r="H57" i="1"/>
  <c r="H56" i="1"/>
  <c r="H55" i="1"/>
  <c r="H54" i="1"/>
  <c r="H53" i="1"/>
  <c r="H52" i="1"/>
  <c r="H51" i="1"/>
  <c r="H50" i="1"/>
  <c r="I50" i="1" s="1"/>
  <c r="H49" i="1"/>
  <c r="I49" i="1" s="1"/>
  <c r="H48" i="1"/>
  <c r="I48" i="1" s="1"/>
  <c r="H47" i="1"/>
  <c r="I47" i="1" s="1"/>
  <c r="H46" i="1"/>
  <c r="I46" i="1" s="1"/>
  <c r="H45" i="1"/>
  <c r="I45" i="1" s="1"/>
  <c r="H44" i="1"/>
  <c r="I44" i="1" s="1"/>
  <c r="H43" i="1"/>
  <c r="I43" i="1" s="1"/>
  <c r="H42" i="1"/>
  <c r="I42" i="1" s="1"/>
  <c r="H41" i="1"/>
  <c r="I41" i="1" s="1"/>
  <c r="H40" i="1"/>
  <c r="H39" i="1"/>
  <c r="H38" i="1"/>
  <c r="H37" i="1"/>
  <c r="H36" i="1"/>
  <c r="H35" i="1"/>
  <c r="H34" i="1"/>
  <c r="H32" i="1"/>
  <c r="H31" i="1"/>
  <c r="I57" i="1"/>
  <c r="I56" i="1"/>
  <c r="I55" i="1"/>
  <c r="I54" i="1"/>
  <c r="I53" i="1"/>
  <c r="I52" i="1"/>
  <c r="I51" i="1"/>
  <c r="I40" i="1"/>
  <c r="I39" i="1"/>
  <c r="I38" i="1"/>
  <c r="I37" i="1"/>
  <c r="I36" i="1"/>
  <c r="I35" i="1"/>
  <c r="I34" i="1"/>
  <c r="I32" i="1"/>
  <c r="I31" i="1"/>
  <c r="H16" i="1"/>
  <c r="H17" i="1"/>
  <c r="I17" i="1" s="1"/>
  <c r="H18" i="1"/>
  <c r="H22" i="1"/>
  <c r="I22" i="1" s="1"/>
  <c r="H23" i="1"/>
  <c r="I23" i="1" s="1"/>
  <c r="H24" i="1"/>
  <c r="I24" i="1" s="1"/>
  <c r="H25" i="1"/>
  <c r="I25" i="1" s="1"/>
  <c r="H27" i="1"/>
  <c r="I27" i="1" s="1"/>
  <c r="H28" i="1"/>
  <c r="I28" i="1" s="1"/>
  <c r="H29" i="1"/>
  <c r="I29" i="1" s="1"/>
  <c r="H30" i="1"/>
  <c r="I30" i="1" s="1"/>
  <c r="G33" i="1"/>
  <c r="H33" i="1" s="1"/>
  <c r="I33" i="1" s="1"/>
  <c r="G26" i="1"/>
  <c r="H26" i="1" s="1"/>
  <c r="I26" i="1" s="1"/>
  <c r="G21" i="1"/>
  <c r="H21" i="1" s="1"/>
  <c r="I21" i="1" s="1"/>
  <c r="G20" i="1"/>
  <c r="H20" i="1" s="1"/>
  <c r="G19" i="1"/>
  <c r="H19" i="1" s="1"/>
  <c r="G15" i="1"/>
  <c r="H15" i="1" s="1"/>
  <c r="G14" i="1"/>
  <c r="H14" i="1" s="1"/>
  <c r="I14" i="1"/>
  <c r="I19" i="1"/>
  <c r="I18" i="1"/>
  <c r="I16" i="1"/>
  <c r="I15" i="1"/>
  <c r="I20" i="1" l="1"/>
  <c r="I60" i="1" s="1"/>
</calcChain>
</file>

<file path=xl/sharedStrings.xml><?xml version="1.0" encoding="utf-8"?>
<sst xmlns="http://schemas.openxmlformats.org/spreadsheetml/2006/main" count="168" uniqueCount="134">
  <si>
    <t xml:space="preserve">República de Colombia
Instituto Colombiano de Bienestar Familiar- Regional Caldas
Cecilia de la Fuente de Lleras 
Grupo Administrativo
</t>
  </si>
  <si>
    <t>CLASIFICACIÓN DE LA INFORMACIÓN 
PÚBLICA</t>
  </si>
  <si>
    <t>ANEXO FORMATO PROPUESTA ECONOMICA</t>
  </si>
  <si>
    <t>Objeto</t>
  </si>
  <si>
    <t>Adquirir elementos de papelería y útiles de oficina para la Regional Caldas del Instituto Colombiano de Bienestar Familiar</t>
  </si>
  <si>
    <t xml:space="preserve">EMPRESA: </t>
  </si>
  <si>
    <t xml:space="preserve">NIT: </t>
  </si>
  <si>
    <t>FECHA:</t>
  </si>
  <si>
    <t>CONTACTO:</t>
  </si>
  <si>
    <t xml:space="preserve">CARGO:  </t>
  </si>
  <si>
    <t>TEL. CELULAR:</t>
  </si>
  <si>
    <t>E-MAIL:</t>
  </si>
  <si>
    <t xml:space="preserve">DIRECCIÓN:  </t>
  </si>
  <si>
    <t>TELEFONO FIJO:</t>
  </si>
  <si>
    <t>Instrucciones para el diligenciamiento del formato de cotización</t>
  </si>
  <si>
    <t>• Revisar todos los requerimientos que se exponen en el documento "Ficha de Condiciones Técnicas Esenciales para la Prestación del Servicio y/o Entrega del Bien" (FCT) y Anexos; y formular su propuesta  en concordancia con este, garantizando que los bienes y/o servicios ofrecidos cumplan en su totalidad con las especificaciones técnicas descritas en la FCT.
•  Únicamente asignar el precio en las celdas de  las columnas, menos en el precio techo, el cual es fijado por la entidad conforme el estudio de mercado.
• Los precios de la oferta deben ser expresados en PESOS COLOMBIANOS.
•El oferente no deberá anotar centavos. Los valores deberán aproximarse por exceso o por defecto al entero más cercano así: (i) si es igual o superior a 50 centavos, se aproxima al entero siguiente; (ii) si es inferior a 50 centavos se baja al entero anterior..
• No modificar o quitar ningún ítem o sub-ítem.</t>
  </si>
  <si>
    <t>Nota:
NOTA 1: La Presente Oferta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NOTA 2: En caso que  la propuesta presentada supere los precios techos unitarios, se elimine, u omita diligenciar alguno  de los ítems o, en caso que la oferta total exceda el presupuesto oficial (entendiéndose este como la sumatoria de los precios techo) la oferta será RECHAZADA.  NOTA 3: El presupuesto oficial del proceso es la suma de valor $37.328.305 fijado por la entidad, incluido IVA, impuestos de ley y demás costos directos e indirectos, según aplique.</t>
  </si>
  <si>
    <t>ITEM'S</t>
  </si>
  <si>
    <t>ITEM</t>
  </si>
  <si>
    <t>NOMBRE PRODUCTO</t>
  </si>
  <si>
    <t>ESPECIFICACIONES TECNICAS</t>
  </si>
  <si>
    <t>UNIDAD DE MEDIDA</t>
  </si>
  <si>
    <t>CANT</t>
  </si>
  <si>
    <t xml:space="preserve">VALOR UNITARIO </t>
  </si>
  <si>
    <t>% IVA O IMPUESTO AL CONSUMO</t>
  </si>
  <si>
    <t xml:space="preserve">VALOR  UNITARIO INCLUIDO IVA </t>
  </si>
  <si>
    <t xml:space="preserve">VALOR TOTAL </t>
  </si>
  <si>
    <t>Papel para impresora o fotocopiadora</t>
  </si>
  <si>
    <t>Cajas de resmas de papel tamaño carta</t>
  </si>
  <si>
    <t>Caja * 10</t>
  </si>
  <si>
    <t>Cajas de resmas de papel tamaño oficio</t>
  </si>
  <si>
    <t>Blocs o cuadernos de papel</t>
  </si>
  <si>
    <t>Blocs hoja blanca cuadriculada tamaño media carta</t>
  </si>
  <si>
    <t>Unidad</t>
  </si>
  <si>
    <t xml:space="preserve">Blocs hoja blanca cuadriculada tamaño carta </t>
  </si>
  <si>
    <t>Cinta de enmascarar</t>
  </si>
  <si>
    <t>36mm x 40</t>
  </si>
  <si>
    <t>Rollo</t>
  </si>
  <si>
    <t>Sobres de manila</t>
  </si>
  <si>
    <t>Tamaño radiografía extensión 36.5*44.5 cms</t>
  </si>
  <si>
    <t>Paquete *100</t>
  </si>
  <si>
    <t xml:space="preserve">Sobres de manila </t>
  </si>
  <si>
    <t>Tamaño oficio extensión 25*35 cm</t>
  </si>
  <si>
    <t>Tamaño media carta extensión 17.5 *24 cm</t>
  </si>
  <si>
    <t>Grapadoras</t>
  </si>
  <si>
    <t>Cosedora para grapa No. 26/6</t>
  </si>
  <si>
    <t>Tijeras</t>
  </si>
  <si>
    <t>Tijera oficina inoxidable 17 cm</t>
  </si>
  <si>
    <t>Tajalápices manuales</t>
  </si>
  <si>
    <t>Tajalápiz metal sencillo</t>
  </si>
  <si>
    <t>Caja *24</t>
  </si>
  <si>
    <t>Reglas</t>
  </si>
  <si>
    <t>Regla plástica para medir 30 cm</t>
  </si>
  <si>
    <t>Bolígrafos</t>
  </si>
  <si>
    <t>Bolígrafos negros línea semigel 0.7</t>
  </si>
  <si>
    <t>Caja *12</t>
  </si>
  <si>
    <t>Bolígrafos permanentes</t>
  </si>
  <si>
    <t>Micropuntas color rojo</t>
  </si>
  <si>
    <t>Removedores de grapas (saca ganchos)</t>
  </si>
  <si>
    <t>Sacaganchos sencillo metálico Ref. 2600</t>
  </si>
  <si>
    <t>Marcadores</t>
  </si>
  <si>
    <t>Marcadores permanentes colores surtidos</t>
  </si>
  <si>
    <t>Marcadores borrables colores surtidos</t>
  </si>
  <si>
    <t>Etiquetas para llaves</t>
  </si>
  <si>
    <t>Etiquetas de plástico para llaves con anillo y ventana de etiquetas para identificación</t>
  </si>
  <si>
    <t>Lápiz</t>
  </si>
  <si>
    <t>Lápiz de escritura 2HB mina negra</t>
  </si>
  <si>
    <t>Resaltadores</t>
  </si>
  <si>
    <t>Resaltadores fluorescentes colores variados</t>
  </si>
  <si>
    <t>Borradores</t>
  </si>
  <si>
    <t>Borrador de Nata Ref. 612 extensión 65x23x12mm</t>
  </si>
  <si>
    <t>Caja *20</t>
  </si>
  <si>
    <t>Huelleros – almohadilla dactilar</t>
  </si>
  <si>
    <t>Huellero redondo sencillo con tinta color negro</t>
  </si>
  <si>
    <t xml:space="preserve">Humedecedor dactilar </t>
  </si>
  <si>
    <t>Cera dactilar para contar de 50g</t>
  </si>
  <si>
    <t>Banderas auto adhesivas</t>
  </si>
  <si>
    <t>Banderitas adhesivas plásticas x100 5 colores 12mm x 4500</t>
  </si>
  <si>
    <t>Paquete</t>
  </si>
  <si>
    <t>Etiquetas auto adhesivas</t>
  </si>
  <si>
    <t>Rótulos autoadhesivos para computador tamaño 70.0 x 23.0mm Ref. carpetas 2090</t>
  </si>
  <si>
    <t>Clips para papel</t>
  </si>
  <si>
    <t>Clip metálico estándar pequeño</t>
  </si>
  <si>
    <t>Caja *100</t>
  </si>
  <si>
    <t>Máquinas perforadoras</t>
  </si>
  <si>
    <t>Perforadora para oficina de 2 huecos</t>
  </si>
  <si>
    <t>Papel Kraft</t>
  </si>
  <si>
    <t>60 cm x 5 kilos</t>
  </si>
  <si>
    <t>Cartulina plana octavos</t>
  </si>
  <si>
    <t xml:space="preserve">Cartulina plana dferentes colores </t>
  </si>
  <si>
    <t>Paquete x10</t>
  </si>
  <si>
    <t>Papel IRIS</t>
  </si>
  <si>
    <t>Papel iris pliego</t>
  </si>
  <si>
    <t xml:space="preserve">Pliego </t>
  </si>
  <si>
    <t>Papel IRIS block</t>
  </si>
  <si>
    <t>Papel iris tamaño carta</t>
  </si>
  <si>
    <t>Block 50 hojas</t>
  </si>
  <si>
    <t>Papel Bond Pliego</t>
  </si>
  <si>
    <t>Papel bond</t>
  </si>
  <si>
    <t xml:space="preserve">Notas adhesivas </t>
  </si>
  <si>
    <t>Notas adhesivas medianas</t>
  </si>
  <si>
    <t>paquete 100 hojas</t>
  </si>
  <si>
    <t xml:space="preserve">Papel adhesivo </t>
  </si>
  <si>
    <t xml:space="preserve">Papel adhesivo tamaño carta </t>
  </si>
  <si>
    <t>Paquete 50</t>
  </si>
  <si>
    <t>Banda de caucho</t>
  </si>
  <si>
    <t>Bandas de caucho caja 125 grs</t>
  </si>
  <si>
    <t>Caja</t>
  </si>
  <si>
    <t xml:space="preserve">Cartulina opalina </t>
  </si>
  <si>
    <t>Cartulina opalina blanca tamaño carta</t>
  </si>
  <si>
    <t xml:space="preserve">Paquete x 25 </t>
  </si>
  <si>
    <t xml:space="preserve">Marcador  </t>
  </si>
  <si>
    <t xml:space="preserve">Marcador plumón permanente punta fina varios colores </t>
  </si>
  <si>
    <t xml:space="preserve">Marcador </t>
  </si>
  <si>
    <t xml:space="preserve">Marcador plumón permanente punta fina color plateado NO BORRABLE </t>
  </si>
  <si>
    <t xml:space="preserve">Marcador plumón permanente punta fina color negro NO BORRABLE </t>
  </si>
  <si>
    <t>Libro de actas</t>
  </si>
  <si>
    <t>Libro de Actas y anotaciones de 200 Folios pasta dura</t>
  </si>
  <si>
    <t xml:space="preserve">Cartulina octavo </t>
  </si>
  <si>
    <t>Cartulina de color blanco</t>
  </si>
  <si>
    <t>X10 unidades</t>
  </si>
  <si>
    <t>Cartulina Pliego</t>
  </si>
  <si>
    <t>Cartulina colores surtidos pliego 70x100</t>
  </si>
  <si>
    <t>Cinta transparente</t>
  </si>
  <si>
    <t>Cinta Transparente 48 mm x 150 mts</t>
  </si>
  <si>
    <t xml:space="preserve">Corrector liquido </t>
  </si>
  <si>
    <t>Corrector líquido. 9ml</t>
  </si>
  <si>
    <t xml:space="preserve">Pegante en Barra </t>
  </si>
  <si>
    <t>Pegante en Barra 40 Grs</t>
  </si>
  <si>
    <t>Vinipel</t>
  </si>
  <si>
    <t>Vinipel 500x 50cm c/rollo</t>
  </si>
  <si>
    <r>
      <rPr>
        <b/>
        <sz val="8"/>
        <color rgb="FF000000"/>
        <rFont val="Aptos Narrow"/>
        <scheme val="minor"/>
      </rPr>
      <t xml:space="preserve">La Presente Oferta: "•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r>
    <r>
      <rPr>
        <b/>
        <sz val="16"/>
        <color rgb="FF000000"/>
        <rFont val="Aptos Narrow"/>
        <scheme val="minor"/>
      </rPr>
      <t xml:space="preserve">
</t>
    </r>
    <r>
      <rPr>
        <b/>
        <sz val="9"/>
        <color rgb="FF000000"/>
        <rFont val="Aptos Narrow"/>
        <scheme val="minor"/>
      </rPr>
      <t xml:space="preserve">NOTA 1: En caso que  la propuesta presentada supere los precios techos unitarios, se elimine, u omita diligenciar alguno  de los ítems o, en caso que la oferta total exceda el presupuesto oficial (entendiéndose este como la sumatoria de los precios techo) la oferta será RECHAZADA.    
Valor Total en pesos $:
Valor total en letras:   
NOMBRE DEL OFERENTE:         
No de identificacion de Oferente (NIT o CC): 
</t>
    </r>
  </si>
  <si>
    <t>TOTAL</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</si>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</sst>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18" x14ac:knownFonts="1">
    <font>
      <sz val="11"/>
      <color theme="1"/>
      <name val="Aptos Narrow"/>
      <family val="2"/>
      <scheme val="minor"/>
    </font>
    <font>
      <sz val="11"/>
      <color rgb="FF3F3F76"/>
      <name val="Aptos Narrow"/>
      <family val="2"/>
      <scheme val="minor"/>
    </font>
    <font>
      <u/>
      <sz val="11"/>
      <color theme="10"/>
      <name val="Aptos Narrow"/>
      <family val="2"/>
      <scheme val="minor"/>
    </font>
    <font>
      <b/>
      <sz val="11"/>
      <name val="Arial"/>
      <family val="2"/>
    </font>
    <font>
      <sz val="11"/>
      <color theme="1"/>
      <name val="Arial"/>
      <family val="2"/>
    </font>
    <font>
      <sz val="11"/>
      <name val="Arial"/>
      <family val="2"/>
    </font>
    <font>
      <b/>
      <sz val="11"/>
      <color theme="1"/>
      <name val="Arial"/>
      <family val="2"/>
    </font>
    <font>
      <b/>
      <sz val="11"/>
      <color rgb="FF000000"/>
      <name val="Arial"/>
      <family val="2"/>
    </font>
    <font>
      <sz val="11"/>
      <color rgb="FF000000"/>
      <name val="Arial"/>
      <family val="2"/>
    </font>
    <font>
      <b/>
      <sz val="18"/>
      <color theme="1"/>
      <name val="Aptos Narrow"/>
      <family val="2"/>
      <scheme val="minor"/>
    </font>
    <font>
      <b/>
      <sz val="11"/>
      <color theme="1"/>
      <name val="Aptos Narrow"/>
      <scheme val="minor"/>
    </font>
    <font>
      <b/>
      <sz val="18"/>
      <color theme="1"/>
      <name val="Aptos Narrow"/>
      <scheme val="minor"/>
    </font>
    <font>
      <sz val="9"/>
      <color rgb="FF000000"/>
      <name val="Arial"/>
      <family val="2"/>
    </font>
    <font>
      <sz val="10"/>
      <color rgb="FF000000"/>
      <name val="Arial"/>
      <family val="2"/>
    </font>
    <font>
      <b/>
      <sz val="11"/>
      <color rgb="FF000000"/>
      <name val="Arial"/>
    </font>
    <font>
      <b/>
      <sz val="8"/>
      <color rgb="FF000000"/>
      <name val="Aptos Narrow"/>
      <scheme val="minor"/>
    </font>
    <font>
      <b/>
      <sz val="16"/>
      <color rgb="FF000000"/>
      <name val="Aptos Narrow"/>
      <scheme val="minor"/>
    </font>
    <font>
      <b/>
      <sz val="9"/>
      <color rgb="FF000000"/>
      <name val="Aptos Narrow"/>
      <scheme val="minor"/>
    </font>
  </fonts>
  <fills count="7">
    <fill>
      <patternFill patternType="none"/>
    </fill>
    <fill>
      <patternFill patternType="gray125"/>
    </fill>
    <fill>
      <patternFill patternType="solid">
        <fgColor rgb="FFFFCC99"/>
      </patternFill>
    </fill>
    <fill>
      <patternFill patternType="solid">
        <fgColor theme="0" tint="-0.14999847407452621"/>
        <bgColor indexed="64"/>
      </patternFill>
    </fill>
    <fill>
      <patternFill patternType="solid">
        <fgColor rgb="FFFFFFCC"/>
        <bgColor indexed="64"/>
      </patternFill>
    </fill>
    <fill>
      <patternFill patternType="solid">
        <fgColor theme="0"/>
        <bgColor indexed="64"/>
      </patternFill>
    </fill>
    <fill>
      <patternFill patternType="solid">
        <fgColor theme="9" tint="0.79998168889431442"/>
        <bgColor indexed="64"/>
      </patternFill>
    </fill>
  </fills>
  <borders count="12">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0" fontId="1" fillId="2" borderId="1" applyNumberFormat="0" applyAlignment="0" applyProtection="0"/>
    <xf numFmtId="0" fontId="2" fillId="0" borderId="0" applyNumberFormat="0" applyFill="0" applyBorder="0" applyAlignment="0" applyProtection="0"/>
  </cellStyleXfs>
  <cellXfs count="51">
    <xf numFmtId="0" fontId="0" fillId="0" borderId="0" xfId="0"/>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7" fillId="0" borderId="2" xfId="0" applyFont="1" applyBorder="1" applyAlignment="1">
      <alignment vertical="center" wrapText="1"/>
    </xf>
    <xf numFmtId="14" fontId="8" fillId="0" borderId="2" xfId="0" applyNumberFormat="1" applyFont="1" applyBorder="1" applyAlignment="1" applyProtection="1">
      <alignment horizontal="center" vertical="center" wrapText="1"/>
      <protection locked="0" hidden="1"/>
    </xf>
    <xf numFmtId="14" fontId="8" fillId="4" borderId="2" xfId="0" applyNumberFormat="1" applyFont="1" applyFill="1" applyBorder="1" applyAlignment="1" applyProtection="1">
      <alignment horizontal="center" vertical="center" wrapText="1"/>
      <protection locked="0" hidden="1"/>
    </xf>
    <xf numFmtId="0" fontId="4" fillId="0" borderId="0" xfId="0" applyFont="1" applyAlignment="1">
      <alignment wrapText="1"/>
    </xf>
    <xf numFmtId="164" fontId="4" fillId="4" borderId="2" xfId="0" applyNumberFormat="1" applyFont="1" applyFill="1" applyBorder="1" applyAlignment="1">
      <alignment wrapText="1"/>
    </xf>
    <xf numFmtId="0" fontId="6" fillId="0" borderId="3" xfId="0" applyFont="1" applyBorder="1" applyAlignment="1">
      <alignment horizontal="center" vertical="center" wrapText="1"/>
    </xf>
    <xf numFmtId="0" fontId="0" fillId="0" borderId="0" xfId="0" applyAlignment="1">
      <alignment vertical="center"/>
    </xf>
    <xf numFmtId="0" fontId="4" fillId="4" borderId="2" xfId="0" applyFont="1" applyFill="1" applyBorder="1" applyAlignment="1" applyProtection="1">
      <alignment horizontal="left" vertical="center" wrapText="1"/>
      <protection locked="0" hidden="1"/>
    </xf>
    <xf numFmtId="0" fontId="6" fillId="0" borderId="2" xfId="0" applyFont="1" applyBorder="1" applyAlignment="1">
      <alignment horizontal="left" vertical="center"/>
    </xf>
    <xf numFmtId="0" fontId="0" fillId="0" borderId="0" xfId="0" applyAlignment="1">
      <alignment horizontal="left"/>
    </xf>
    <xf numFmtId="0" fontId="6" fillId="0" borderId="4" xfId="0" applyFont="1" applyBorder="1" applyAlignment="1">
      <alignment horizontal="left" vertical="center" wrapText="1"/>
    </xf>
    <xf numFmtId="0" fontId="0" fillId="0" borderId="0" xfId="0" applyAlignment="1">
      <alignment horizontal="left" wrapText="1"/>
    </xf>
    <xf numFmtId="0" fontId="2" fillId="4" borderId="2" xfId="2" applyFill="1" applyBorder="1" applyAlignment="1" applyProtection="1">
      <alignment horizontal="left" vertical="center" wrapText="1"/>
      <protection locked="0" hidden="1"/>
    </xf>
    <xf numFmtId="165" fontId="0" fillId="5" borderId="2" xfId="0" applyNumberFormat="1" applyFill="1" applyBorder="1"/>
    <xf numFmtId="164" fontId="0" fillId="5" borderId="2" xfId="0" applyNumberFormat="1" applyFill="1" applyBorder="1"/>
    <xf numFmtId="0" fontId="9" fillId="6" borderId="7" xfId="0" applyFont="1" applyFill="1" applyBorder="1"/>
    <xf numFmtId="0" fontId="11" fillId="6" borderId="8" xfId="0" applyFont="1" applyFill="1" applyBorder="1"/>
    <xf numFmtId="165" fontId="10" fillId="0" borderId="9" xfId="0" applyNumberFormat="1" applyFont="1" applyBorder="1"/>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13"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1" xfId="0" applyFont="1" applyBorder="1" applyAlignment="1">
      <alignment vertical="center" wrapText="1"/>
    </xf>
    <xf numFmtId="0" fontId="14" fillId="0" borderId="3"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3" fillId="5" borderId="2" xfId="1" applyFont="1" applyFill="1" applyBorder="1" applyAlignment="1">
      <alignment horizontal="center" vertical="center" wrapText="1"/>
    </xf>
    <xf numFmtId="0" fontId="3" fillId="5" borderId="6" xfId="1" applyFont="1" applyFill="1" applyBorder="1" applyAlignment="1">
      <alignment horizontal="center" vertical="center" wrapText="1"/>
    </xf>
    <xf numFmtId="0" fontId="16" fillId="0" borderId="0" xfId="0" applyFont="1" applyAlignment="1">
      <alignment horizontal="center" vertical="top" wrapText="1"/>
    </xf>
    <xf numFmtId="0" fontId="6"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4" fillId="0" borderId="2" xfId="0" applyFont="1" applyBorder="1" applyAlignment="1">
      <alignment horizontal="left" vertical="center" wrapText="1"/>
    </xf>
    <xf numFmtId="0" fontId="6" fillId="0" borderId="3" xfId="0" applyFont="1" applyBorder="1" applyAlignment="1">
      <alignment horizontal="left" vertical="center" wrapText="1"/>
    </xf>
    <xf numFmtId="14" fontId="8" fillId="4" borderId="3" xfId="0" applyNumberFormat="1" applyFont="1" applyFill="1" applyBorder="1" applyAlignment="1" applyProtection="1">
      <alignment horizontal="center" vertical="center" wrapText="1"/>
      <protection locked="0" hidden="1"/>
    </xf>
    <xf numFmtId="14" fontId="8" fillId="4" borderId="5" xfId="0" applyNumberFormat="1" applyFont="1" applyFill="1" applyBorder="1" applyAlignment="1" applyProtection="1">
      <alignment horizontal="center" vertical="center" wrapText="1"/>
      <protection locked="0" hidden="1"/>
    </xf>
    <xf numFmtId="14" fontId="8" fillId="4" borderId="4" xfId="0" applyNumberFormat="1" applyFont="1" applyFill="1" applyBorder="1" applyAlignment="1" applyProtection="1">
      <alignment horizontal="center" vertical="center" wrapText="1"/>
      <protection locked="0" hidden="1"/>
    </xf>
    <xf numFmtId="49" fontId="8" fillId="4" borderId="3" xfId="0" applyNumberFormat="1" applyFont="1" applyFill="1" applyBorder="1" applyAlignment="1" applyProtection="1">
      <alignment horizontal="center" vertical="center" wrapText="1"/>
      <protection locked="0" hidden="1"/>
    </xf>
    <xf numFmtId="49" fontId="8" fillId="4" borderId="4" xfId="0" applyNumberFormat="1" applyFont="1" applyFill="1" applyBorder="1" applyAlignment="1" applyProtection="1">
      <alignment horizontal="center" vertical="center" wrapText="1"/>
      <protection locked="0" hidden="1"/>
    </xf>
    <xf numFmtId="0" fontId="4" fillId="0" borderId="2" xfId="0"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5" fillId="0" borderId="3" xfId="0" applyFont="1" applyBorder="1" applyAlignment="1">
      <alignment horizontal="left" vertical="top" wrapText="1"/>
    </xf>
    <xf numFmtId="0" fontId="5" fillId="0" borderId="5" xfId="0" applyFont="1" applyBorder="1" applyAlignment="1">
      <alignment horizontal="left" vertical="top" wrapText="1"/>
    </xf>
    <xf numFmtId="0" fontId="5" fillId="0" borderId="4" xfId="0" applyFont="1" applyBorder="1" applyAlignment="1">
      <alignment horizontal="left" vertical="top" wrapText="1"/>
    </xf>
  </cellXfs>
  <cellStyles count="3">
    <cellStyle name="Entrada" xfId="1" builtinId="20"/>
    <cellStyle name="Hyperlink" xfId="2" xr:uid="{00000000-000B-0000-0000-000008000000}"/>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593272</xdr:colOff>
      <xdr:row>0</xdr:row>
      <xdr:rowOff>104776</xdr:rowOff>
    </xdr:from>
    <xdr:to>
      <xdr:col>1</xdr:col>
      <xdr:colOff>1066800</xdr:colOff>
      <xdr:row>0</xdr:row>
      <xdr:rowOff>991651</xdr:rowOff>
    </xdr:to>
    <xdr:pic>
      <xdr:nvPicPr>
        <xdr:cNvPr id="2" name="45 Imagen" descr="LOGO-ICBF">
          <a:extLst>
            <a:ext uri="{FF2B5EF4-FFF2-40B4-BE49-F238E27FC236}">
              <a16:creationId xmlns:a16="http://schemas.microsoft.com/office/drawing/2014/main" id="{A9DCD746-CC6E-4092-827F-D7DDE14722E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2847" y="104776"/>
          <a:ext cx="473528" cy="8868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1"/>
  <sheetViews>
    <sheetView tabSelected="1" topLeftCell="A25" zoomScale="55" zoomScaleNormal="55" workbookViewId="0">
      <selection activeCell="H23" sqref="H23"/>
    </sheetView>
  </sheetViews>
  <sheetFormatPr baseColWidth="10" defaultColWidth="11.453125" defaultRowHeight="14.5" x14ac:dyDescent="0.35"/>
  <cols>
    <col min="1" max="1" width="11.81640625" style="10" bestFit="1" customWidth="1"/>
    <col min="2" max="2" width="36.81640625" style="13" customWidth="1"/>
    <col min="3" max="3" width="49.453125" style="15" customWidth="1"/>
    <col min="4" max="4" width="9.453125" style="13" customWidth="1"/>
    <col min="5" max="5" width="8" customWidth="1"/>
    <col min="6" max="6" width="13.54296875" customWidth="1"/>
    <col min="7" max="7" width="11.7265625" customWidth="1"/>
    <col min="8" max="8" width="14.1796875" customWidth="1"/>
    <col min="9" max="9" width="19.1796875" bestFit="1" customWidth="1"/>
    <col min="10" max="10" width="19.7265625" customWidth="1"/>
  </cols>
  <sheetData>
    <row r="1" spans="1:10" ht="80.25" customHeight="1" x14ac:dyDescent="0.35">
      <c r="A1" s="33" t="s">
        <v>0</v>
      </c>
      <c r="B1" s="33"/>
      <c r="C1" s="33"/>
      <c r="D1" s="33"/>
      <c r="E1" s="33"/>
      <c r="F1" s="33"/>
      <c r="G1" s="33"/>
      <c r="H1" s="33"/>
      <c r="I1" s="33"/>
      <c r="J1" s="1" t="s">
        <v>1</v>
      </c>
    </row>
    <row r="2" spans="1:10" ht="32.25" customHeight="1" x14ac:dyDescent="0.35">
      <c r="A2" s="34" t="s">
        <v>2</v>
      </c>
      <c r="B2" s="35"/>
      <c r="C2" s="35"/>
      <c r="D2" s="35"/>
      <c r="E2" s="35"/>
      <c r="F2" s="35"/>
      <c r="G2" s="35"/>
      <c r="H2" s="35"/>
      <c r="I2" s="35"/>
      <c r="J2" s="35"/>
    </row>
    <row r="3" spans="1:10" x14ac:dyDescent="0.35">
      <c r="A3" s="2" t="s">
        <v>3</v>
      </c>
      <c r="B3" s="36" t="s">
        <v>4</v>
      </c>
      <c r="C3" s="37"/>
      <c r="D3" s="37"/>
      <c r="E3" s="37"/>
      <c r="F3" s="37"/>
      <c r="G3" s="37"/>
      <c r="H3" s="37"/>
      <c r="I3" s="37"/>
      <c r="J3" s="37"/>
    </row>
    <row r="4" spans="1:10" x14ac:dyDescent="0.35">
      <c r="A4" s="3" t="s">
        <v>5</v>
      </c>
      <c r="B4" s="11"/>
      <c r="C4" s="38" t="s">
        <v>6</v>
      </c>
      <c r="D4" s="29"/>
      <c r="E4" s="39"/>
      <c r="F4" s="40"/>
      <c r="G4" s="41"/>
      <c r="H4" s="4" t="s">
        <v>7</v>
      </c>
      <c r="I4" s="39"/>
      <c r="J4" s="41"/>
    </row>
    <row r="5" spans="1:10" ht="28" x14ac:dyDescent="0.35">
      <c r="A5" s="3" t="s">
        <v>8</v>
      </c>
      <c r="B5" s="11"/>
      <c r="C5" s="38" t="s">
        <v>9</v>
      </c>
      <c r="D5" s="29"/>
      <c r="E5" s="39"/>
      <c r="F5" s="40"/>
      <c r="G5" s="41"/>
      <c r="H5" s="4" t="s">
        <v>10</v>
      </c>
      <c r="I5" s="42"/>
      <c r="J5" s="43"/>
    </row>
    <row r="6" spans="1:10" ht="28" x14ac:dyDescent="0.35">
      <c r="A6" s="3" t="s">
        <v>11</v>
      </c>
      <c r="B6" s="16"/>
      <c r="C6" s="38" t="s">
        <v>12</v>
      </c>
      <c r="D6" s="29"/>
      <c r="E6" s="39"/>
      <c r="F6" s="40"/>
      <c r="G6" s="41"/>
      <c r="H6" s="4" t="s">
        <v>13</v>
      </c>
      <c r="I6" s="39"/>
      <c r="J6" s="41"/>
    </row>
    <row r="7" spans="1:10" x14ac:dyDescent="0.35">
      <c r="A7" s="44"/>
      <c r="B7" s="44"/>
      <c r="C7" s="44"/>
      <c r="D7" s="44"/>
      <c r="E7" s="44"/>
      <c r="F7" s="44"/>
      <c r="G7" s="44"/>
      <c r="H7" s="44"/>
      <c r="I7" s="5"/>
      <c r="J7" s="5"/>
    </row>
    <row r="8" spans="1:10" x14ac:dyDescent="0.35">
      <c r="A8" s="44"/>
      <c r="B8" s="44"/>
      <c r="C8" s="44"/>
      <c r="D8" s="44"/>
      <c r="E8" s="44"/>
      <c r="F8" s="44"/>
      <c r="G8" s="44"/>
      <c r="H8" s="44"/>
      <c r="I8" s="6"/>
      <c r="J8" s="6"/>
    </row>
    <row r="9" spans="1:10" x14ac:dyDescent="0.35">
      <c r="A9" s="45" t="s">
        <v>14</v>
      </c>
      <c r="B9" s="46"/>
      <c r="C9" s="46"/>
      <c r="D9" s="46"/>
      <c r="E9" s="46"/>
      <c r="F9" s="46"/>
      <c r="G9" s="46"/>
      <c r="H9" s="46"/>
      <c r="I9" s="46"/>
      <c r="J9" s="47"/>
    </row>
    <row r="10" spans="1:10" ht="97.5" customHeight="1" x14ac:dyDescent="0.35">
      <c r="A10" s="48" t="s">
        <v>15</v>
      </c>
      <c r="B10" s="49"/>
      <c r="C10" s="49"/>
      <c r="D10" s="49"/>
      <c r="E10" s="49"/>
      <c r="F10" s="49"/>
      <c r="G10" s="49"/>
      <c r="H10" s="49"/>
      <c r="I10" s="49"/>
      <c r="J10" s="50"/>
    </row>
    <row r="11" spans="1:10" ht="134.25" customHeight="1" x14ac:dyDescent="0.35">
      <c r="A11" s="27" t="s">
        <v>16</v>
      </c>
      <c r="B11" s="28"/>
      <c r="C11" s="28"/>
      <c r="D11" s="28"/>
      <c r="E11" s="28"/>
      <c r="F11" s="28"/>
      <c r="G11" s="28"/>
      <c r="H11" s="28"/>
      <c r="I11" s="28"/>
      <c r="J11" s="29"/>
    </row>
    <row r="12" spans="1:10" x14ac:dyDescent="0.35">
      <c r="A12" s="30" t="s">
        <v>17</v>
      </c>
      <c r="B12" s="31"/>
      <c r="C12" s="30"/>
      <c r="D12" s="30"/>
      <c r="E12" s="30"/>
      <c r="F12" s="30"/>
      <c r="G12" s="30"/>
      <c r="H12" s="30"/>
      <c r="I12" s="30"/>
      <c r="J12" s="30"/>
    </row>
    <row r="13" spans="1:10" ht="56.5" thickBot="1" x14ac:dyDescent="0.4">
      <c r="A13" s="9" t="s">
        <v>18</v>
      </c>
      <c r="B13" s="12" t="s">
        <v>19</v>
      </c>
      <c r="C13" s="14" t="s">
        <v>20</v>
      </c>
      <c r="D13" s="1" t="s">
        <v>21</v>
      </c>
      <c r="E13" s="1" t="s">
        <v>22</v>
      </c>
      <c r="F13" s="1" t="s">
        <v>23</v>
      </c>
      <c r="G13" s="1" t="s">
        <v>24</v>
      </c>
      <c r="H13" s="1" t="s">
        <v>25</v>
      </c>
      <c r="I13" s="1" t="s">
        <v>26</v>
      </c>
      <c r="J13" s="7"/>
    </row>
    <row r="14" spans="1:10" ht="15" thickBot="1" x14ac:dyDescent="0.4">
      <c r="A14" s="9">
        <v>1</v>
      </c>
      <c r="B14" s="22" t="s">
        <v>27</v>
      </c>
      <c r="C14" s="23" t="s">
        <v>28</v>
      </c>
      <c r="D14" s="22" t="s">
        <v>29</v>
      </c>
      <c r="E14" s="23">
        <v>150</v>
      </c>
      <c r="F14" s="8"/>
      <c r="G14" s="17">
        <f>(F14*19)/100</f>
        <v>0</v>
      </c>
      <c r="H14" s="18">
        <f>(G14+F14)</f>
        <v>0</v>
      </c>
      <c r="I14" s="18">
        <f>(H14*E14)</f>
        <v>0</v>
      </c>
      <c r="J14" s="7"/>
    </row>
    <row r="15" spans="1:10" ht="15" thickBot="1" x14ac:dyDescent="0.4">
      <c r="A15" s="9">
        <v>2</v>
      </c>
      <c r="B15" s="23" t="s">
        <v>27</v>
      </c>
      <c r="C15" s="23" t="s">
        <v>30</v>
      </c>
      <c r="D15" s="23" t="s">
        <v>29</v>
      </c>
      <c r="E15" s="23">
        <v>40</v>
      </c>
      <c r="F15" s="8"/>
      <c r="G15" s="17">
        <f t="shared" ref="G15:G33" si="0">(F15*19)/100</f>
        <v>0</v>
      </c>
      <c r="H15" s="18">
        <f t="shared" ref="H15:H59" si="1">(G15+F15)</f>
        <v>0</v>
      </c>
      <c r="I15" s="18">
        <f t="shared" ref="I15:I59" si="2">(H15*E15)</f>
        <v>0</v>
      </c>
      <c r="J15" s="7"/>
    </row>
    <row r="16" spans="1:10" ht="16.5" customHeight="1" thickBot="1" x14ac:dyDescent="0.4">
      <c r="A16" s="9">
        <v>3</v>
      </c>
      <c r="B16" s="24" t="s">
        <v>31</v>
      </c>
      <c r="C16" s="24" t="s">
        <v>32</v>
      </c>
      <c r="D16" s="24" t="s">
        <v>33</v>
      </c>
      <c r="E16" s="24">
        <v>100</v>
      </c>
      <c r="F16" s="8"/>
      <c r="G16" s="17">
        <v>0</v>
      </c>
      <c r="H16" s="18">
        <f t="shared" si="1"/>
        <v>0</v>
      </c>
      <c r="I16" s="18">
        <f t="shared" si="2"/>
        <v>0</v>
      </c>
      <c r="J16" s="7"/>
    </row>
    <row r="17" spans="1:10" ht="15" thickBot="1" x14ac:dyDescent="0.4">
      <c r="A17" s="9">
        <v>4</v>
      </c>
      <c r="B17" s="24" t="s">
        <v>31</v>
      </c>
      <c r="C17" s="24" t="s">
        <v>34</v>
      </c>
      <c r="D17" s="24" t="s">
        <v>33</v>
      </c>
      <c r="E17" s="24">
        <v>50</v>
      </c>
      <c r="F17" s="8"/>
      <c r="G17" s="17">
        <v>0</v>
      </c>
      <c r="H17" s="18">
        <f t="shared" si="1"/>
        <v>0</v>
      </c>
      <c r="I17" s="18">
        <f t="shared" si="2"/>
        <v>0</v>
      </c>
      <c r="J17" s="7"/>
    </row>
    <row r="18" spans="1:10" ht="18" customHeight="1" thickBot="1" x14ac:dyDescent="0.4">
      <c r="A18" s="9">
        <v>5</v>
      </c>
      <c r="B18" s="24" t="s">
        <v>35</v>
      </c>
      <c r="C18" s="24" t="s">
        <v>36</v>
      </c>
      <c r="D18" s="24" t="s">
        <v>37</v>
      </c>
      <c r="E18" s="24">
        <v>100</v>
      </c>
      <c r="F18" s="8"/>
      <c r="G18" s="17">
        <v>0</v>
      </c>
      <c r="H18" s="18">
        <f t="shared" si="1"/>
        <v>0</v>
      </c>
      <c r="I18" s="18">
        <f t="shared" si="2"/>
        <v>0</v>
      </c>
      <c r="J18" s="7"/>
    </row>
    <row r="19" spans="1:10" ht="29.25" customHeight="1" thickBot="1" x14ac:dyDescent="0.4">
      <c r="A19" s="9">
        <v>6</v>
      </c>
      <c r="B19" s="24" t="s">
        <v>38</v>
      </c>
      <c r="C19" s="24" t="s">
        <v>39</v>
      </c>
      <c r="D19" s="24" t="s">
        <v>40</v>
      </c>
      <c r="E19" s="24">
        <v>20</v>
      </c>
      <c r="F19" s="8"/>
      <c r="G19" s="17">
        <f t="shared" si="0"/>
        <v>0</v>
      </c>
      <c r="H19" s="18">
        <f t="shared" si="1"/>
        <v>0</v>
      </c>
      <c r="I19" s="18">
        <f t="shared" si="2"/>
        <v>0</v>
      </c>
      <c r="J19" s="7"/>
    </row>
    <row r="20" spans="1:10" ht="18.75" customHeight="1" thickBot="1" x14ac:dyDescent="0.4">
      <c r="A20" s="9">
        <v>7</v>
      </c>
      <c r="B20" s="24" t="s">
        <v>41</v>
      </c>
      <c r="C20" s="24" t="s">
        <v>42</v>
      </c>
      <c r="D20" s="24" t="s">
        <v>40</v>
      </c>
      <c r="E20" s="24">
        <v>20</v>
      </c>
      <c r="F20" s="8"/>
      <c r="G20" s="17">
        <f t="shared" si="0"/>
        <v>0</v>
      </c>
      <c r="H20" s="18">
        <f t="shared" si="1"/>
        <v>0</v>
      </c>
      <c r="I20" s="18">
        <f t="shared" si="2"/>
        <v>0</v>
      </c>
      <c r="J20" s="7"/>
    </row>
    <row r="21" spans="1:10" ht="25.5" thickBot="1" x14ac:dyDescent="0.4">
      <c r="A21" s="9">
        <v>8</v>
      </c>
      <c r="B21" s="24" t="s">
        <v>38</v>
      </c>
      <c r="C21" s="24" t="s">
        <v>43</v>
      </c>
      <c r="D21" s="24" t="s">
        <v>40</v>
      </c>
      <c r="E21" s="24">
        <v>20</v>
      </c>
      <c r="F21" s="8"/>
      <c r="G21" s="17">
        <f t="shared" si="0"/>
        <v>0</v>
      </c>
      <c r="H21" s="18">
        <f t="shared" si="1"/>
        <v>0</v>
      </c>
      <c r="I21" s="18">
        <f t="shared" si="2"/>
        <v>0</v>
      </c>
      <c r="J21" s="7"/>
    </row>
    <row r="22" spans="1:10" ht="15" thickBot="1" x14ac:dyDescent="0.4">
      <c r="A22" s="9">
        <v>9</v>
      </c>
      <c r="B22" s="24" t="s">
        <v>44</v>
      </c>
      <c r="C22" s="24" t="s">
        <v>45</v>
      </c>
      <c r="D22" s="24" t="s">
        <v>33</v>
      </c>
      <c r="E22" s="24">
        <v>100</v>
      </c>
      <c r="F22" s="8"/>
      <c r="G22" s="17">
        <v>0</v>
      </c>
      <c r="H22" s="18">
        <f t="shared" si="1"/>
        <v>0</v>
      </c>
      <c r="I22" s="18">
        <f t="shared" si="2"/>
        <v>0</v>
      </c>
      <c r="J22" s="7"/>
    </row>
    <row r="23" spans="1:10" ht="15" thickBot="1" x14ac:dyDescent="0.4">
      <c r="A23" s="9">
        <v>10</v>
      </c>
      <c r="B23" s="24" t="s">
        <v>46</v>
      </c>
      <c r="C23" s="24" t="s">
        <v>47</v>
      </c>
      <c r="D23" s="24" t="s">
        <v>33</v>
      </c>
      <c r="E23" s="24">
        <v>50</v>
      </c>
      <c r="F23" s="8"/>
      <c r="G23" s="17">
        <v>0</v>
      </c>
      <c r="H23" s="18">
        <f t="shared" si="1"/>
        <v>0</v>
      </c>
      <c r="I23" s="18">
        <f t="shared" si="2"/>
        <v>0</v>
      </c>
      <c r="J23" s="7"/>
    </row>
    <row r="24" spans="1:10" ht="15" thickBot="1" x14ac:dyDescent="0.4">
      <c r="A24" s="9">
        <v>11</v>
      </c>
      <c r="B24" s="24" t="s">
        <v>48</v>
      </c>
      <c r="C24" s="24" t="s">
        <v>49</v>
      </c>
      <c r="D24" s="24" t="s">
        <v>50</v>
      </c>
      <c r="E24" s="24">
        <v>30</v>
      </c>
      <c r="F24" s="8"/>
      <c r="G24" s="17">
        <v>0</v>
      </c>
      <c r="H24" s="18">
        <f t="shared" si="1"/>
        <v>0</v>
      </c>
      <c r="I24" s="18">
        <f t="shared" si="2"/>
        <v>0</v>
      </c>
      <c r="J24" s="7"/>
    </row>
    <row r="25" spans="1:10" ht="15" thickBot="1" x14ac:dyDescent="0.4">
      <c r="A25" s="9">
        <v>12</v>
      </c>
      <c r="B25" s="24" t="s">
        <v>51</v>
      </c>
      <c r="C25" s="24" t="s">
        <v>52</v>
      </c>
      <c r="D25" s="24" t="s">
        <v>33</v>
      </c>
      <c r="E25" s="24">
        <v>50</v>
      </c>
      <c r="F25" s="8"/>
      <c r="G25" s="17">
        <v>0</v>
      </c>
      <c r="H25" s="18">
        <f t="shared" si="1"/>
        <v>0</v>
      </c>
      <c r="I25" s="18">
        <f t="shared" si="2"/>
        <v>0</v>
      </c>
      <c r="J25" s="7"/>
    </row>
    <row r="26" spans="1:10" ht="15" thickBot="1" x14ac:dyDescent="0.4">
      <c r="A26" s="9">
        <v>13</v>
      </c>
      <c r="B26" s="24" t="s">
        <v>53</v>
      </c>
      <c r="C26" s="24" t="s">
        <v>54</v>
      </c>
      <c r="D26" s="24" t="s">
        <v>55</v>
      </c>
      <c r="E26" s="24">
        <v>50</v>
      </c>
      <c r="F26" s="8"/>
      <c r="G26" s="17">
        <f t="shared" si="0"/>
        <v>0</v>
      </c>
      <c r="H26" s="18">
        <f t="shared" si="1"/>
        <v>0</v>
      </c>
      <c r="I26" s="18">
        <f t="shared" si="2"/>
        <v>0</v>
      </c>
      <c r="J26" s="7"/>
    </row>
    <row r="27" spans="1:10" ht="15" thickBot="1" x14ac:dyDescent="0.4">
      <c r="A27" s="9">
        <v>14</v>
      </c>
      <c r="B27" s="24" t="s">
        <v>56</v>
      </c>
      <c r="C27" s="24" t="s">
        <v>57</v>
      </c>
      <c r="D27" s="24" t="s">
        <v>55</v>
      </c>
      <c r="E27" s="24">
        <v>1</v>
      </c>
      <c r="F27" s="8"/>
      <c r="G27" s="17">
        <v>0</v>
      </c>
      <c r="H27" s="18">
        <f t="shared" si="1"/>
        <v>0</v>
      </c>
      <c r="I27" s="18">
        <f t="shared" si="2"/>
        <v>0</v>
      </c>
      <c r="J27" s="7"/>
    </row>
    <row r="28" spans="1:10" ht="15" thickBot="1" x14ac:dyDescent="0.4">
      <c r="A28" s="9">
        <v>15</v>
      </c>
      <c r="B28" s="24" t="s">
        <v>58</v>
      </c>
      <c r="C28" s="24" t="s">
        <v>59</v>
      </c>
      <c r="D28" s="24" t="s">
        <v>33</v>
      </c>
      <c r="E28" s="24">
        <v>100</v>
      </c>
      <c r="F28" s="8"/>
      <c r="G28" s="17">
        <v>0</v>
      </c>
      <c r="H28" s="18">
        <f t="shared" si="1"/>
        <v>0</v>
      </c>
      <c r="I28" s="18">
        <f t="shared" si="2"/>
        <v>0</v>
      </c>
      <c r="J28" s="7"/>
    </row>
    <row r="29" spans="1:10" ht="15" thickBot="1" x14ac:dyDescent="0.4">
      <c r="A29" s="9">
        <v>16</v>
      </c>
      <c r="B29" s="24" t="s">
        <v>60</v>
      </c>
      <c r="C29" s="24" t="s">
        <v>61</v>
      </c>
      <c r="D29" s="24" t="s">
        <v>55</v>
      </c>
      <c r="E29" s="24">
        <v>15</v>
      </c>
      <c r="F29" s="8"/>
      <c r="G29" s="17">
        <v>0</v>
      </c>
      <c r="H29" s="18">
        <f t="shared" si="1"/>
        <v>0</v>
      </c>
      <c r="I29" s="18">
        <f t="shared" si="2"/>
        <v>0</v>
      </c>
      <c r="J29" s="7"/>
    </row>
    <row r="30" spans="1:10" ht="15" thickBot="1" x14ac:dyDescent="0.4">
      <c r="A30" s="9">
        <v>17</v>
      </c>
      <c r="B30" s="24" t="s">
        <v>60</v>
      </c>
      <c r="C30" s="24" t="s">
        <v>62</v>
      </c>
      <c r="D30" s="24" t="s">
        <v>55</v>
      </c>
      <c r="E30" s="24">
        <v>25</v>
      </c>
      <c r="F30" s="8"/>
      <c r="G30" s="17">
        <v>0</v>
      </c>
      <c r="H30" s="18">
        <f t="shared" si="1"/>
        <v>0</v>
      </c>
      <c r="I30" s="18">
        <f t="shared" si="2"/>
        <v>0</v>
      </c>
      <c r="J30" s="7"/>
    </row>
    <row r="31" spans="1:10" ht="25.5" thickBot="1" x14ac:dyDescent="0.4">
      <c r="A31" s="9">
        <v>18</v>
      </c>
      <c r="B31" s="24" t="s">
        <v>63</v>
      </c>
      <c r="C31" s="24" t="s">
        <v>64</v>
      </c>
      <c r="D31" s="24" t="s">
        <v>33</v>
      </c>
      <c r="E31" s="24">
        <v>30</v>
      </c>
      <c r="F31" s="8"/>
      <c r="G31" s="17">
        <v>0</v>
      </c>
      <c r="H31" s="18">
        <f t="shared" si="1"/>
        <v>0</v>
      </c>
      <c r="I31" s="18">
        <f t="shared" si="2"/>
        <v>0</v>
      </c>
      <c r="J31" s="7"/>
    </row>
    <row r="32" spans="1:10" ht="15" thickBot="1" x14ac:dyDescent="0.4">
      <c r="A32" s="9">
        <v>19</v>
      </c>
      <c r="B32" s="24" t="s">
        <v>65</v>
      </c>
      <c r="C32" s="24" t="s">
        <v>66</v>
      </c>
      <c r="D32" s="24" t="s">
        <v>55</v>
      </c>
      <c r="E32" s="24">
        <v>50</v>
      </c>
      <c r="F32" s="8"/>
      <c r="G32" s="17">
        <v>0</v>
      </c>
      <c r="H32" s="18">
        <f t="shared" si="1"/>
        <v>0</v>
      </c>
      <c r="I32" s="18">
        <f t="shared" si="2"/>
        <v>0</v>
      </c>
      <c r="J32" s="7"/>
    </row>
    <row r="33" spans="1:10" ht="15" thickBot="1" x14ac:dyDescent="0.4">
      <c r="A33" s="9">
        <v>20</v>
      </c>
      <c r="B33" s="24" t="s">
        <v>67</v>
      </c>
      <c r="C33" s="24" t="s">
        <v>68</v>
      </c>
      <c r="D33" s="24" t="s">
        <v>55</v>
      </c>
      <c r="E33" s="24">
        <v>45</v>
      </c>
      <c r="F33" s="8"/>
      <c r="G33" s="17">
        <f t="shared" si="0"/>
        <v>0</v>
      </c>
      <c r="H33" s="18">
        <f t="shared" si="1"/>
        <v>0</v>
      </c>
      <c r="I33" s="18">
        <f t="shared" si="2"/>
        <v>0</v>
      </c>
      <c r="J33" s="7"/>
    </row>
    <row r="34" spans="1:10" ht="15" thickBot="1" x14ac:dyDescent="0.4">
      <c r="A34" s="9">
        <v>21</v>
      </c>
      <c r="B34" s="24" t="s">
        <v>69</v>
      </c>
      <c r="C34" s="24" t="s">
        <v>70</v>
      </c>
      <c r="D34" s="24" t="s">
        <v>71</v>
      </c>
      <c r="E34" s="24">
        <v>50</v>
      </c>
      <c r="F34" s="8"/>
      <c r="G34" s="17">
        <v>0</v>
      </c>
      <c r="H34" s="18">
        <f t="shared" si="1"/>
        <v>0</v>
      </c>
      <c r="I34" s="18">
        <f t="shared" si="2"/>
        <v>0</v>
      </c>
      <c r="J34" s="7"/>
    </row>
    <row r="35" spans="1:10" ht="15" thickBot="1" x14ac:dyDescent="0.4">
      <c r="A35" s="9">
        <v>22</v>
      </c>
      <c r="B35" s="24" t="s">
        <v>72</v>
      </c>
      <c r="C35" s="24" t="s">
        <v>73</v>
      </c>
      <c r="D35" s="24" t="s">
        <v>33</v>
      </c>
      <c r="E35" s="24">
        <v>100</v>
      </c>
      <c r="F35" s="8"/>
      <c r="G35" s="17">
        <v>0</v>
      </c>
      <c r="H35" s="18">
        <f t="shared" si="1"/>
        <v>0</v>
      </c>
      <c r="I35" s="18">
        <f t="shared" si="2"/>
        <v>0</v>
      </c>
      <c r="J35" s="7"/>
    </row>
    <row r="36" spans="1:10" ht="15" thickBot="1" x14ac:dyDescent="0.4">
      <c r="A36" s="9">
        <v>23</v>
      </c>
      <c r="B36" s="24" t="s">
        <v>74</v>
      </c>
      <c r="C36" s="24" t="s">
        <v>75</v>
      </c>
      <c r="D36" s="24" t="s">
        <v>55</v>
      </c>
      <c r="E36" s="24">
        <v>20</v>
      </c>
      <c r="F36" s="8"/>
      <c r="G36" s="17">
        <v>0</v>
      </c>
      <c r="H36" s="18">
        <f t="shared" si="1"/>
        <v>0</v>
      </c>
      <c r="I36" s="18">
        <f t="shared" si="2"/>
        <v>0</v>
      </c>
      <c r="J36" s="7"/>
    </row>
    <row r="37" spans="1:10" ht="25.5" thickBot="1" x14ac:dyDescent="0.4">
      <c r="A37" s="9">
        <v>24</v>
      </c>
      <c r="B37" s="24" t="s">
        <v>76</v>
      </c>
      <c r="C37" s="24" t="s">
        <v>77</v>
      </c>
      <c r="D37" s="24" t="s">
        <v>78</v>
      </c>
      <c r="E37" s="24">
        <v>100</v>
      </c>
      <c r="F37" s="8"/>
      <c r="G37" s="17">
        <v>0</v>
      </c>
      <c r="H37" s="18">
        <f t="shared" si="1"/>
        <v>0</v>
      </c>
      <c r="I37" s="18">
        <f t="shared" si="2"/>
        <v>0</v>
      </c>
      <c r="J37" s="7"/>
    </row>
    <row r="38" spans="1:10" ht="25.5" thickBot="1" x14ac:dyDescent="0.4">
      <c r="A38" s="9">
        <v>25</v>
      </c>
      <c r="B38" s="24" t="s">
        <v>79</v>
      </c>
      <c r="C38" s="24" t="s">
        <v>80</v>
      </c>
      <c r="D38" s="24" t="s">
        <v>78</v>
      </c>
      <c r="E38" s="24">
        <v>7</v>
      </c>
      <c r="F38" s="8"/>
      <c r="G38" s="17">
        <v>0</v>
      </c>
      <c r="H38" s="18">
        <f t="shared" si="1"/>
        <v>0</v>
      </c>
      <c r="I38" s="18">
        <f t="shared" si="2"/>
        <v>0</v>
      </c>
      <c r="J38" s="7"/>
    </row>
    <row r="39" spans="1:10" ht="15" thickBot="1" x14ac:dyDescent="0.4">
      <c r="A39" s="9">
        <v>26</v>
      </c>
      <c r="B39" s="24" t="s">
        <v>81</v>
      </c>
      <c r="C39" s="24" t="s">
        <v>82</v>
      </c>
      <c r="D39" s="24" t="s">
        <v>83</v>
      </c>
      <c r="E39" s="24">
        <v>300</v>
      </c>
      <c r="F39" s="8"/>
      <c r="G39" s="17">
        <v>0</v>
      </c>
      <c r="H39" s="18">
        <f t="shared" si="1"/>
        <v>0</v>
      </c>
      <c r="I39" s="18">
        <f t="shared" si="2"/>
        <v>0</v>
      </c>
      <c r="J39" s="7"/>
    </row>
    <row r="40" spans="1:10" ht="15" thickBot="1" x14ac:dyDescent="0.4">
      <c r="A40" s="9">
        <v>27</v>
      </c>
      <c r="B40" s="24" t="s">
        <v>84</v>
      </c>
      <c r="C40" s="24" t="s">
        <v>85</v>
      </c>
      <c r="D40" s="24" t="s">
        <v>33</v>
      </c>
      <c r="E40" s="24">
        <v>250</v>
      </c>
      <c r="F40" s="8"/>
      <c r="G40" s="17">
        <v>0</v>
      </c>
      <c r="H40" s="18">
        <f t="shared" si="1"/>
        <v>0</v>
      </c>
      <c r="I40" s="18">
        <f t="shared" si="2"/>
        <v>0</v>
      </c>
    </row>
    <row r="41" spans="1:10" ht="15" thickBot="1" x14ac:dyDescent="0.4">
      <c r="A41" s="9">
        <v>28</v>
      </c>
      <c r="B41" s="24" t="s">
        <v>86</v>
      </c>
      <c r="C41" s="24" t="s">
        <v>87</v>
      </c>
      <c r="D41" s="24" t="s">
        <v>37</v>
      </c>
      <c r="E41" s="24">
        <v>20</v>
      </c>
      <c r="F41" s="8"/>
      <c r="G41" s="17">
        <v>0</v>
      </c>
      <c r="H41" s="18">
        <f t="shared" si="1"/>
        <v>0</v>
      </c>
      <c r="I41" s="18">
        <f t="shared" si="2"/>
        <v>0</v>
      </c>
    </row>
    <row r="42" spans="1:10" ht="15" customHeight="1" thickBot="1" x14ac:dyDescent="0.4">
      <c r="A42" s="9">
        <v>29</v>
      </c>
      <c r="B42" s="24" t="s">
        <v>88</v>
      </c>
      <c r="C42" s="24" t="s">
        <v>89</v>
      </c>
      <c r="D42" s="24" t="s">
        <v>90</v>
      </c>
      <c r="E42" s="24">
        <v>10</v>
      </c>
      <c r="F42" s="8"/>
      <c r="G42" s="17">
        <v>0</v>
      </c>
      <c r="H42" s="18">
        <f t="shared" si="1"/>
        <v>0</v>
      </c>
      <c r="I42" s="18">
        <f t="shared" si="2"/>
        <v>0</v>
      </c>
    </row>
    <row r="43" spans="1:10" ht="15" thickBot="1" x14ac:dyDescent="0.4">
      <c r="A43" s="9">
        <v>30</v>
      </c>
      <c r="B43" s="24" t="s">
        <v>91</v>
      </c>
      <c r="C43" s="24" t="s">
        <v>92</v>
      </c>
      <c r="D43" s="24" t="s">
        <v>93</v>
      </c>
      <c r="E43" s="24">
        <v>50</v>
      </c>
      <c r="F43" s="8"/>
      <c r="G43" s="17">
        <v>0</v>
      </c>
      <c r="H43" s="18">
        <f t="shared" si="1"/>
        <v>0</v>
      </c>
      <c r="I43" s="18">
        <f t="shared" si="2"/>
        <v>0</v>
      </c>
    </row>
    <row r="44" spans="1:10" ht="15" customHeight="1" thickBot="1" x14ac:dyDescent="0.4">
      <c r="A44" s="9">
        <v>31</v>
      </c>
      <c r="B44" s="24" t="s">
        <v>94</v>
      </c>
      <c r="C44" s="24" t="s">
        <v>95</v>
      </c>
      <c r="D44" s="24" t="s">
        <v>96</v>
      </c>
      <c r="E44" s="24">
        <v>10</v>
      </c>
      <c r="F44" s="8"/>
      <c r="G44" s="17">
        <v>0</v>
      </c>
      <c r="H44" s="18">
        <f t="shared" si="1"/>
        <v>0</v>
      </c>
      <c r="I44" s="18">
        <f t="shared" si="2"/>
        <v>0</v>
      </c>
    </row>
    <row r="45" spans="1:10" ht="15" thickBot="1" x14ac:dyDescent="0.4">
      <c r="A45" s="9">
        <v>32</v>
      </c>
      <c r="B45" s="24" t="s">
        <v>97</v>
      </c>
      <c r="C45" s="24" t="s">
        <v>98</v>
      </c>
      <c r="D45" s="24" t="s">
        <v>93</v>
      </c>
      <c r="E45" s="24">
        <v>30</v>
      </c>
      <c r="F45" s="8"/>
      <c r="G45" s="17">
        <v>0</v>
      </c>
      <c r="H45" s="18">
        <f t="shared" si="1"/>
        <v>0</v>
      </c>
      <c r="I45" s="18">
        <f t="shared" si="2"/>
        <v>0</v>
      </c>
    </row>
    <row r="46" spans="1:10" ht="25.5" thickBot="1" x14ac:dyDescent="0.4">
      <c r="A46" s="9">
        <v>33</v>
      </c>
      <c r="B46" s="24" t="s">
        <v>99</v>
      </c>
      <c r="C46" s="24" t="s">
        <v>100</v>
      </c>
      <c r="D46" s="24" t="s">
        <v>101</v>
      </c>
      <c r="E46" s="24">
        <v>100</v>
      </c>
      <c r="F46" s="8"/>
      <c r="G46" s="17">
        <v>0</v>
      </c>
      <c r="H46" s="18">
        <f t="shared" si="1"/>
        <v>0</v>
      </c>
      <c r="I46" s="18">
        <f t="shared" si="2"/>
        <v>0</v>
      </c>
    </row>
    <row r="47" spans="1:10" ht="25.5" thickBot="1" x14ac:dyDescent="0.4">
      <c r="A47" s="9">
        <v>34</v>
      </c>
      <c r="B47" s="24" t="s">
        <v>102</v>
      </c>
      <c r="C47" s="24" t="s">
        <v>103</v>
      </c>
      <c r="D47" s="24" t="s">
        <v>104</v>
      </c>
      <c r="E47" s="24">
        <v>10</v>
      </c>
      <c r="F47" s="8"/>
      <c r="G47" s="17">
        <v>0</v>
      </c>
      <c r="H47" s="18">
        <f t="shared" si="1"/>
        <v>0</v>
      </c>
      <c r="I47" s="18">
        <f t="shared" si="2"/>
        <v>0</v>
      </c>
    </row>
    <row r="48" spans="1:10" ht="15" thickBot="1" x14ac:dyDescent="0.4">
      <c r="A48" s="9">
        <v>35</v>
      </c>
      <c r="B48" s="24" t="s">
        <v>105</v>
      </c>
      <c r="C48" s="24" t="s">
        <v>106</v>
      </c>
      <c r="D48" s="24" t="s">
        <v>107</v>
      </c>
      <c r="E48" s="24">
        <v>50</v>
      </c>
      <c r="F48" s="8"/>
      <c r="G48" s="17">
        <v>0</v>
      </c>
      <c r="H48" s="18">
        <f t="shared" si="1"/>
        <v>0</v>
      </c>
      <c r="I48" s="18">
        <f t="shared" si="2"/>
        <v>0</v>
      </c>
    </row>
    <row r="49" spans="1:9" ht="25.5" thickBot="1" x14ac:dyDescent="0.4">
      <c r="A49" s="9">
        <v>36</v>
      </c>
      <c r="B49" s="24" t="s">
        <v>108</v>
      </c>
      <c r="C49" s="24" t="s">
        <v>109</v>
      </c>
      <c r="D49" s="24" t="s">
        <v>110</v>
      </c>
      <c r="E49" s="24">
        <v>15</v>
      </c>
      <c r="F49" s="8"/>
      <c r="G49" s="17">
        <v>0</v>
      </c>
      <c r="H49" s="18">
        <f t="shared" si="1"/>
        <v>0</v>
      </c>
      <c r="I49" s="18">
        <f t="shared" si="2"/>
        <v>0</v>
      </c>
    </row>
    <row r="50" spans="1:9" ht="15" thickBot="1" x14ac:dyDescent="0.4">
      <c r="A50" s="9">
        <v>37</v>
      </c>
      <c r="B50" s="24" t="s">
        <v>111</v>
      </c>
      <c r="C50" s="24" t="s">
        <v>112</v>
      </c>
      <c r="D50" s="24" t="s">
        <v>55</v>
      </c>
      <c r="E50" s="24">
        <v>5</v>
      </c>
      <c r="F50" s="8"/>
      <c r="G50" s="17">
        <v>0</v>
      </c>
      <c r="H50" s="18">
        <f t="shared" si="1"/>
        <v>0</v>
      </c>
      <c r="I50" s="18">
        <f t="shared" si="2"/>
        <v>0</v>
      </c>
    </row>
    <row r="51" spans="1:9" ht="25.5" thickBot="1" x14ac:dyDescent="0.4">
      <c r="A51" s="9">
        <v>38</v>
      </c>
      <c r="B51" s="24" t="s">
        <v>113</v>
      </c>
      <c r="C51" s="24" t="s">
        <v>114</v>
      </c>
      <c r="D51" s="24" t="s">
        <v>55</v>
      </c>
      <c r="E51" s="24">
        <v>1</v>
      </c>
      <c r="F51" s="8"/>
      <c r="G51" s="17">
        <v>0</v>
      </c>
      <c r="H51" s="18">
        <f t="shared" si="1"/>
        <v>0</v>
      </c>
      <c r="I51" s="18">
        <f t="shared" si="2"/>
        <v>0</v>
      </c>
    </row>
    <row r="52" spans="1:9" ht="25.5" thickBot="1" x14ac:dyDescent="0.4">
      <c r="A52" s="9">
        <v>39</v>
      </c>
      <c r="B52" s="24" t="s">
        <v>113</v>
      </c>
      <c r="C52" s="24" t="s">
        <v>115</v>
      </c>
      <c r="D52" s="24" t="s">
        <v>55</v>
      </c>
      <c r="E52" s="24">
        <v>7</v>
      </c>
      <c r="F52" s="8"/>
      <c r="G52" s="17">
        <v>0</v>
      </c>
      <c r="H52" s="18">
        <f t="shared" si="1"/>
        <v>0</v>
      </c>
      <c r="I52" s="18">
        <f t="shared" si="2"/>
        <v>0</v>
      </c>
    </row>
    <row r="53" spans="1:9" ht="15" thickBot="1" x14ac:dyDescent="0.4">
      <c r="A53" s="9">
        <v>40</v>
      </c>
      <c r="B53" s="24" t="s">
        <v>116</v>
      </c>
      <c r="C53" s="24" t="s">
        <v>117</v>
      </c>
      <c r="D53" s="24" t="s">
        <v>33</v>
      </c>
      <c r="E53" s="24">
        <v>24</v>
      </c>
      <c r="F53" s="8"/>
      <c r="G53" s="17">
        <v>0</v>
      </c>
      <c r="H53" s="18">
        <f t="shared" si="1"/>
        <v>0</v>
      </c>
      <c r="I53" s="18">
        <f t="shared" si="2"/>
        <v>0</v>
      </c>
    </row>
    <row r="54" spans="1:9" ht="25.5" thickBot="1" x14ac:dyDescent="0.4">
      <c r="A54" s="9">
        <v>41</v>
      </c>
      <c r="B54" s="24" t="s">
        <v>118</v>
      </c>
      <c r="C54" s="24" t="s">
        <v>119</v>
      </c>
      <c r="D54" s="24" t="s">
        <v>120</v>
      </c>
      <c r="E54" s="24">
        <v>20</v>
      </c>
      <c r="F54" s="8"/>
      <c r="G54" s="17">
        <v>0</v>
      </c>
      <c r="H54" s="18">
        <f t="shared" si="1"/>
        <v>0</v>
      </c>
      <c r="I54" s="18">
        <f t="shared" si="2"/>
        <v>0</v>
      </c>
    </row>
    <row r="55" spans="1:9" ht="15" thickBot="1" x14ac:dyDescent="0.4">
      <c r="A55" s="9">
        <v>42</v>
      </c>
      <c r="B55" s="24" t="s">
        <v>121</v>
      </c>
      <c r="C55" s="24" t="s">
        <v>122</v>
      </c>
      <c r="D55" s="24" t="s">
        <v>33</v>
      </c>
      <c r="E55" s="24">
        <v>100</v>
      </c>
      <c r="F55" s="8"/>
      <c r="G55" s="17">
        <v>0</v>
      </c>
      <c r="H55" s="18">
        <f t="shared" si="1"/>
        <v>0</v>
      </c>
      <c r="I55" s="18">
        <f t="shared" si="2"/>
        <v>0</v>
      </c>
    </row>
    <row r="56" spans="1:9" ht="15" thickBot="1" x14ac:dyDescent="0.4">
      <c r="A56" s="9">
        <v>43</v>
      </c>
      <c r="B56" s="24" t="s">
        <v>123</v>
      </c>
      <c r="C56" s="25" t="s">
        <v>124</v>
      </c>
      <c r="D56" s="24" t="s">
        <v>33</v>
      </c>
      <c r="E56" s="24">
        <v>100</v>
      </c>
      <c r="F56" s="8"/>
      <c r="G56" s="17">
        <v>0</v>
      </c>
      <c r="H56" s="18">
        <f t="shared" si="1"/>
        <v>0</v>
      </c>
      <c r="I56" s="18">
        <f t="shared" si="2"/>
        <v>0</v>
      </c>
    </row>
    <row r="57" spans="1:9" ht="15" thickBot="1" x14ac:dyDescent="0.4">
      <c r="A57" s="9">
        <v>44</v>
      </c>
      <c r="B57" s="24" t="s">
        <v>125</v>
      </c>
      <c r="C57" s="25" t="s">
        <v>126</v>
      </c>
      <c r="D57" s="24" t="s">
        <v>33</v>
      </c>
      <c r="E57" s="24">
        <v>50</v>
      </c>
      <c r="F57" s="8"/>
      <c r="G57" s="17">
        <v>0</v>
      </c>
      <c r="H57" s="18">
        <f t="shared" si="1"/>
        <v>0</v>
      </c>
      <c r="I57" s="18">
        <f t="shared" si="2"/>
        <v>0</v>
      </c>
    </row>
    <row r="58" spans="1:9" ht="15" thickBot="1" x14ac:dyDescent="0.4">
      <c r="A58" s="9">
        <v>45</v>
      </c>
      <c r="B58" s="24" t="s">
        <v>127</v>
      </c>
      <c r="C58" s="26" t="s">
        <v>128</v>
      </c>
      <c r="D58" s="24" t="s">
        <v>33</v>
      </c>
      <c r="E58" s="24">
        <v>100</v>
      </c>
      <c r="F58" s="8"/>
      <c r="G58" s="17">
        <v>0</v>
      </c>
      <c r="H58" s="18">
        <f t="shared" si="1"/>
        <v>0</v>
      </c>
      <c r="I58" s="18">
        <f t="shared" si="2"/>
        <v>0</v>
      </c>
    </row>
    <row r="59" spans="1:9" x14ac:dyDescent="0.35">
      <c r="A59" s="9">
        <v>46</v>
      </c>
      <c r="B59" s="24" t="s">
        <v>129</v>
      </c>
      <c r="C59" s="25" t="s">
        <v>130</v>
      </c>
      <c r="D59" s="24" t="s">
        <v>33</v>
      </c>
      <c r="E59" s="24">
        <v>6</v>
      </c>
      <c r="F59" s="8"/>
      <c r="G59" s="17">
        <v>0</v>
      </c>
      <c r="H59" s="18">
        <f t="shared" si="1"/>
        <v>0</v>
      </c>
      <c r="I59" s="18">
        <f t="shared" si="2"/>
        <v>0</v>
      </c>
    </row>
    <row r="60" spans="1:9" ht="24.75" customHeight="1" x14ac:dyDescent="0.55000000000000004">
      <c r="A60" s="32" t="s">
        <v>131</v>
      </c>
      <c r="B60" s="32"/>
      <c r="C60" s="32"/>
      <c r="D60" s="32"/>
      <c r="E60" s="32"/>
      <c r="G60" s="19"/>
      <c r="H60" s="20" t="s">
        <v>132</v>
      </c>
      <c r="I60" s="21">
        <f>SUM(I14:I59)</f>
        <v>0</v>
      </c>
    </row>
    <row r="61" spans="1:9" ht="15" customHeight="1" x14ac:dyDescent="0.35">
      <c r="A61" s="32"/>
      <c r="B61" s="32"/>
      <c r="C61" s="32"/>
      <c r="D61" s="32"/>
      <c r="E61" s="32"/>
    </row>
    <row r="62" spans="1:9" ht="15" customHeight="1" x14ac:dyDescent="0.35">
      <c r="A62" s="32"/>
      <c r="B62" s="32"/>
      <c r="C62" s="32"/>
      <c r="D62" s="32"/>
      <c r="E62" s="32"/>
    </row>
    <row r="63" spans="1:9" ht="15" customHeight="1" x14ac:dyDescent="0.35">
      <c r="A63" s="32"/>
      <c r="B63" s="32"/>
      <c r="C63" s="32"/>
      <c r="D63" s="32"/>
      <c r="E63" s="32"/>
    </row>
    <row r="64" spans="1:9" ht="15" customHeight="1" x14ac:dyDescent="0.35">
      <c r="A64" s="32"/>
      <c r="B64" s="32"/>
      <c r="C64" s="32"/>
      <c r="D64" s="32"/>
      <c r="E64" s="32"/>
    </row>
    <row r="65" spans="1:5" ht="15" customHeight="1" x14ac:dyDescent="0.35">
      <c r="A65" s="32"/>
      <c r="B65" s="32"/>
      <c r="C65" s="32"/>
      <c r="D65" s="32"/>
      <c r="E65" s="32"/>
    </row>
    <row r="66" spans="1:5" ht="15" customHeight="1" x14ac:dyDescent="0.35">
      <c r="A66" s="32"/>
      <c r="B66" s="32"/>
      <c r="C66" s="32"/>
      <c r="D66" s="32"/>
      <c r="E66" s="32"/>
    </row>
    <row r="67" spans="1:5" ht="15" customHeight="1" x14ac:dyDescent="0.35">
      <c r="A67" s="32"/>
      <c r="B67" s="32"/>
      <c r="C67" s="32"/>
      <c r="D67" s="32"/>
      <c r="E67" s="32"/>
    </row>
    <row r="68" spans="1:5" ht="15" customHeight="1" x14ac:dyDescent="0.35">
      <c r="A68" s="32"/>
      <c r="B68" s="32"/>
      <c r="C68" s="32"/>
      <c r="D68" s="32"/>
      <c r="E68" s="32"/>
    </row>
    <row r="69" spans="1:5" x14ac:dyDescent="0.35">
      <c r="A69" s="32"/>
      <c r="B69" s="32"/>
      <c r="C69" s="32"/>
      <c r="D69" s="32"/>
      <c r="E69" s="32"/>
    </row>
    <row r="70" spans="1:5" x14ac:dyDescent="0.35">
      <c r="A70" s="32"/>
      <c r="B70" s="32"/>
      <c r="C70" s="32"/>
      <c r="D70" s="32"/>
      <c r="E70" s="32"/>
    </row>
    <row r="71" spans="1:5" x14ac:dyDescent="0.35">
      <c r="B71" s="13" t="s">
        <v>133</v>
      </c>
    </row>
  </sheetData>
  <mergeCells count="18">
    <mergeCell ref="A9:J9"/>
    <mergeCell ref="A10:J10"/>
    <mergeCell ref="A11:J11"/>
    <mergeCell ref="A12:J12"/>
    <mergeCell ref="A60:E70"/>
    <mergeCell ref="A1:I1"/>
    <mergeCell ref="A2:J2"/>
    <mergeCell ref="B3:J3"/>
    <mergeCell ref="C4:D4"/>
    <mergeCell ref="E4:G4"/>
    <mergeCell ref="I4:J4"/>
    <mergeCell ref="C5:D5"/>
    <mergeCell ref="E5:G5"/>
    <mergeCell ref="I5:J5"/>
    <mergeCell ref="C6:D6"/>
    <mergeCell ref="E6:G6"/>
    <mergeCell ref="I6:J6"/>
    <mergeCell ref="A7:H8"/>
  </mergeCells>
  <pageMargins left="0" right="0" top="0.35433070866141736" bottom="0.35433070866141736" header="0" footer="0"/>
  <pageSetup paperSize="14" scale="68" fitToHeight="0" orientation="landscape"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Manuel Zuluaga Orozco</dc:creator>
  <cp:keywords/>
  <dc:description/>
  <cp:lastModifiedBy>Millan Edie Sierra Montoya</cp:lastModifiedBy>
  <cp:revision/>
  <dcterms:created xsi:type="dcterms:W3CDTF">2024-07-09T16:53:07Z</dcterms:created>
  <dcterms:modified xsi:type="dcterms:W3CDTF">2026-10-01T16:27:50Z</dcterms:modified>
  <cp:category/>
  <cp:contentStatus/>
</cp:coreProperties>
</file>