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andresdavidmartinezalvarez/Desktop/HÁBITAT/2026/PROCESOS/11. PAPELERIA/PARA PUBLICAR/"/>
    </mc:Choice>
  </mc:AlternateContent>
  <xr:revisionPtr revIDLastSave="0" documentId="13_ncr:1_{4F24DE73-96D8-5C44-B9C1-3C6FE51B80F3}" xr6:coauthVersionLast="47" xr6:coauthVersionMax="47" xr10:uidLastSave="{00000000-0000-0000-0000-000000000000}"/>
  <bookViews>
    <workbookView xWindow="0" yWindow="600" windowWidth="20740" windowHeight="11040" firstSheet="2" activeTab="4" xr2:uid="{00000000-000D-0000-FFFF-FFFF00000000}"/>
  </bookViews>
  <sheets>
    <sheet name="IDENTIFICACION Y ANALISIS" sheetId="2" r:id="rId1"/>
    <sheet name="TABLA DE VALORACIÓN DE RIESGOS" sheetId="17" r:id="rId2"/>
    <sheet name="EVALUACION DE RIESGOS" sheetId="11" r:id="rId3"/>
    <sheet name="EVALUACION CON CONTROLES" sheetId="15" r:id="rId4"/>
    <sheet name="MATRIZ DILIGENCIADA" sheetId="6" r:id="rId5"/>
  </sheets>
  <definedNames>
    <definedName name="contratación">'IDENTIFICACION Y ANALISIS'!$B$41:$B$46</definedName>
    <definedName name="ejecución">'IDENTIFICACION Y ANALISIS'!$B$48:$B$87</definedName>
    <definedName name="OPCIONES">'MATRIZ DILIGENCIADA'!$B$63:$B$65</definedName>
    <definedName name="planeación">'IDENTIFICACION Y ANALISIS'!$B$19:$B$29</definedName>
    <definedName name="selección">'IDENTIFICACION Y ANALISIS'!$B$31:$B$39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1" i="6" l="1"/>
  <c r="R41" i="6" s="1"/>
  <c r="J41" i="6"/>
  <c r="K41" i="6" s="1"/>
  <c r="Q40" i="6"/>
  <c r="R40" i="6" s="1"/>
  <c r="J40" i="6"/>
  <c r="K40" i="6" s="1"/>
  <c r="Q39" i="6"/>
  <c r="R39" i="6" s="1"/>
  <c r="K39" i="6"/>
  <c r="J39" i="6"/>
  <c r="Q38" i="6"/>
  <c r="R38" i="6" s="1"/>
  <c r="J38" i="6"/>
  <c r="K38" i="6" s="1"/>
  <c r="Q37" i="6"/>
  <c r="R37" i="6" s="1"/>
  <c r="J37" i="6"/>
  <c r="K37" i="6" s="1"/>
  <c r="Q36" i="6"/>
  <c r="R36" i="6" s="1"/>
  <c r="J36" i="6"/>
  <c r="K36" i="6" s="1"/>
  <c r="Q35" i="6"/>
  <c r="R35" i="6" s="1"/>
  <c r="J35" i="6"/>
  <c r="K35" i="6" s="1"/>
  <c r="Q34" i="6"/>
  <c r="R34" i="6" s="1"/>
  <c r="J34" i="6"/>
  <c r="K34" i="6" s="1"/>
  <c r="Q33" i="6"/>
  <c r="R33" i="6" s="1"/>
  <c r="J33" i="6"/>
  <c r="K33" i="6" s="1"/>
  <c r="Q32" i="6"/>
  <c r="R32" i="6" s="1"/>
  <c r="J32" i="6"/>
  <c r="K32" i="6" s="1"/>
  <c r="Q31" i="6"/>
  <c r="R31" i="6" s="1"/>
  <c r="J31" i="6"/>
  <c r="K31" i="6" s="1"/>
  <c r="Q30" i="6"/>
  <c r="R30" i="6" s="1"/>
  <c r="J30" i="6"/>
  <c r="K30" i="6" s="1"/>
  <c r="Q29" i="6"/>
  <c r="R29" i="6" s="1"/>
  <c r="J29" i="6"/>
  <c r="K29" i="6" s="1"/>
  <c r="Q28" i="6"/>
  <c r="R28" i="6" s="1"/>
  <c r="J28" i="6"/>
  <c r="K28" i="6" s="1"/>
  <c r="R27" i="6"/>
  <c r="Q27" i="6"/>
  <c r="J27" i="6"/>
  <c r="K27" i="6" s="1"/>
  <c r="Q26" i="6"/>
  <c r="R26" i="6" s="1"/>
  <c r="J26" i="6"/>
  <c r="K26" i="6" s="1"/>
  <c r="Q25" i="6"/>
  <c r="R25" i="6" s="1"/>
  <c r="J25" i="6"/>
  <c r="K25" i="6" s="1"/>
  <c r="Q24" i="6"/>
  <c r="R24" i="6" s="1"/>
  <c r="J24" i="6"/>
  <c r="K24" i="6" s="1"/>
  <c r="Q23" i="6"/>
  <c r="R23" i="6" s="1"/>
  <c r="J23" i="6"/>
  <c r="K23" i="6" s="1"/>
  <c r="Q22" i="6"/>
  <c r="R22" i="6" s="1"/>
  <c r="J22" i="6"/>
  <c r="K22" i="6" s="1"/>
  <c r="J30" i="15"/>
  <c r="I30" i="15"/>
  <c r="K30" i="15" s="1"/>
  <c r="L30" i="15" s="1"/>
  <c r="C30" i="15"/>
  <c r="B30" i="15"/>
  <c r="J29" i="15"/>
  <c r="I29" i="15"/>
  <c r="K29" i="15" s="1"/>
  <c r="L29" i="15" s="1"/>
  <c r="C29" i="15"/>
  <c r="B29" i="15"/>
  <c r="J28" i="15"/>
  <c r="I28" i="15"/>
  <c r="K28" i="15" s="1"/>
  <c r="L28" i="15" s="1"/>
  <c r="C28" i="15"/>
  <c r="B28" i="15"/>
  <c r="J27" i="15"/>
  <c r="I27" i="15"/>
  <c r="K27" i="15" s="1"/>
  <c r="L27" i="15" s="1"/>
  <c r="C27" i="15"/>
  <c r="B27" i="15"/>
  <c r="J26" i="15"/>
  <c r="I26" i="15"/>
  <c r="K26" i="15" s="1"/>
  <c r="L26" i="15" s="1"/>
  <c r="C26" i="15"/>
  <c r="B26" i="15"/>
  <c r="J25" i="15"/>
  <c r="I25" i="15"/>
  <c r="K25" i="15" s="1"/>
  <c r="L25" i="15" s="1"/>
  <c r="C25" i="15"/>
  <c r="B25" i="15"/>
  <c r="J24" i="15"/>
  <c r="I24" i="15"/>
  <c r="K24" i="15" s="1"/>
  <c r="L24" i="15" s="1"/>
  <c r="C24" i="15"/>
  <c r="B24" i="15"/>
  <c r="J23" i="15"/>
  <c r="I23" i="15"/>
  <c r="K23" i="15" s="1"/>
  <c r="L23" i="15" s="1"/>
  <c r="C23" i="15"/>
  <c r="B23" i="15"/>
  <c r="J22" i="15"/>
  <c r="I22" i="15"/>
  <c r="K22" i="15" s="1"/>
  <c r="L22" i="15" s="1"/>
  <c r="C22" i="15"/>
  <c r="B22" i="15"/>
  <c r="J21" i="15"/>
  <c r="I21" i="15"/>
  <c r="K21" i="15" s="1"/>
  <c r="L21" i="15" s="1"/>
  <c r="C21" i="15"/>
  <c r="B21" i="15"/>
  <c r="J20" i="15"/>
  <c r="I20" i="15"/>
  <c r="K20" i="15" s="1"/>
  <c r="L20" i="15" s="1"/>
  <c r="C20" i="15"/>
  <c r="B20" i="15"/>
  <c r="J19" i="15"/>
  <c r="I19" i="15"/>
  <c r="K19" i="15" s="1"/>
  <c r="L19" i="15" s="1"/>
  <c r="C19" i="15"/>
  <c r="B19" i="15"/>
  <c r="J18" i="15"/>
  <c r="I18" i="15"/>
  <c r="K18" i="15" s="1"/>
  <c r="L18" i="15" s="1"/>
  <c r="C18" i="15"/>
  <c r="B18" i="15"/>
  <c r="J17" i="15"/>
  <c r="I17" i="15"/>
  <c r="K17" i="15" s="1"/>
  <c r="L17" i="15" s="1"/>
  <c r="C17" i="15"/>
  <c r="B17" i="15"/>
  <c r="J16" i="15"/>
  <c r="I16" i="15"/>
  <c r="K16" i="15" s="1"/>
  <c r="L16" i="15" s="1"/>
  <c r="C16" i="15"/>
  <c r="B16" i="15"/>
  <c r="K15" i="15"/>
  <c r="L15" i="15" s="1"/>
  <c r="C15" i="15"/>
  <c r="B15" i="15"/>
  <c r="K14" i="15"/>
  <c r="L14" i="15" s="1"/>
  <c r="C14" i="15"/>
  <c r="B14" i="15"/>
  <c r="K13" i="15"/>
  <c r="L13" i="15" s="1"/>
  <c r="C13" i="15"/>
  <c r="B13" i="15"/>
  <c r="K12" i="15"/>
  <c r="L12" i="15" s="1"/>
  <c r="C12" i="15"/>
  <c r="B12" i="15"/>
  <c r="K11" i="15"/>
  <c r="L11" i="15" s="1"/>
  <c r="C11" i="15"/>
  <c r="B11" i="15"/>
  <c r="B6" i="15"/>
  <c r="K29" i="11"/>
  <c r="L29" i="11" s="1"/>
  <c r="K28" i="11"/>
  <c r="L28" i="11" s="1"/>
  <c r="K27" i="11"/>
  <c r="L27" i="11" s="1"/>
  <c r="K26" i="11"/>
  <c r="L26" i="11" s="1"/>
  <c r="K25" i="11"/>
  <c r="L25" i="11" s="1"/>
  <c r="K24" i="11"/>
  <c r="L24" i="11" s="1"/>
  <c r="K23" i="11"/>
  <c r="L23" i="11" s="1"/>
  <c r="K22" i="11"/>
  <c r="L22" i="11" s="1"/>
  <c r="K21" i="11"/>
  <c r="L21" i="11" s="1"/>
  <c r="K20" i="11"/>
  <c r="L20" i="11" s="1"/>
  <c r="K19" i="11"/>
  <c r="L19" i="11" s="1"/>
  <c r="K18" i="11"/>
  <c r="L18" i="11" s="1"/>
  <c r="K17" i="11"/>
  <c r="L17" i="11" s="1"/>
  <c r="K16" i="11"/>
  <c r="L16" i="11" s="1"/>
  <c r="K15" i="11"/>
  <c r="L15" i="11" s="1"/>
  <c r="K14" i="11"/>
  <c r="L14" i="11" s="1"/>
  <c r="K13" i="11"/>
  <c r="L13" i="11" s="1"/>
  <c r="K12" i="11"/>
  <c r="L12" i="11" s="1"/>
  <c r="K11" i="11"/>
  <c r="L11" i="11" s="1"/>
  <c r="K10" i="11"/>
  <c r="L10" i="11" s="1"/>
</calcChain>
</file>

<file path=xl/sharedStrings.xml><?xml version="1.0" encoding="utf-8"?>
<sst xmlns="http://schemas.openxmlformats.org/spreadsheetml/2006/main" count="722" uniqueCount="342">
  <si>
    <t>PROCESO GESTIÓN CONTRACTUAL</t>
  </si>
  <si>
    <t>FECHA
16/07/2026</t>
  </si>
  <si>
    <t>Matriz de Riesgos Identificación, evaluación y tratamiento de riesgos para procesos de contratación</t>
  </si>
  <si>
    <t>CÓDIGO:
PS07-FO580</t>
  </si>
  <si>
    <t>VERSIÓN 3</t>
  </si>
  <si>
    <t>DEFINICIONES</t>
  </si>
  <si>
    <r>
      <t xml:space="preserve">RIESGO: </t>
    </r>
    <r>
      <rPr>
        <sz val="12"/>
        <rFont val="Times New Roman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Times New Roman"/>
        <family val="1"/>
      </rPr>
      <t xml:space="preserve">
RIESGOS PREVISIBLES: </t>
    </r>
    <r>
      <rPr>
        <sz val="12"/>
        <rFont val="Times New Roman"/>
        <family val="1"/>
      </rPr>
      <t>Son los posibles hechos o circunstancias que por la naturaleza del contrato y de la actividad a ejecutar es factible su ocurrencia.</t>
    </r>
    <r>
      <rPr>
        <b/>
        <sz val="12"/>
        <rFont val="Times New Roman"/>
        <family val="1"/>
      </rPr>
      <t xml:space="preserve">
ETAPA DE PLANEACIÓN: </t>
    </r>
    <r>
      <rPr>
        <sz val="12"/>
        <rFont val="Times New Roman"/>
        <family val="1"/>
      </rPr>
      <t>Está comprendida desde el momento en que se identifican las necesidades que debe satisfacer la Secretaría Distrital del Hábitat, a través del abastecimiento de bienes, obras o servicios, la elaboración del Plan Anual de Adquisiciones y la estructuración de los documentos y estudios previos.</t>
    </r>
    <r>
      <rPr>
        <b/>
        <sz val="12"/>
        <rFont val="Times New Roman"/>
        <family val="1"/>
      </rPr>
      <t xml:space="preserve">
ETAPA DE SELECCIÓN: </t>
    </r>
    <r>
      <rPr>
        <sz val="12"/>
        <rFont val="Times New Roman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Times New Roman"/>
        <family val="1"/>
      </rPr>
      <t xml:space="preserve">
ETAPA DE CONTRATACIÓN: </t>
    </r>
    <r>
      <rPr>
        <sz val="12"/>
        <rFont val="Times New Roman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Times New Roman"/>
        <family val="1"/>
      </rPr>
      <t xml:space="preserve">ETAPA DE EJECUCIÓN: </t>
    </r>
    <r>
      <rPr>
        <sz val="12"/>
        <rFont val="Times New Roman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Times New Roman"/>
        <family val="1"/>
      </rPr>
      <t xml:space="preserve">
RIESGO GENERAL: </t>
    </r>
    <r>
      <rPr>
        <sz val="12"/>
        <rFont val="Times New Roman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Times New Roman"/>
        <family val="1"/>
      </rPr>
      <t xml:space="preserve">RIEGO ESPECIFICO: </t>
    </r>
    <r>
      <rPr>
        <sz val="12"/>
        <rFont val="Times New Roman"/>
        <family val="1"/>
      </rPr>
      <t xml:space="preserve">Es un riesgo propio del proceso de contratación objeto de análisis.
</t>
    </r>
    <r>
      <rPr>
        <b/>
        <sz val="12"/>
        <rFont val="Times New Roman"/>
        <family val="1"/>
      </rPr>
      <t xml:space="preserve">RIESGOS ECONÓMICOS: </t>
    </r>
    <r>
      <rPr>
        <sz val="12"/>
        <rFont val="Times New Roman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Times New Roman"/>
        <family val="1"/>
      </rPr>
      <t xml:space="preserve">RIESGOS SOCIALES O POLÍTICOS: </t>
    </r>
    <r>
      <rPr>
        <sz val="12"/>
        <rFont val="Times New Roman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Times New Roman"/>
        <family val="1"/>
      </rPr>
      <t xml:space="preserve">RIESGOS OPERACIONALES: </t>
    </r>
    <r>
      <rPr>
        <sz val="12"/>
        <rFont val="Times New Roman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Times New Roman"/>
        <family val="1"/>
      </rPr>
      <t xml:space="preserve">
RIESGOS FINANCIEROS: </t>
    </r>
    <r>
      <rPr>
        <sz val="12"/>
        <rFont val="Times New Roman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Times New Roman"/>
        <family val="1"/>
      </rPr>
      <t xml:space="preserve">
RIESGOS REGULATORIOS: </t>
    </r>
    <r>
      <rPr>
        <sz val="12"/>
        <rFont val="Times New Roman"/>
        <family val="1"/>
      </rPr>
      <t xml:space="preserve">Derivados de cambios regulatorios o reglamentarios que afecten la ecuación económica del contrato. 
</t>
    </r>
    <r>
      <rPr>
        <b/>
        <sz val="12"/>
        <rFont val="Times New Roman"/>
        <family val="1"/>
      </rPr>
      <t xml:space="preserve">RIESGOS DE LA NATURALEZA: </t>
    </r>
    <r>
      <rPr>
        <sz val="12"/>
        <rFont val="Times New Roman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Times New Roman"/>
        <family val="1"/>
      </rPr>
      <t xml:space="preserve">
RIESGOS AMBIENTALES: </t>
    </r>
    <r>
      <rPr>
        <sz val="12"/>
        <rFont val="Times New Roman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Times New Roman"/>
        <family val="1"/>
      </rPr>
      <t xml:space="preserve">
RIESGOS TECNOLÓGICOS: </t>
    </r>
    <r>
      <rPr>
        <sz val="12"/>
        <rFont val="Times New Roman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</si>
  <si>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</si>
  <si>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</si>
  <si>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</si>
  <si>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</si>
  <si>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</si>
  <si>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</si>
  <si>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</si>
  <si>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</si>
  <si>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</si>
  <si>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</si>
  <si>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</si>
  <si>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</si>
  <si>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</si>
  <si>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</si>
  <si>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</si>
  <si>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</si>
  <si>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</si>
  <si>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</si>
  <si>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</si>
  <si>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</si>
  <si>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</si>
  <si>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</si>
  <si>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</si>
  <si>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</si>
  <si>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</si>
  <si>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</si>
  <si>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</si>
  <si>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Variaciones el en Análisis de Precios, especificaciones y características técnicas, para la prestación del servicio.</t>
  </si>
  <si>
    <t>Precontractual</t>
  </si>
  <si>
    <t>Cuando se presente alguna inconsistencia o inexactitud en la información de la propuesta, sobre los documentos con los cuales se acrediten factores habilitantes o de ponderación, que impida la selección objetiva, sin que medie justificación razonablemente aceptable.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</si>
  <si>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</si>
  <si>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</si>
  <si>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</si>
  <si>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</si>
  <si>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</si>
  <si>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Expedición de normas de carácter Distrital o Nacional que afecten el desarrollo del contrato.</t>
  </si>
  <si>
    <t>Regulatorio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</si>
  <si>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</si>
  <si>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</si>
  <si>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</si>
  <si>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</si>
  <si>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</si>
  <si>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</si>
  <si>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</si>
  <si>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</si>
  <si>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</si>
  <si>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</si>
  <si>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</si>
  <si>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</si>
  <si>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</si>
  <si>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</si>
  <si>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</si>
  <si>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</si>
  <si>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</si>
  <si>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</si>
  <si>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</si>
  <si>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</si>
  <si>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</si>
  <si>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</si>
  <si>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</si>
  <si>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</si>
  <si>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</si>
  <si>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</si>
  <si>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</si>
  <si>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</si>
  <si>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</si>
  <si>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Pérdida, sustracción y/o daño de bienes devolutivos</t>
  </si>
  <si>
    <t>Demora justificada en el pago de honorarios</t>
  </si>
  <si>
    <t>Uso indebido de la información</t>
  </si>
  <si>
    <t>Restrasos, errores e inconsistencias en el pago de las cotizaciones del pago de aportes de seguridad social</t>
  </si>
  <si>
    <t>Modificaciones del régimen tributario</t>
  </si>
  <si>
    <t>Daños ocasionados por delincuencia común</t>
  </si>
  <si>
    <t>Fallas en los sistemas operativos y de infromación necesarios para la ejecución de las actividades surgidas con ocasión del contrato</t>
  </si>
  <si>
    <t xml:space="preserve">Hurto de elementos, maquinaria y equipos necesario para la prestación del servicio  </t>
  </si>
  <si>
    <t>Retraso o entrega incompleta de un pedido.</t>
  </si>
  <si>
    <t>Específico</t>
  </si>
  <si>
    <t>Externo</t>
  </si>
  <si>
    <t>Entrega de bienes que no cumplen las especificaciones, referencias, materiales, medidas, fecha de vencimiento o condiciones de calidad exigidas.</t>
  </si>
  <si>
    <t>Pérdida, deterioro o daño de los bienes durante el empaque, transporte, cargue, descargue o ingreso a la Entidad.</t>
  </si>
  <si>
    <t>Manejo inadecuado de residuos o materiales de empaque cuando resulte aplicable.</t>
  </si>
  <si>
    <t>Ambientales</t>
  </si>
  <si>
    <t>Pedido incompleto o tardío por falta de coordinación de la Entidad.</t>
  </si>
  <si>
    <t>Interno</t>
  </si>
  <si>
    <t xml:space="preserve">Demoras en el suministro de los bienes requeridos por retrasos en procesos de importación no imputables al contratista </t>
  </si>
  <si>
    <t>Variación grave de la TRM</t>
  </si>
  <si>
    <t>Cambios normativos que modifiquen las condiciones inicialmente pactadas</t>
  </si>
  <si>
    <t>Incumplimiento derivado del trámite de los permisos con autoridades ambientales, la obtención de los mismos, paz y salvos</t>
  </si>
  <si>
    <t>General</t>
  </si>
  <si>
    <t>Estatal</t>
  </si>
  <si>
    <t>Especifico</t>
  </si>
  <si>
    <t>TABLA DE VALORACIÓN DEL RIESGO</t>
  </si>
  <si>
    <t>Probabilidad</t>
  </si>
  <si>
    <t>Catagoria</t>
  </si>
  <si>
    <t>Valoración</t>
  </si>
  <si>
    <t>Impacto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</si>
  <si>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</si>
  <si>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</si>
  <si>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</si>
  <si>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</si>
  <si>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</si>
  <si>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</si>
  <si>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</si>
  <si>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</si>
  <si>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</si>
  <si>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</si>
  <si>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</si>
  <si>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</si>
  <si>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</si>
  <si>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</si>
  <si>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</si>
  <si>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</si>
  <si>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</si>
  <si>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</si>
  <si>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</si>
  <si>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</si>
  <si>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</si>
  <si>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</si>
  <si>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</si>
  <si>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</si>
  <si>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</si>
  <si>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</si>
  <si>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</si>
  <si>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</si>
  <si>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</si>
  <si>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</si>
  <si>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</si>
  <si>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</si>
  <si>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</si>
  <si>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Objeto Contractual: Suministro de elementos de papelería, cajas, carpetas y unidades de conservación archivística para la Secretaría Distrital del Hábitat, de conformidad con las especificaciones técnicas, condiciones de entrega, criterios de calidad y demás requerimientos establecidos.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</si>
  <si>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</si>
  <si>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</si>
  <si>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</si>
  <si>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</si>
  <si>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</si>
  <si>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</si>
  <si>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Calificación Total</t>
  </si>
  <si>
    <t>Prioridad</t>
  </si>
  <si>
    <t>Afectación de la disponibilidad de los insumos requeridos por la Entidad.</t>
  </si>
  <si>
    <t>Rechazo de bienes, reposición y afectación de la disponibilidad de los elementos requeridos.</t>
  </si>
  <si>
    <t>Pérdida o deterioro de bienes antes del recibo y necesidad de reposición.</t>
  </si>
  <si>
    <t>Incumplimiento de las obligaciones ambientales aplicables y necesidad de adoptar medidas de corrección.</t>
  </si>
  <si>
    <t>Afectación de la oportunidad en la entrega del pedido.</t>
  </si>
  <si>
    <t>Monetaria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</si>
  <si>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</si>
  <si>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</si>
  <si>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</si>
  <si>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</si>
  <si>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</si>
  <si>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</si>
  <si>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</si>
  <si>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</si>
  <si>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</si>
  <si>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</si>
  <si>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</si>
  <si>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</si>
  <si>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</si>
  <si>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Pedidos escritos con plazo definido; obligación de mantener disponibilidad; seguimiento de pendientes; requerimiento y medidas contractuales cuando corresponda.</t>
  </si>
  <si>
    <t>NO</t>
  </si>
  <si>
    <t>Contratista</t>
  </si>
  <si>
    <t>Desde el primer pedido</t>
  </si>
  <si>
    <t>Durante toda la ejecución</t>
  </si>
  <si>
    <t>Comparar la fecha y el contenido de cada solicitud con la entrega efectuada y verificar los pendientes.</t>
  </si>
  <si>
    <t>En cada pedido</t>
  </si>
  <si>
    <t>Verificación física y documental al recibo; rechazo de bienes no conformes y reposición sin costo dentro del plazo previsto.</t>
  </si>
  <si>
    <t>Desde la primera entrega</t>
  </si>
  <si>
    <t>Verificación de cada entrega mediante remisión, revisión de especificaciones y constancia de recibo.</t>
  </si>
  <si>
    <t>En cada entrega</t>
  </si>
  <si>
    <t>Empaque y transporte adecuados; responsabilidad del contratista hasta el recibo; reposición de los bienes afectados sin costo para la SDHT.</t>
  </si>
  <si>
    <t>Inspección visual de los bienes al momento de la recepción y registro de las novedades que se presenten.</t>
  </si>
  <si>
    <t>Cumplimiento de las obligaciones ambientales del Anexo Técnico; recolección de materiales y certificados de gestión o disposición final cuando correspondan.</t>
  </si>
  <si>
    <t>Cuando resulte aplicable</t>
  </si>
  <si>
    <t>Verificación de los soportes ambientales exigibles y del cumplimiento de las obligaciones previstas en el Anexo Técnico.</t>
  </si>
  <si>
    <t>Cuando aplique</t>
  </si>
  <si>
    <t>Solicitudes completas, verificación presupuestal y coordinación previa con el almacén.</t>
  </si>
  <si>
    <t>SDHT / Supervisión</t>
  </si>
  <si>
    <t>Control de la solicitud, disponibilidad presupuestal y programación de ingreso al almacén.</t>
  </si>
  <si>
    <t>Impacto del Riesgo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</si>
  <si>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</si>
  <si>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</si>
  <si>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</si>
  <si>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Área Responsable del Diligenciamiento: DIRECCIÓN ADMINISTRATIVA</t>
  </si>
  <si>
    <t>(Marque con una "X")</t>
  </si>
  <si>
    <t>MODALIDAD</t>
  </si>
  <si>
    <t>LICITACIÓN</t>
  </si>
  <si>
    <t>SELECCIÓN ABREVIADA</t>
  </si>
  <si>
    <t>CONCURSO DE MÉRITOS</t>
  </si>
  <si>
    <t>CONTRATACIÓN DIRECTA</t>
  </si>
  <si>
    <t>MENOR CUANTÍA</t>
  </si>
  <si>
    <t>SUBASTA INVERSA</t>
  </si>
  <si>
    <t>ACUERDO MARCO</t>
  </si>
  <si>
    <t>ABIERTO</t>
  </si>
  <si>
    <t>LISTA</t>
  </si>
  <si>
    <t>CONTRATO INTERADMINISTRATIVO</t>
  </si>
  <si>
    <t>PRESTACIÓN DE SERVICIOS PROFESIONALES Y DE APOYO A LA GESTIÓN</t>
  </si>
  <si>
    <t>CONVENIO INTERADMINISTRATIVO</t>
  </si>
  <si>
    <t>PROVEEDOR EXCLUSIVO</t>
  </si>
  <si>
    <t>OTRO</t>
  </si>
  <si>
    <t>X</t>
  </si>
  <si>
    <t>¿Cuál?: MÍNIMA CUANTÍA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</si>
  <si>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</si>
  <si>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</si>
  <si>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</si>
  <si>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</si>
  <si>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</si>
  <si>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</si>
  <si>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</si>
  <si>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</si>
  <si>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</si>
  <si>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 xml:space="preserve">Categoria </t>
  </si>
  <si>
    <t>CONTRATISTA</t>
  </si>
  <si>
    <t>SDHT</t>
  </si>
  <si>
    <t>CONTRATISTA Y SDHT</t>
  </si>
  <si>
    <t>Fecha de Diligenciamiento: 15/09/2026</t>
  </si>
  <si>
    <t>Objeto Contractual: SUMINISTRO DE ELEMENTOS DE PAPELERIA CAJAS CARPETAS Y UNIDADES DE CONSERVACION ARCHIVISTICAS PARA LA SECRETARIA DISTRITAL DEL HABITAT DE CONFORMIDAD CON LAS ESPECIFICACIONES TECNICAS CONDICIONES DE ENTREGA CRITERIOS DE CALIDAD Y DEMAS REQUERIMIENTOS ESTABLECIDOS.</t>
  </si>
  <si>
    <t>Inconsistencias, omisiones o falta de armonización entre el Anexo Técnico, el Estudio del Sector, el Estudio Previo, el Formato de Oferta Económica y los demás documentos del proceso respecto del objeto, alcance, precios unitarios techo, modalidad de ejecución, experiencia o garantías.</t>
  </si>
  <si>
    <t>Observaciones, reprocesos, retraso en la publicación o modificación de documentos y afectación del principio de planeación.</t>
  </si>
  <si>
    <t>Revisión cruzada de todos los documentos antes de publicación; lista de chequeo de coherencia; validación jurídica, técnica y económica de objeto, presupuesto, plazo, experiencia, garantías y esquema de monto agotable.</t>
  </si>
  <si>
    <t>Dirección Administrativa / Equipo estructurador</t>
  </si>
  <si>
    <t>Desde la estructuración</t>
  </si>
  <si>
    <t>Hasta la publicación definitiva</t>
  </si>
  <si>
    <t>Revisión comparativa de los documentos y control de versiones antes de cada publicación.</t>
  </si>
  <si>
    <t>En cada ajuste y antes de publicar</t>
  </si>
  <si>
    <t>Determinación inadecuada de los precios unitarios techo o del presupuesto oficial por errores de consolidación, uso de información desactualizada o aplicación incorrecta de la metodología del estudio de mercado.</t>
  </si>
  <si>
    <t>Presupuesto insuficiente o sobredimensionado, distorsión de la evaluación económica, observaciones al proceso o imposibilidad de atender adecuadamente la necesidad.</t>
  </si>
  <si>
    <t>Aplicar la metodología definida en el Estudio del Sector; utilizar cotizaciones vigentes y precios históricos comparables; verificar cálculos, medianas, ponderaciones, precios techo y presupuesto oficial antes de la publicación.</t>
  </si>
  <si>
    <t>Dirección Administrativa / Componente económico</t>
  </si>
  <si>
    <t>Desde el análisis de mercado</t>
  </si>
  <si>
    <t>Revisión aritmética y documental de las fuentes, precios techo y presupuesto oficial.</t>
  </si>
  <si>
    <t>Antes de publicar y cuando se actualicen precios</t>
  </si>
  <si>
    <t>Definición de requisitos habilitantes o de experiencia que no correspondan a las conclusiones del Estudio del Sector o que resulten desproporcionados, incluyendo la aplicación incorrecta del criterio diferencial para MiPymes.</t>
  </si>
  <si>
    <t>Restricción injustificada de la pluralidad de oferentes, observaciones al proceso, necesidad de modificar documentos o afectación de la selección objetiva.</t>
  </si>
  <si>
    <t>Verificar que la experiencia general se mantenga en máximo dos (2) contratos por el 100 % del presupuesto oficial y que el diferencial MiPyme, cuando proceda, permita máximo tres (3) contratos manteniendo el mismo porcentaje; revisión jurídica previa.</t>
  </si>
  <si>
    <t>Dirección Administrativa / Dirección de Contratación</t>
  </si>
  <si>
    <t>Desde la definición de habilitantes</t>
  </si>
  <si>
    <t>Contrastar los requisitos del Estudio Previo e Invitación con las conclusiones del Estudio del Sector.</t>
  </si>
  <si>
    <t>Antes de publicar y en cada modificación</t>
  </si>
  <si>
    <t>Que el consumo real de papelería, cajas, carpetas y demás elementos resulte superior al proyectado y se agote el monto disponible antes del plazo estimado de seis (6) meses.</t>
  </si>
  <si>
    <t>Terminación anticipada por agotamiento de recursos y riesgo de desabastecimiento antes de finalizar el horizonte inicialmente previsto.</t>
  </si>
  <si>
    <t>Seguimiento periódico al consumo y al saldo del contrato; priorización de requerimientos; control de inventarios y programación de pedidos conforme a necesidades efectivas y disponibilidad presupuestal.</t>
  </si>
  <si>
    <t>Supervisión / Almacén / Dirección Administrativa</t>
  </si>
  <si>
    <t>Desde el inicio de la ejecución</t>
  </si>
  <si>
    <t>Comparar consumo acumulado, saldo disponible y proyección de necesidades por período.</t>
  </si>
  <si>
    <t>Mensual y antes de cada pedido</t>
  </si>
  <si>
    <t>Evaluación económica incorrecta de las ofertas por errores aritméticos, omisión de la comparación con los precios unitarios techo o manejo inadecuado de precios artificialmente bajos o inconsistentes.</t>
  </si>
  <si>
    <t>Selección de una oferta que no cumpla las condiciones económicas, rechazo incorrecto de propuestas, reclamaciones o necesidad de rehacer la evaluación.</t>
  </si>
  <si>
    <t>Aplicar estrictamente las reglas de la Invitación y del Estudio del Sector; verificar cada precio unitario frente a su techo, realizar control aritmético y aplicar el procedimiento correspondiente cuando se identifiquen precios artificialmente bajos.</t>
  </si>
  <si>
    <t>Comité evaluador / Dirección de Contratación</t>
  </si>
  <si>
    <t>Desde el cierre del proceso</t>
  </si>
  <si>
    <t>Hasta la aceptación de la oferta</t>
  </si>
  <si>
    <t>Doble verificación de la evaluación económica y trazabilidad de los cálculos.</t>
  </si>
  <si>
    <t>Durante la evaluación y antes de publicar el informe</t>
  </si>
  <si>
    <t>Verificación inadecuada de los requisitos jurídicos, técnicos o de experiencia de los proponentes, incluida la acreditación de contratos y la condición diferencial de MiPyme cuando corresponda.</t>
  </si>
  <si>
    <t>Habilitación o rechazo improcedente de oferentes, observaciones, reclamaciones y afectación de la selección objetiva.</t>
  </si>
  <si>
    <t>Uso de listas de chequeo; revisión de certificaciones y soportes contractuales; validación de la sumatoria de experiencia y de las reglas generales y diferenciales previstas en los documentos del proceso.</t>
  </si>
  <si>
    <t>Desde la apertura de ofertas</t>
  </si>
  <si>
    <t>Revisión documentada de cada requisito y respuesta a las observaciones formuladas al informe de evaluación.</t>
  </si>
  <si>
    <t>Durante la evaluación</t>
  </si>
  <si>
    <t>Respuesta incompleta o inoportuna a observaciones, o publicación tardía/incompleta en SECOP II de documentos, respuestas, informes o modificaciones del proceso.</t>
  </si>
  <si>
    <t>Retrasos del cronograma, afectación de la transparencia y publicidad, reprocesos o cuestionamientos al proceso de selección.</t>
  </si>
  <si>
    <t>Control del cronograma; matriz de observaciones y responsables; revisión previa de integridad documental y verificación de publicación en SECOP II.</t>
  </si>
  <si>
    <t>Dirección de Contratación / Dirección Administrativa</t>
  </si>
  <si>
    <t>Desde la publicación de la invitación</t>
  </si>
  <si>
    <t>Seguimiento al cronograma y validación en SECOP II de cada documento publicado.</t>
  </si>
  <si>
    <t>En cada hito del proceso</t>
  </si>
  <si>
    <t>Que el adjudicatario no constituya, presente o ajuste oportunamente las garantías exigidas o no cumpla los demás requisitos necesarios para iniciar la ejecución.</t>
  </si>
  <si>
    <t>Retraso en la suscripción del acta de inicio y prolongación del período sin suministro contractual.</t>
  </si>
  <si>
    <t>Definir claramente las garantías y requisitos de ejecución; requerir su presentación inmediata; revisar vigencias, porcentajes y suficiencia; efectuar los ajustes que resulten necesarios antes del inicio.</t>
  </si>
  <si>
    <t>Contratista / Dirección de Contratación</t>
  </si>
  <si>
    <t>Desde la aceptación de la oferta</t>
  </si>
  <si>
    <t>Antes del acta de inicio</t>
  </si>
  <si>
    <t>Control de radicación, aprobación y vigencia de las garantías y demás requisitos de ejecución.</t>
  </si>
  <si>
    <t>Una vez adjudicado y antes del inicio</t>
  </si>
  <si>
    <t>Demora en la expedición del registro presupuestal o en los trámites internos necesarios para formalizar el inicio del contrato.</t>
  </si>
  <si>
    <t>Retraso en el inicio de la ejecución y continuidad del desabastecimiento de elementos requeridos por la Entidad.</t>
  </si>
  <si>
    <t>Tramitar oportunamente el registro presupuestal y demás requisitos internos; seguimiento coordinado entre Dirección Administrativa, Contratación y Presupuesto hasta la habilitación del inicio.</t>
  </si>
  <si>
    <t>SDHT / Dirección Administrativa</t>
  </si>
  <si>
    <t>Seguimiento al estado de los trámites presupuestales y contractuales requeridos para iniciar.</t>
  </si>
  <si>
    <t>Hasta completar requisitos de ejecución</t>
  </si>
  <si>
    <t>Retraso o entrega incompleta de los bienes solicitados dentro del plazo establecido para cada pedido.</t>
  </si>
  <si>
    <t>Desabastecimiento o indisponibilidad de insumos y afectación de las actividades administrativas, técnicas y documentales de la Entidad.</t>
  </si>
  <si>
    <t>Solicitudes escritas con fecha y contenido definido; obligación de entrega dentro de ocho (8) días calendario, salvo excepción justificada; seguimiento de pendientes y aplicación de medidas contractuales cuando corresponda.</t>
  </si>
  <si>
    <t>Contratista / Supervisión</t>
  </si>
  <si>
    <t>Comparar fecha, ítems y cantidades de cada solicitud con la entrega efectivamente realizada y registrar pendientes.</t>
  </si>
  <si>
    <t>Entrega de bienes que no cumplan las especificaciones, referencias, materiales, dimensiones, condiciones de calidad, vida útil o exigencias de originalidad previstas en el Anexo Técnico.</t>
  </si>
  <si>
    <t>Rechazo de bienes, reposiciones, retrasos en la disponibilidad de elementos y eventual aplicación de garantías o medidas contractuales.</t>
  </si>
  <si>
    <t>Verificación física y documental en la recepción; rechazo de bienes no conformes; reposición sin costo dentro de cinco (5) días hábiles; control especial de tintas y tóner originales y de las condiciones técnicas de cajas y carpetas.</t>
  </si>
  <si>
    <t>Contratista / Supervisión / Almacén</t>
  </si>
  <si>
    <t>Revisión de remisiones, especificaciones, referencias, calidad y estado de los bienes antes del recibo a satisfacción.</t>
  </si>
  <si>
    <t>Pérdida, deterioro o daño de los bienes durante el empaque, transporte, cargue, descargue o ingreso a las instalaciones de la Entidad.</t>
  </si>
  <si>
    <t>Pérdida o deterioro de bienes antes del recibo, necesidad de reposición y retraso en la atención de la necesidad.</t>
  </si>
  <si>
    <t>Empaque, transporte y manipulación adecuados; responsabilidad del contratista hasta el recibo; inspección al ingreso y reposición de los bienes afectados sin costo para la SDHT.</t>
  </si>
  <si>
    <t>Inspección visual y registro de novedades al momento de cada recepción.</t>
  </si>
  <si>
    <t>Variaciones ordinarias en los precios de mercado, transporte, insumos o costos de abastecimiento durante la ejecución que afecten el margen del contratista.</t>
  </si>
  <si>
    <t>Intentos de modificar precios adjudicados, retrasos en abastecimiento o reducción de disponibilidad comercial.</t>
  </si>
  <si>
    <t>El contratista deberá prever en su oferta todos los costos directos e indirectos y mantener los precios unitarios adjudicados; planeación de compras y abastecimiento; seguimiento a proveedores y existencias.</t>
  </si>
  <si>
    <t>Desde la presentación de la oferta</t>
  </si>
  <si>
    <t>Seguimiento al cumplimiento de precios adjudicados, entregas y comunicaciones sobre disponibilidad de mercado.</t>
  </si>
  <si>
    <t>Indisponibilidad, descontinuación o cambio tecnológico de referencias específicas requeridas, especialmente consumibles originales, que dificulte su suministro oportuno.</t>
  </si>
  <si>
    <t>Retraso en la entrega, necesidad de gestionar alternativas autorizadas o imposibilidad temporal de atender un pedido.</t>
  </si>
  <si>
    <t>Verificar disponibilidad de referencias antes de ofertar y durante la ejecución; mantener fuentes alternas de abastecimiento; informar oportunamente a la supervisión; cualquier sustitución deberá cumplir las reglas y autorizaciones del Anexo Técnico, sin remanufacturados ni compatibles cuando estén prohibidos.</t>
  </si>
  <si>
    <t>Seguimiento a disponibilidad de referencias y revisión previa de cualquier solicitud de sustitución.</t>
  </si>
  <si>
    <t>Antes de cada pedido y cuando se reporte novedad</t>
  </si>
  <si>
    <t>Manejo inadecuado de residuos, cartuchos, tóner, tintas, aparatos o materiales de empaque cuando su gestión resulte aplicable durante la ejecución.</t>
  </si>
  <si>
    <t>Incumplimiento de obligaciones ambientales, requerimientos de corrección, observaciones o sanciones aplicables.</t>
  </si>
  <si>
    <t>Cumplimiento de las obligaciones ambientales del Anexo Técnico; recolección y gestión de residuos cuando corresponda; entrega a gestores autorizados y aportes de certificados de aprovechamiento, tratamiento o disposición final cuando sean exigibles.</t>
  </si>
  <si>
    <t>Verificación de soportes ambientales y cumplimiento de las obligaciones asociadas a residuos y embalajes.</t>
  </si>
  <si>
    <t>Cuando aplique y con cada soporte de pago pertinente</t>
  </si>
  <si>
    <t>Solicitud, suministro o recepción de ítems no incluidos en el listado contractual antes de que se formalice la modificación correspondiente y se cumplan sus requisitos de ejecución.</t>
  </si>
  <si>
    <t>Pagos no reconocibles, observaciones de control, controversias contractuales o adquisición de bienes sin soporte jurídico y presupuestal.</t>
  </si>
  <si>
    <t>Verificar el listado contractual antes de cada solicitud; para ítems nuevos adelantar previamente modificación contractual con soportes técnicos, económicos, presupuestales y jurídicos, análisis de mercado y autorizaciones correspondientes.</t>
  </si>
  <si>
    <t>Supervisión / Dirección Administrativa</t>
  </si>
  <si>
    <t>Control previo de cada pedido frente al listado contractual y archivo de la modificación cuando corresponda.</t>
  </si>
  <si>
    <t>Pedido incompleto, impreciso o tardío por falta de coordinación interna de la Entidad o por no considerar oportunamente el stock y las necesidades institucionales.</t>
  </si>
  <si>
    <t>Afectación de la oportunidad de la entrega, reprocesos y riesgo de desabastecimiento de las dependencias.</t>
  </si>
  <si>
    <t>Solicitudes completas y por escrito; coordinación previa con almacén y dependencias; verificación de stock, saldo presupuestal, cantidades y condiciones de ingreso antes de remitir cada pedido.</t>
  </si>
  <si>
    <t>SDHT / Supervisión / Almacén</t>
  </si>
  <si>
    <t>Revisión previa de la solicitud y control de inventario y saldo del contrato.</t>
  </si>
  <si>
    <t>Incumplimiento del contratista de obligaciones laborales, de seguridad social o parafiscales respecto del personal que utilice para transporte, cargue, descargue u otras actividades necesarias para la ejecución.</t>
  </si>
  <si>
    <t>Reclamaciones laborales, sanciones, afectación de la ejecución y eventual aplicación del amparo correspondiente.</t>
  </si>
  <si>
    <t>Exigir y verificar los soportes de pago al Sistema de Seguridad Social Integral y parafiscales cuando sean aplicables; mantener vigente el amparo de salarios, prestaciones e indemnizaciones laborales en los términos definidos.</t>
  </si>
  <si>
    <t>Durante toda la ejecución y vigencia del amparo</t>
  </si>
  <si>
    <t>Revisión de los soportes laborales y de seguridad social exigibles para cada trámite de pago.</t>
  </si>
  <si>
    <t>Con cada pago</t>
  </si>
  <si>
    <t>Presentación incompleta, tardía o inconsistente por parte del contratista de la factura, remisiones, constancias de recibo, soportes de seguridad social o demás documentos requeridos para tramitar el pago.</t>
  </si>
  <si>
    <t>Devolución de la cuenta, retraso en el pago y reprocesos administrativos.</t>
  </si>
  <si>
    <t>Aplicar lista de chequeo de soportes de pago; radicar únicamente cuentas completas y correctas; subsanar oportunamente las inconsistencias comunicadas por la supervisión.</t>
  </si>
  <si>
    <t>Desde el primer período de pago</t>
  </si>
  <si>
    <t>Revisión documental previa a la radicación y control de devoluciones o subsanaciones.</t>
  </si>
  <si>
    <t>Con cada cuenta de cobro o factura</t>
  </si>
  <si>
    <t>Demora atribuible a la Entidad en el trámite del pago una vez radicada completa y correctamente la cuenta, aprobada por la supervisión y cumplidos los requisitos correspondientes.</t>
  </si>
  <si>
    <t>Retraso en el flujo de pago al contratista, reclamaciones y afectación de la relación contractual.</t>
  </si>
  <si>
    <t>Seguimiento al trámite interno de la cuenta, disponibilidad del PAC y tiempos de aprobación; gestión oportuna de novedades y comunicación al contratista cuando se requieran aclaraciones.</t>
  </si>
  <si>
    <t>SDHT / Supervisión / Área financiera</t>
  </si>
  <si>
    <t>Desde la primera cuenta aprobada</t>
  </si>
  <si>
    <t>Seguimiento al estado de cada cuenta desde aprobación hasta pago.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</si>
</sst>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8"/>
      <name val="Arial"/>
      <family val="2"/>
    </font>
    <font>
      <b/>
      <sz val="8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8"/>
      <color rgb="FFFF0D0D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theme="0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FC000"/>
      </patternFill>
    </fill>
    <fill>
      <patternFill patternType="solid">
        <fgColor rgb="FFFF0000"/>
      </patternFill>
    </fill>
  </fills>
  <borders count="8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2">
    <xf numFmtId="0" fontId="0" fillId="0" borderId="0" xfId="0"/>
    <xf numFmtId="0" fontId="1" fillId="2" borderId="69" xfId="0" applyFont="1" applyFill="1" applyBorder="1" applyAlignment="1">
      <alignment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2" borderId="17" xfId="0" applyFont="1" applyFill="1" applyBorder="1" applyAlignment="1">
      <alignment vertical="center" wrapText="1"/>
    </xf>
    <xf numFmtId="0" fontId="5" fillId="0" borderId="17" xfId="0" applyFont="1" applyBorder="1"/>
    <xf numFmtId="0" fontId="5" fillId="0" borderId="13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2" borderId="18" xfId="0" applyFont="1" applyFill="1" applyBorder="1" applyAlignment="1">
      <alignment vertical="center" wrapText="1"/>
    </xf>
    <xf numFmtId="0" fontId="5" fillId="0" borderId="18" xfId="0" applyFont="1" applyBorder="1"/>
    <xf numFmtId="0" fontId="5" fillId="0" borderId="14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9" xfId="0" applyFont="1" applyBorder="1"/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58" xfId="0" applyFont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59" xfId="0" applyFont="1" applyFill="1" applyBorder="1" applyAlignment="1">
      <alignment vertical="center" wrapText="1"/>
    </xf>
    <xf numFmtId="0" fontId="5" fillId="0" borderId="59" xfId="0" applyFont="1" applyBorder="1"/>
    <xf numFmtId="0" fontId="5" fillId="2" borderId="19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0" borderId="59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1" xfId="0" applyFont="1" applyBorder="1" applyAlignment="1">
      <alignment vertical="center" wrapText="1"/>
    </xf>
    <xf numFmtId="0" fontId="5" fillId="0" borderId="3" xfId="0" applyFont="1" applyBorder="1" applyAlignment="1">
      <alignment vertical="top"/>
    </xf>
    <xf numFmtId="0" fontId="5" fillId="2" borderId="54" xfId="0" applyFont="1" applyFill="1" applyBorder="1" applyAlignment="1">
      <alignment vertical="center" wrapText="1"/>
    </xf>
    <xf numFmtId="0" fontId="5" fillId="0" borderId="54" xfId="0" applyFont="1" applyBorder="1"/>
    <xf numFmtId="0" fontId="5" fillId="0" borderId="22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2" borderId="20" xfId="0" applyFont="1" applyFill="1" applyBorder="1" applyAlignment="1">
      <alignment vertical="center" wrapText="1"/>
    </xf>
    <xf numFmtId="0" fontId="5" fillId="0" borderId="20" xfId="0" applyFont="1" applyBorder="1"/>
    <xf numFmtId="0" fontId="5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10" xfId="0" applyFont="1" applyBorder="1"/>
    <xf numFmtId="0" fontId="8" fillId="0" borderId="10" xfId="0" applyFont="1" applyBorder="1" applyAlignment="1">
      <alignment horizontal="center"/>
    </xf>
    <xf numFmtId="0" fontId="8" fillId="0" borderId="36" xfId="0" applyFont="1" applyBorder="1"/>
    <xf numFmtId="0" fontId="8" fillId="0" borderId="1" xfId="0" applyFont="1" applyBorder="1"/>
    <xf numFmtId="0" fontId="8" fillId="0" borderId="2" xfId="0" applyFont="1" applyBorder="1"/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5" borderId="70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wrapText="1"/>
    </xf>
    <xf numFmtId="0" fontId="8" fillId="0" borderId="9" xfId="0" applyFont="1" applyBorder="1" applyAlignment="1">
      <alignment wrapText="1"/>
    </xf>
    <xf numFmtId="0" fontId="8" fillId="0" borderId="28" xfId="0" applyFont="1" applyBorder="1"/>
    <xf numFmtId="0" fontId="8" fillId="0" borderId="2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10" fillId="0" borderId="0" xfId="0" applyFont="1"/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5" borderId="65" xfId="0" applyFont="1" applyFill="1" applyBorder="1" applyAlignment="1">
      <alignment horizontal="center" vertical="center" wrapText="1"/>
    </xf>
    <xf numFmtId="0" fontId="9" fillId="5" borderId="35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5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9" fillId="2" borderId="0" xfId="0" applyFont="1" applyFill="1" applyAlignment="1">
      <alignment vertical="top" wrapText="1"/>
    </xf>
    <xf numFmtId="0" fontId="9" fillId="5" borderId="28" xfId="0" applyFont="1" applyFill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4" borderId="0" xfId="0" applyFont="1" applyFill="1"/>
    <xf numFmtId="0" fontId="8" fillId="0" borderId="9" xfId="0" applyFont="1" applyBorder="1" applyAlignment="1">
      <alignment vertical="center"/>
    </xf>
    <xf numFmtId="0" fontId="9" fillId="5" borderId="38" xfId="0" applyFont="1" applyFill="1" applyBorder="1" applyAlignment="1">
      <alignment horizontal="center" vertical="center" wrapText="1"/>
    </xf>
    <xf numFmtId="0" fontId="8" fillId="0" borderId="8" xfId="0" applyFont="1" applyBorder="1"/>
    <xf numFmtId="0" fontId="9" fillId="0" borderId="0" xfId="0" applyFont="1" applyAlignment="1">
      <alignment horizontal="center" vertical="center"/>
    </xf>
    <xf numFmtId="0" fontId="9" fillId="5" borderId="62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13" fillId="0" borderId="1" xfId="0" applyFont="1" applyBorder="1"/>
    <xf numFmtId="0" fontId="13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3" fillId="0" borderId="2" xfId="0" applyFont="1" applyBorder="1" applyAlignment="1">
      <alignment horizontal="center"/>
    </xf>
    <xf numFmtId="0" fontId="8" fillId="0" borderId="31" xfId="0" applyFont="1" applyBorder="1"/>
    <xf numFmtId="0" fontId="8" fillId="0" borderId="32" xfId="0" applyFont="1" applyBorder="1"/>
    <xf numFmtId="0" fontId="8" fillId="0" borderId="33" xfId="0" applyFont="1" applyBorder="1"/>
    <xf numFmtId="0" fontId="8" fillId="0" borderId="3" xfId="0" applyFont="1" applyBorder="1" applyAlignment="1">
      <alignment horizontal="center"/>
    </xf>
    <xf numFmtId="0" fontId="9" fillId="0" borderId="1" xfId="0" applyFont="1" applyBorder="1" applyAlignment="1">
      <alignment horizontal="right" vertical="center"/>
    </xf>
    <xf numFmtId="0" fontId="9" fillId="5" borderId="23" xfId="0" applyFont="1" applyFill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7" fillId="0" borderId="5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vertical="top" wrapText="1"/>
    </xf>
    <xf numFmtId="0" fontId="5" fillId="0" borderId="61" xfId="0" applyFont="1" applyBorder="1" applyAlignment="1">
      <alignment vertical="top" wrapText="1"/>
    </xf>
    <xf numFmtId="0" fontId="5" fillId="0" borderId="13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1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9" fillId="5" borderId="31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/>
    </xf>
    <xf numFmtId="0" fontId="8" fillId="9" borderId="15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/>
    </xf>
    <xf numFmtId="0" fontId="8" fillId="8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8" fillId="8" borderId="16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8" fillId="0" borderId="31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65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9" fillId="5" borderId="38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44" xfId="0" applyFont="1" applyBorder="1" applyAlignment="1">
      <alignment horizontal="center" vertical="center"/>
    </xf>
    <xf numFmtId="0" fontId="9" fillId="2" borderId="39" xfId="0" applyFont="1" applyFill="1" applyBorder="1" applyAlignment="1">
      <alignment horizontal="left" vertical="top" wrapText="1"/>
    </xf>
    <xf numFmtId="0" fontId="9" fillId="2" borderId="40" xfId="0" applyFont="1" applyFill="1" applyBorder="1" applyAlignment="1">
      <alignment horizontal="left" vertical="top" wrapText="1"/>
    </xf>
    <xf numFmtId="0" fontId="9" fillId="2" borderId="41" xfId="0" applyFont="1" applyFill="1" applyBorder="1" applyAlignment="1">
      <alignment horizontal="left" vertical="top" wrapText="1"/>
    </xf>
    <xf numFmtId="0" fontId="8" fillId="0" borderId="55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0" xfId="0" applyFont="1"/>
    <xf numFmtId="0" fontId="11" fillId="0" borderId="2" xfId="0" applyFont="1" applyBorder="1"/>
    <xf numFmtId="0" fontId="11" fillId="0" borderId="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8" borderId="37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9" borderId="21" xfId="0" applyFont="1" applyFill="1" applyBorder="1" applyAlignment="1">
      <alignment horizontal="center" vertical="center"/>
    </xf>
    <xf numFmtId="0" fontId="8" fillId="6" borderId="37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5" borderId="37" xfId="0" applyFont="1" applyFill="1" applyBorder="1" applyAlignment="1">
      <alignment horizontal="center" vertical="center"/>
    </xf>
    <xf numFmtId="0" fontId="8" fillId="5" borderId="37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 wrapText="1"/>
    </xf>
    <xf numFmtId="0" fontId="9" fillId="5" borderId="37" xfId="0" applyFont="1" applyFill="1" applyBorder="1" applyAlignment="1">
      <alignment horizontal="center" vertical="center" wrapText="1"/>
    </xf>
    <xf numFmtId="0" fontId="8" fillId="7" borderId="37" xfId="0" applyFont="1" applyFill="1" applyBorder="1" applyAlignment="1">
      <alignment horizontal="center" vertical="center"/>
    </xf>
    <xf numFmtId="0" fontId="9" fillId="5" borderId="45" xfId="0" applyFont="1" applyFill="1" applyBorder="1" applyAlignment="1">
      <alignment horizontal="center" vertical="center" wrapText="1"/>
    </xf>
    <xf numFmtId="0" fontId="9" fillId="5" borderId="46" xfId="0" applyFont="1" applyFill="1" applyBorder="1" applyAlignment="1">
      <alignment horizontal="center" vertical="center" wrapText="1"/>
    </xf>
    <xf numFmtId="0" fontId="9" fillId="5" borderId="47" xfId="0" applyFont="1" applyFill="1" applyBorder="1" applyAlignment="1">
      <alignment horizontal="center" vertical="center" wrapText="1"/>
    </xf>
    <xf numFmtId="0" fontId="9" fillId="5" borderId="48" xfId="0" applyFont="1" applyFill="1" applyBorder="1" applyAlignment="1">
      <alignment horizontal="center" vertical="center" wrapText="1"/>
    </xf>
    <xf numFmtId="0" fontId="9" fillId="5" borderId="42" xfId="0" applyFont="1" applyFill="1" applyBorder="1" applyAlignment="1">
      <alignment horizontal="center" vertical="center" wrapText="1"/>
    </xf>
    <xf numFmtId="0" fontId="9" fillId="5" borderId="49" xfId="0" applyFont="1" applyFill="1" applyBorder="1" applyAlignment="1">
      <alignment horizontal="center" vertical="center" wrapText="1"/>
    </xf>
    <xf numFmtId="0" fontId="8" fillId="6" borderId="50" xfId="0" applyFont="1" applyFill="1" applyBorder="1" applyAlignment="1">
      <alignment horizontal="center" vertical="center"/>
    </xf>
    <xf numFmtId="0" fontId="8" fillId="6" borderId="51" xfId="0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horizontal="center"/>
    </xf>
    <xf numFmtId="0" fontId="9" fillId="5" borderId="23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9" fillId="5" borderId="57" xfId="0" applyFont="1" applyFill="1" applyBorder="1" applyAlignment="1">
      <alignment horizontal="center" vertical="center" wrapText="1"/>
    </xf>
    <xf numFmtId="0" fontId="9" fillId="5" borderId="36" xfId="0" applyFont="1" applyFill="1" applyBorder="1" applyAlignment="1">
      <alignment horizontal="center" vertical="center" wrapText="1"/>
    </xf>
    <xf numFmtId="0" fontId="9" fillId="5" borderId="51" xfId="0" applyFont="1" applyFill="1" applyBorder="1" applyAlignment="1">
      <alignment horizontal="center" vertical="center" wrapText="1"/>
    </xf>
    <xf numFmtId="0" fontId="9" fillId="0" borderId="39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9" fillId="5" borderId="73" xfId="0" applyFont="1" applyFill="1" applyBorder="1" applyAlignment="1">
      <alignment horizontal="center" vertical="center" wrapText="1"/>
    </xf>
    <xf numFmtId="0" fontId="9" fillId="5" borderId="74" xfId="0" applyFont="1" applyFill="1" applyBorder="1" applyAlignment="1">
      <alignment horizontal="center" vertical="center" wrapText="1"/>
    </xf>
    <xf numFmtId="0" fontId="9" fillId="5" borderId="75" xfId="0" applyFont="1" applyFill="1" applyBorder="1" applyAlignment="1">
      <alignment horizontal="center" vertical="center" wrapText="1"/>
    </xf>
    <xf numFmtId="0" fontId="8" fillId="0" borderId="71" xfId="0" applyFont="1" applyBorder="1" applyAlignment="1">
      <alignment horizontal="center"/>
    </xf>
    <xf numFmtId="0" fontId="8" fillId="0" borderId="72" xfId="0" applyFont="1" applyBorder="1" applyAlignment="1">
      <alignment horizontal="center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9" fillId="5" borderId="55" xfId="0" applyFont="1" applyFill="1" applyBorder="1" applyAlignment="1">
      <alignment horizontal="center" vertical="center" wrapText="1"/>
    </xf>
    <xf numFmtId="0" fontId="9" fillId="5" borderId="76" xfId="0" applyFont="1" applyFill="1" applyBorder="1" applyAlignment="1">
      <alignment horizontal="center" vertical="center" wrapText="1"/>
    </xf>
    <xf numFmtId="0" fontId="9" fillId="5" borderId="77" xfId="0" applyFont="1" applyFill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9" fillId="5" borderId="39" xfId="0" applyFont="1" applyFill="1" applyBorder="1" applyAlignment="1">
      <alignment horizontal="center" vertical="center" wrapText="1"/>
    </xf>
    <xf numFmtId="0" fontId="9" fillId="5" borderId="40" xfId="0" applyFont="1" applyFill="1" applyBorder="1" applyAlignment="1">
      <alignment horizontal="center" vertical="center" wrapText="1"/>
    </xf>
    <xf numFmtId="0" fontId="9" fillId="5" borderId="41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52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top" wrapText="1"/>
    </xf>
    <xf numFmtId="0" fontId="9" fillId="0" borderId="40" xfId="0" applyFont="1" applyBorder="1" applyAlignment="1">
      <alignment horizontal="center" vertical="top" wrapText="1"/>
    </xf>
    <xf numFmtId="0" fontId="9" fillId="0" borderId="41" xfId="0" applyFont="1" applyBorder="1" applyAlignment="1">
      <alignment horizontal="center" vertical="top" wrapText="1"/>
    </xf>
    <xf numFmtId="0" fontId="9" fillId="0" borderId="39" xfId="0" applyFont="1" applyBorder="1" applyAlignment="1">
      <alignment horizontal="left" vertical="top" wrapText="1"/>
    </xf>
    <xf numFmtId="0" fontId="9" fillId="0" borderId="40" xfId="0" applyFont="1" applyBorder="1" applyAlignment="1">
      <alignment horizontal="left" vertical="top" wrapText="1"/>
    </xf>
    <xf numFmtId="0" fontId="9" fillId="0" borderId="41" xfId="0" applyFont="1" applyBorder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lor indexed="11"/>
      </font>
      <fill>
        <patternFill patternType="solid"/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lor indexed="11"/>
      </font>
      <fill>
        <patternFill patternType="solid"/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1899487</xdr:colOff>
      <xdr:row>3</xdr:row>
      <xdr:rowOff>224271</xdr:rowOff>
    </xdr:to>
    <xdr:pic>
      <xdr:nvPicPr>
        <xdr:cNvPr id="2" name="/xl/media/image2.jpg">
          <a:extLst>
            <a:ext uri="{FF2B5EF4-FFF2-40B4-BE49-F238E27FC236}">
              <a16:creationId xmlns:a16="http://schemas.microsoft.com/office/drawing/2014/main" id="{F8A1BAAA-1909-470B-A5A1-2CAC46F92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14300"/>
          <a:ext cx="1899487" cy="12910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1899487</xdr:colOff>
      <xdr:row>2</xdr:row>
      <xdr:rowOff>376671</xdr:rowOff>
    </xdr:to>
    <xdr:pic>
      <xdr:nvPicPr>
        <xdr:cNvPr id="2" name="/xl/media/image2.jpg">
          <a:extLst>
            <a:ext uri="{FF2B5EF4-FFF2-40B4-BE49-F238E27FC236}">
              <a16:creationId xmlns:a16="http://schemas.microsoft.com/office/drawing/2014/main" id="{C6043650-CE4A-49A7-B720-3AD863DC0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99487" cy="12910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1899487</xdr:colOff>
      <xdr:row>3</xdr:row>
      <xdr:rowOff>138546</xdr:rowOff>
    </xdr:to>
    <xdr:pic>
      <xdr:nvPicPr>
        <xdr:cNvPr id="2" name="/xl/media/image2.jpg">
          <a:extLst>
            <a:ext uri="{FF2B5EF4-FFF2-40B4-BE49-F238E27FC236}">
              <a16:creationId xmlns:a16="http://schemas.microsoft.com/office/drawing/2014/main" id="{2BD3C0AB-0C23-4425-A31F-5EA24E675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25" y="142875"/>
          <a:ext cx="1899487" cy="12910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1899487</xdr:colOff>
      <xdr:row>3</xdr:row>
      <xdr:rowOff>167121</xdr:rowOff>
    </xdr:to>
    <xdr:pic>
      <xdr:nvPicPr>
        <xdr:cNvPr id="2" name="/xl/media/image2.jpg">
          <a:extLst>
            <a:ext uri="{FF2B5EF4-FFF2-40B4-BE49-F238E27FC236}">
              <a16:creationId xmlns:a16="http://schemas.microsoft.com/office/drawing/2014/main" id="{530659B6-8C5D-4FE4-B519-E58FE28252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42875"/>
          <a:ext cx="1899487" cy="12910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457529</xdr:colOff>
      <xdr:row>8</xdr:row>
      <xdr:rowOff>145472</xdr:rowOff>
    </xdr:from>
    <xdr:to>
      <xdr:col>2</xdr:col>
      <xdr:colOff>2357016</xdr:colOff>
      <xdr:row>11</xdr:row>
      <xdr:rowOff>207818</xdr:rowOff>
    </xdr:to>
    <xdr:pic>
      <xdr:nvPicPr>
        <xdr:cNvPr id="2" name="/xl/media/image2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2190750</xdr:colOff>
      <xdr:row>1</xdr:row>
      <xdr:rowOff>28575</xdr:rowOff>
    </xdr:from>
    <xdr:to>
      <xdr:col>2</xdr:col>
      <xdr:colOff>842212</xdr:colOff>
      <xdr:row>3</xdr:row>
      <xdr:rowOff>405246</xdr:rowOff>
    </xdr:to>
    <xdr:pic>
      <xdr:nvPicPr>
        <xdr:cNvPr id="3" name="/xl/media/image2.jp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97"/>
  <sheetViews>
    <sheetView showGridLines="0" topLeftCell="A9" workbookViewId="0">
      <selection activeCell="B7" sqref="B7:H14"/>
    </sheetView>
  </sheetViews>
  <sheetFormatPr baseColWidth="10" defaultColWidth="11.5" defaultRowHeight="13" x14ac:dyDescent="0.15"/>
  <cols>
    <col min="1" max="1" width="2.6640625" style="36" customWidth="1"/>
    <col min="2" max="2" width="52.1640625" style="36" customWidth="1"/>
    <col min="3" max="3" width="105.33203125" style="36" customWidth="1"/>
    <col min="4" max="4" width="20" style="36" customWidth="1"/>
    <col min="5" max="5" width="21.33203125" style="36" customWidth="1"/>
    <col min="6" max="6" width="31" style="36" customWidth="1"/>
    <col min="7" max="16384" width="11.5" style="36"/>
  </cols>
  <sheetData>
    <row r="1" spans="2:8" ht="9.5" customHeight="1" x14ac:dyDescent="0.2">
      <c r="C1" s="35"/>
    </row>
    <row r="2" spans="2:8" ht="42" customHeight="1" x14ac:dyDescent="0.15">
      <c r="B2" s="146"/>
      <c r="C2" s="129" t="s">
        <v>0</v>
      </c>
      <c r="D2" s="130"/>
      <c r="E2" s="131"/>
      <c r="F2" s="155" t="s">
        <v>1</v>
      </c>
      <c r="G2" s="156"/>
      <c r="H2" s="157"/>
    </row>
    <row r="3" spans="2:8" ht="42" customHeight="1" x14ac:dyDescent="0.15">
      <c r="B3" s="147"/>
      <c r="C3" s="149" t="s">
        <v>2</v>
      </c>
      <c r="D3" s="150"/>
      <c r="E3" s="151"/>
      <c r="F3" s="155" t="s">
        <v>3</v>
      </c>
      <c r="G3" s="156"/>
      <c r="H3" s="157"/>
    </row>
    <row r="4" spans="2:8" ht="42" customHeight="1" x14ac:dyDescent="0.15">
      <c r="B4" s="148"/>
      <c r="C4" s="152"/>
      <c r="D4" s="153"/>
      <c r="E4" s="154"/>
      <c r="F4" s="158" t="s">
        <v>4</v>
      </c>
      <c r="G4" s="159"/>
      <c r="H4" s="160"/>
    </row>
    <row r="5" spans="2:8" ht="13.25" customHeight="1" x14ac:dyDescent="0.2">
      <c r="B5" s="35"/>
      <c r="C5" s="37"/>
      <c r="D5" s="37"/>
      <c r="E5" s="37"/>
      <c r="F5" s="37"/>
    </row>
    <row r="6" spans="2:8" ht="18" customHeight="1" x14ac:dyDescent="0.15">
      <c r="B6" s="161" t="s">
        <v>5</v>
      </c>
      <c r="C6" s="162"/>
      <c r="D6" s="162"/>
      <c r="E6" s="162"/>
      <c r="F6" s="162"/>
      <c r="G6" s="162"/>
      <c r="H6" s="163"/>
    </row>
    <row r="7" spans="2:8" ht="42.75" customHeight="1" x14ac:dyDescent="0.15">
      <c r="B7" s="137" t="s">
        <v>6</v>
      </c>
      <c r="C7" s="138"/>
      <c r="D7" s="138"/>
      <c r="E7" s="138"/>
      <c r="F7" s="138"/>
      <c r="G7" s="138"/>
      <c r="H7" s="139"/>
    </row>
    <row r="8" spans="2:8" ht="63" customHeight="1" x14ac:dyDescent="0.15">
      <c r="B8" s="140"/>
      <c r="C8" s="141"/>
      <c r="D8" s="141"/>
      <c r="E8" s="141"/>
      <c r="F8" s="141"/>
      <c r="G8" s="141"/>
      <c r="H8" s="142"/>
    </row>
    <row r="9" spans="2:8" ht="37.5" customHeight="1" x14ac:dyDescent="0.15">
      <c r="B9" s="140"/>
      <c r="C9" s="141"/>
      <c r="D9" s="141"/>
      <c r="E9" s="141"/>
      <c r="F9" s="141"/>
      <c r="G9" s="141"/>
      <c r="H9" s="142"/>
    </row>
    <row r="10" spans="2:8" ht="17" customHeight="1" x14ac:dyDescent="0.15">
      <c r="B10" s="140"/>
      <c r="C10" s="141"/>
      <c r="D10" s="141"/>
      <c r="E10" s="141"/>
      <c r="F10" s="141"/>
      <c r="G10" s="141"/>
      <c r="H10" s="142"/>
    </row>
    <row r="11" spans="2:8" ht="58.5" customHeight="1" x14ac:dyDescent="0.15">
      <c r="B11" s="140"/>
      <c r="C11" s="141"/>
      <c r="D11" s="141"/>
      <c r="E11" s="141"/>
      <c r="F11" s="141"/>
      <c r="G11" s="141"/>
      <c r="H11" s="142"/>
    </row>
    <row r="12" spans="2:8" ht="60" customHeight="1" x14ac:dyDescent="0.15">
      <c r="B12" s="140"/>
      <c r="C12" s="141"/>
      <c r="D12" s="141"/>
      <c r="E12" s="141"/>
      <c r="F12" s="141"/>
      <c r="G12" s="141"/>
      <c r="H12" s="142"/>
    </row>
    <row r="13" spans="2:8" ht="44" customHeight="1" x14ac:dyDescent="0.15">
      <c r="B13" s="140"/>
      <c r="C13" s="141"/>
      <c r="D13" s="141"/>
      <c r="E13" s="141"/>
      <c r="F13" s="141"/>
      <c r="G13" s="141"/>
      <c r="H13" s="142"/>
    </row>
    <row r="14" spans="2:8" ht="15.5" customHeight="1" x14ac:dyDescent="0.15">
      <c r="B14" s="143"/>
      <c r="C14" s="144"/>
      <c r="D14" s="144"/>
      <c r="E14" s="144"/>
      <c r="F14" s="144"/>
      <c r="G14" s="144"/>
      <c r="H14" s="145"/>
    </row>
    <row r="15" spans="2:8" ht="16.5" customHeight="1" x14ac:dyDescent="0.15">
      <c r="B15" s="129" t="s">
        <v>7</v>
      </c>
      <c r="C15" s="130"/>
      <c r="D15" s="130"/>
      <c r="E15" s="130"/>
      <c r="F15" s="130"/>
      <c r="G15" s="130"/>
      <c r="H15" s="131"/>
    </row>
    <row r="16" spans="2:8" ht="127.5" customHeight="1" x14ac:dyDescent="0.15">
      <c r="B16" s="132" t="s">
        <v>8</v>
      </c>
      <c r="C16" s="133"/>
      <c r="D16" s="133"/>
      <c r="E16" s="133"/>
      <c r="F16" s="133"/>
      <c r="G16" s="133"/>
      <c r="H16" s="134"/>
    </row>
    <row r="17" spans="2:8" ht="19.5" customHeight="1" x14ac:dyDescent="0.15">
      <c r="B17" s="1"/>
      <c r="C17" s="2" t="s">
        <v>9</v>
      </c>
      <c r="D17" s="164" t="s">
        <v>10</v>
      </c>
      <c r="E17" s="164" t="s">
        <v>11</v>
      </c>
      <c r="F17" s="167" t="s">
        <v>12</v>
      </c>
      <c r="G17" s="168"/>
      <c r="H17" s="169"/>
    </row>
    <row r="18" spans="2:8" ht="21" customHeight="1" x14ac:dyDescent="0.15">
      <c r="B18" s="3"/>
      <c r="C18" s="4" t="s">
        <v>13</v>
      </c>
      <c r="D18" s="165"/>
      <c r="E18" s="165"/>
      <c r="F18" s="170"/>
      <c r="G18" s="171"/>
      <c r="H18" s="172"/>
    </row>
    <row r="19" spans="2:8" ht="18.75" customHeight="1" x14ac:dyDescent="0.2">
      <c r="B19" s="6" t="s">
        <v>14</v>
      </c>
      <c r="C19" s="7"/>
      <c r="D19" s="8"/>
      <c r="E19" s="9"/>
      <c r="F19" s="128" t="s">
        <v>15</v>
      </c>
      <c r="G19" s="128"/>
      <c r="H19" s="128"/>
    </row>
    <row r="20" spans="2:8" ht="18.75" customHeight="1" x14ac:dyDescent="0.2">
      <c r="B20" s="10" t="s">
        <v>16</v>
      </c>
      <c r="C20" s="11"/>
      <c r="D20" s="12"/>
      <c r="E20" s="13"/>
      <c r="F20" s="128" t="s">
        <v>15</v>
      </c>
      <c r="G20" s="128"/>
      <c r="H20" s="128"/>
    </row>
    <row r="21" spans="2:8" ht="18.75" customHeight="1" x14ac:dyDescent="0.2">
      <c r="B21" s="10" t="s">
        <v>17</v>
      </c>
      <c r="C21" s="11"/>
      <c r="D21" s="12"/>
      <c r="E21" s="13"/>
      <c r="F21" s="128" t="s">
        <v>18</v>
      </c>
      <c r="G21" s="128"/>
      <c r="H21" s="128"/>
    </row>
    <row r="22" spans="2:8" ht="18.75" customHeight="1" x14ac:dyDescent="0.2">
      <c r="B22" s="10" t="s">
        <v>19</v>
      </c>
      <c r="C22" s="11"/>
      <c r="D22" s="12"/>
      <c r="E22" s="13"/>
      <c r="F22" s="128" t="s">
        <v>15</v>
      </c>
      <c r="G22" s="128"/>
      <c r="H22" s="128"/>
    </row>
    <row r="23" spans="2:8" ht="18.75" customHeight="1" x14ac:dyDescent="0.2">
      <c r="B23" s="10" t="s">
        <v>20</v>
      </c>
      <c r="C23" s="11"/>
      <c r="D23" s="12"/>
      <c r="E23" s="13"/>
      <c r="F23" s="128" t="s">
        <v>15</v>
      </c>
      <c r="G23" s="128"/>
      <c r="H23" s="128"/>
    </row>
    <row r="24" spans="2:8" ht="18.75" customHeight="1" x14ac:dyDescent="0.2">
      <c r="B24" s="10" t="s">
        <v>21</v>
      </c>
      <c r="C24" s="11"/>
      <c r="D24" s="12"/>
      <c r="E24" s="13"/>
      <c r="F24" s="128" t="s">
        <v>15</v>
      </c>
      <c r="G24" s="128"/>
      <c r="H24" s="128"/>
    </row>
    <row r="25" spans="2:8" ht="18.75" customHeight="1" x14ac:dyDescent="0.2">
      <c r="B25" s="10" t="s">
        <v>22</v>
      </c>
      <c r="C25" s="11"/>
      <c r="D25" s="12"/>
      <c r="E25" s="13"/>
      <c r="F25" s="128" t="s">
        <v>18</v>
      </c>
      <c r="G25" s="128"/>
      <c r="H25" s="128"/>
    </row>
    <row r="26" spans="2:8" ht="18.75" customHeight="1" x14ac:dyDescent="0.2">
      <c r="B26" s="10" t="s">
        <v>23</v>
      </c>
      <c r="C26" s="11"/>
      <c r="D26" s="12"/>
      <c r="E26" s="13"/>
      <c r="F26" s="128" t="s">
        <v>15</v>
      </c>
      <c r="G26" s="128"/>
      <c r="H26" s="128"/>
    </row>
    <row r="27" spans="2:8" ht="18.75" customHeight="1" x14ac:dyDescent="0.2">
      <c r="B27" s="10" t="s">
        <v>24</v>
      </c>
      <c r="C27" s="11"/>
      <c r="D27" s="12"/>
      <c r="E27" s="13"/>
      <c r="F27" s="128" t="s">
        <v>15</v>
      </c>
      <c r="G27" s="128"/>
      <c r="H27" s="128"/>
    </row>
    <row r="28" spans="2:8" ht="18.75" customHeight="1" x14ac:dyDescent="0.2">
      <c r="B28" s="10" t="s">
        <v>25</v>
      </c>
      <c r="C28" s="11"/>
      <c r="D28" s="12"/>
      <c r="E28" s="13"/>
      <c r="F28" s="128" t="s">
        <v>15</v>
      </c>
      <c r="G28" s="128"/>
      <c r="H28" s="128"/>
    </row>
    <row r="29" spans="2:8" ht="18.75" customHeight="1" x14ac:dyDescent="0.2">
      <c r="B29" s="14" t="s">
        <v>26</v>
      </c>
      <c r="C29" s="15"/>
      <c r="D29" s="12"/>
      <c r="E29" s="16"/>
      <c r="F29" s="128" t="s">
        <v>15</v>
      </c>
      <c r="G29" s="128"/>
      <c r="H29" s="128"/>
    </row>
    <row r="30" spans="2:8" ht="24" customHeight="1" x14ac:dyDescent="0.15">
      <c r="B30" s="3"/>
      <c r="C30" s="4" t="s">
        <v>27</v>
      </c>
      <c r="D30" s="5"/>
      <c r="E30" s="5"/>
      <c r="F30" s="128"/>
      <c r="G30" s="128"/>
      <c r="H30" s="128"/>
    </row>
    <row r="31" spans="2:8" ht="19.5" customHeight="1" x14ac:dyDescent="0.2">
      <c r="B31" s="6" t="s">
        <v>28</v>
      </c>
      <c r="C31" s="17"/>
      <c r="D31" s="8"/>
      <c r="E31" s="9"/>
      <c r="F31" s="128" t="s">
        <v>15</v>
      </c>
      <c r="G31" s="128"/>
      <c r="H31" s="128"/>
    </row>
    <row r="32" spans="2:8" ht="19.5" customHeight="1" x14ac:dyDescent="0.2">
      <c r="B32" s="122" t="s">
        <v>29</v>
      </c>
      <c r="C32" s="123"/>
      <c r="D32" s="12"/>
      <c r="E32" s="13"/>
      <c r="F32" s="128" t="s">
        <v>15</v>
      </c>
      <c r="G32" s="128"/>
      <c r="H32" s="128"/>
    </row>
    <row r="33" spans="2:8" ht="19.5" customHeight="1" x14ac:dyDescent="0.2">
      <c r="B33" s="122" t="s">
        <v>30</v>
      </c>
      <c r="C33" s="123"/>
      <c r="D33" s="12"/>
      <c r="E33" s="13"/>
      <c r="F33" s="128" t="s">
        <v>15</v>
      </c>
      <c r="G33" s="128"/>
      <c r="H33" s="128"/>
    </row>
    <row r="34" spans="2:8" ht="19.5" customHeight="1" x14ac:dyDescent="0.2">
      <c r="B34" s="10" t="s">
        <v>31</v>
      </c>
      <c r="C34" s="18"/>
      <c r="D34" s="12"/>
      <c r="E34" s="13"/>
      <c r="F34" s="128" t="s">
        <v>15</v>
      </c>
      <c r="G34" s="128"/>
      <c r="H34" s="128"/>
    </row>
    <row r="35" spans="2:8" ht="19.5" customHeight="1" x14ac:dyDescent="0.2">
      <c r="B35" s="10" t="s">
        <v>32</v>
      </c>
      <c r="C35" s="18"/>
      <c r="D35" s="12"/>
      <c r="E35" s="13"/>
      <c r="F35" s="128" t="s">
        <v>15</v>
      </c>
      <c r="G35" s="128"/>
      <c r="H35" s="128"/>
    </row>
    <row r="36" spans="2:8" ht="19.5" customHeight="1" x14ac:dyDescent="0.2">
      <c r="B36" s="122" t="s">
        <v>33</v>
      </c>
      <c r="C36" s="123"/>
      <c r="D36" s="12"/>
      <c r="E36" s="13"/>
      <c r="F36" s="128" t="s">
        <v>15</v>
      </c>
      <c r="G36" s="128"/>
      <c r="H36" s="128"/>
    </row>
    <row r="37" spans="2:8" ht="19.5" customHeight="1" x14ac:dyDescent="0.2">
      <c r="B37" s="19" t="s">
        <v>34</v>
      </c>
      <c r="C37" s="20"/>
      <c r="D37" s="21"/>
      <c r="E37" s="22"/>
      <c r="F37" s="128" t="s">
        <v>35</v>
      </c>
      <c r="G37" s="128"/>
      <c r="H37" s="128"/>
    </row>
    <row r="38" spans="2:8" ht="31.25" customHeight="1" x14ac:dyDescent="0.2">
      <c r="B38" s="135" t="s">
        <v>36</v>
      </c>
      <c r="C38" s="136"/>
      <c r="D38" s="21"/>
      <c r="E38" s="22"/>
      <c r="F38" s="128" t="s">
        <v>35</v>
      </c>
      <c r="G38" s="128"/>
      <c r="H38" s="128"/>
    </row>
    <row r="39" spans="2:8" ht="19.5" customHeight="1" x14ac:dyDescent="0.2">
      <c r="B39" s="124" t="s">
        <v>37</v>
      </c>
      <c r="C39" s="125"/>
      <c r="D39" s="23"/>
      <c r="E39" s="16"/>
      <c r="F39" s="128" t="s">
        <v>15</v>
      </c>
      <c r="G39" s="128"/>
      <c r="H39" s="128"/>
    </row>
    <row r="40" spans="2:8" ht="23.25" customHeight="1" x14ac:dyDescent="0.15">
      <c r="B40" s="3"/>
      <c r="C40" s="4" t="s">
        <v>38</v>
      </c>
      <c r="D40" s="24"/>
      <c r="E40" s="24"/>
      <c r="F40" s="128"/>
      <c r="G40" s="128"/>
      <c r="H40" s="128"/>
    </row>
    <row r="41" spans="2:8" ht="19.5" customHeight="1" x14ac:dyDescent="0.2">
      <c r="B41" s="126" t="s">
        <v>39</v>
      </c>
      <c r="C41" s="127"/>
      <c r="D41" s="8"/>
      <c r="E41" s="9"/>
      <c r="F41" s="128" t="s">
        <v>15</v>
      </c>
      <c r="G41" s="128"/>
      <c r="H41" s="128"/>
    </row>
    <row r="42" spans="2:8" ht="19.5" customHeight="1" x14ac:dyDescent="0.2">
      <c r="B42" s="10" t="s">
        <v>40</v>
      </c>
      <c r="C42" s="18"/>
      <c r="D42" s="12"/>
      <c r="E42" s="13"/>
      <c r="F42" s="128" t="s">
        <v>15</v>
      </c>
      <c r="G42" s="128"/>
      <c r="H42" s="128"/>
    </row>
    <row r="43" spans="2:8" ht="19.5" customHeight="1" x14ac:dyDescent="0.2">
      <c r="B43" s="122" t="s">
        <v>41</v>
      </c>
      <c r="C43" s="123"/>
      <c r="D43" s="12"/>
      <c r="E43" s="13"/>
      <c r="F43" s="128" t="s">
        <v>15</v>
      </c>
      <c r="G43" s="128"/>
      <c r="H43" s="128"/>
    </row>
    <row r="44" spans="2:8" ht="19.5" customHeight="1" x14ac:dyDescent="0.2">
      <c r="B44" s="10" t="s">
        <v>32</v>
      </c>
      <c r="C44" s="18"/>
      <c r="D44" s="12"/>
      <c r="E44" s="13"/>
      <c r="F44" s="128" t="s">
        <v>15</v>
      </c>
      <c r="G44" s="128"/>
      <c r="H44" s="128"/>
    </row>
    <row r="45" spans="2:8" ht="19.5" customHeight="1" x14ac:dyDescent="0.2">
      <c r="B45" s="19" t="s">
        <v>42</v>
      </c>
      <c r="C45" s="25"/>
      <c r="D45" s="21"/>
      <c r="E45" s="22"/>
      <c r="F45" s="128" t="s">
        <v>43</v>
      </c>
      <c r="G45" s="128"/>
      <c r="H45" s="128"/>
    </row>
    <row r="46" spans="2:8" ht="19.5" customHeight="1" x14ac:dyDescent="0.2">
      <c r="B46" s="14" t="s">
        <v>44</v>
      </c>
      <c r="C46" s="26"/>
      <c r="D46" s="23"/>
      <c r="E46" s="16"/>
      <c r="F46" s="128" t="s">
        <v>15</v>
      </c>
      <c r="G46" s="128"/>
      <c r="H46" s="128"/>
    </row>
    <row r="47" spans="2:8" ht="23.25" customHeight="1" x14ac:dyDescent="0.15">
      <c r="B47" s="3"/>
      <c r="C47" s="4" t="s">
        <v>45</v>
      </c>
      <c r="D47" s="27"/>
      <c r="E47" s="27"/>
      <c r="F47" s="166"/>
      <c r="G47" s="166"/>
      <c r="H47" s="166"/>
    </row>
    <row r="48" spans="2:8" ht="19.5" customHeight="1" x14ac:dyDescent="0.2">
      <c r="B48" s="126" t="s">
        <v>46</v>
      </c>
      <c r="C48" s="127"/>
      <c r="D48" s="12"/>
      <c r="E48" s="9"/>
      <c r="F48" s="166" t="s">
        <v>18</v>
      </c>
      <c r="G48" s="166"/>
      <c r="H48" s="166"/>
    </row>
    <row r="49" spans="2:8" ht="19.5" customHeight="1" x14ac:dyDescent="0.2">
      <c r="B49" s="122" t="s">
        <v>47</v>
      </c>
      <c r="C49" s="123"/>
      <c r="D49" s="12"/>
      <c r="E49" s="13"/>
      <c r="F49" s="166" t="s">
        <v>18</v>
      </c>
      <c r="G49" s="166"/>
      <c r="H49" s="166"/>
    </row>
    <row r="50" spans="2:8" ht="19.5" customHeight="1" x14ac:dyDescent="0.2">
      <c r="B50" s="122" t="s">
        <v>48</v>
      </c>
      <c r="C50" s="123"/>
      <c r="D50" s="12"/>
      <c r="E50" s="13"/>
      <c r="F50" s="166" t="s">
        <v>18</v>
      </c>
      <c r="G50" s="166"/>
      <c r="H50" s="166"/>
    </row>
    <row r="51" spans="2:8" ht="19.5" customHeight="1" x14ac:dyDescent="0.2">
      <c r="B51" s="122" t="s">
        <v>49</v>
      </c>
      <c r="C51" s="123"/>
      <c r="D51" s="12"/>
      <c r="E51" s="13"/>
      <c r="F51" s="166" t="s">
        <v>50</v>
      </c>
      <c r="G51" s="166"/>
      <c r="H51" s="166"/>
    </row>
    <row r="52" spans="2:8" ht="19.5" customHeight="1" x14ac:dyDescent="0.2">
      <c r="B52" s="122" t="s">
        <v>51</v>
      </c>
      <c r="C52" s="123"/>
      <c r="D52" s="12"/>
      <c r="E52" s="13"/>
      <c r="F52" s="166" t="s">
        <v>18</v>
      </c>
      <c r="G52" s="166"/>
      <c r="H52" s="166"/>
    </row>
    <row r="53" spans="2:8" ht="19.5" customHeight="1" x14ac:dyDescent="0.2">
      <c r="B53" s="10" t="s">
        <v>52</v>
      </c>
      <c r="C53" s="18"/>
      <c r="D53" s="12"/>
      <c r="E53" s="13"/>
      <c r="F53" s="166" t="s">
        <v>18</v>
      </c>
      <c r="G53" s="166"/>
      <c r="H53" s="166"/>
    </row>
    <row r="54" spans="2:8" ht="21" customHeight="1" x14ac:dyDescent="0.2">
      <c r="B54" s="10" t="s">
        <v>53</v>
      </c>
      <c r="C54" s="18"/>
      <c r="D54" s="12"/>
      <c r="E54" s="13"/>
      <c r="F54" s="166" t="s">
        <v>18</v>
      </c>
      <c r="G54" s="166"/>
      <c r="H54" s="166"/>
    </row>
    <row r="55" spans="2:8" ht="19.5" customHeight="1" x14ac:dyDescent="0.2">
      <c r="B55" s="122" t="s">
        <v>54</v>
      </c>
      <c r="C55" s="123"/>
      <c r="D55" s="12"/>
      <c r="E55" s="13"/>
      <c r="F55" s="166" t="s">
        <v>18</v>
      </c>
      <c r="G55" s="166"/>
      <c r="H55" s="166"/>
    </row>
    <row r="56" spans="2:8" ht="19.5" customHeight="1" x14ac:dyDescent="0.2">
      <c r="B56" s="122" t="s">
        <v>55</v>
      </c>
      <c r="C56" s="123"/>
      <c r="D56" s="12"/>
      <c r="E56" s="13"/>
      <c r="F56" s="166" t="s">
        <v>15</v>
      </c>
      <c r="G56" s="166"/>
      <c r="H56" s="166"/>
    </row>
    <row r="57" spans="2:8" ht="19.5" customHeight="1" x14ac:dyDescent="0.2">
      <c r="B57" s="122" t="s">
        <v>56</v>
      </c>
      <c r="C57" s="123"/>
      <c r="D57" s="12"/>
      <c r="E57" s="13"/>
      <c r="F57" s="166" t="s">
        <v>15</v>
      </c>
      <c r="G57" s="166"/>
      <c r="H57" s="166"/>
    </row>
    <row r="58" spans="2:8" ht="19.5" customHeight="1" x14ac:dyDescent="0.2">
      <c r="B58" s="122" t="s">
        <v>57</v>
      </c>
      <c r="C58" s="123"/>
      <c r="D58" s="12"/>
      <c r="E58" s="13"/>
      <c r="F58" s="166" t="s">
        <v>15</v>
      </c>
      <c r="G58" s="166"/>
      <c r="H58" s="166"/>
    </row>
    <row r="59" spans="2:8" ht="19.5" customHeight="1" x14ac:dyDescent="0.2">
      <c r="B59" s="122" t="s">
        <v>58</v>
      </c>
      <c r="C59" s="123"/>
      <c r="D59" s="12"/>
      <c r="E59" s="13"/>
      <c r="F59" s="166" t="s">
        <v>43</v>
      </c>
      <c r="G59" s="166"/>
      <c r="H59" s="166"/>
    </row>
    <row r="60" spans="2:8" ht="19.5" customHeight="1" x14ac:dyDescent="0.2">
      <c r="B60" s="122" t="s">
        <v>59</v>
      </c>
      <c r="C60" s="123"/>
      <c r="D60" s="12"/>
      <c r="E60" s="13"/>
      <c r="F60" s="166" t="s">
        <v>43</v>
      </c>
      <c r="G60" s="166"/>
      <c r="H60" s="166"/>
    </row>
    <row r="61" spans="2:8" ht="19.5" customHeight="1" x14ac:dyDescent="0.2">
      <c r="B61" s="10" t="s">
        <v>60</v>
      </c>
      <c r="C61" s="18"/>
      <c r="D61" s="12"/>
      <c r="E61" s="13"/>
      <c r="F61" s="166" t="s">
        <v>43</v>
      </c>
      <c r="G61" s="166"/>
      <c r="H61" s="166"/>
    </row>
    <row r="62" spans="2:8" ht="19.5" customHeight="1" x14ac:dyDescent="0.2">
      <c r="B62" s="122" t="s">
        <v>61</v>
      </c>
      <c r="C62" s="123"/>
      <c r="D62" s="12"/>
      <c r="E62" s="13"/>
      <c r="F62" s="166" t="s">
        <v>62</v>
      </c>
      <c r="G62" s="166"/>
      <c r="H62" s="166"/>
    </row>
    <row r="63" spans="2:8" ht="19.5" customHeight="1" x14ac:dyDescent="0.2">
      <c r="B63" s="122" t="s">
        <v>63</v>
      </c>
      <c r="C63" s="123"/>
      <c r="D63" s="12"/>
      <c r="E63" s="13"/>
      <c r="F63" s="128" t="s">
        <v>15</v>
      </c>
      <c r="G63" s="128"/>
      <c r="H63" s="128"/>
    </row>
    <row r="64" spans="2:8" ht="19.5" customHeight="1" x14ac:dyDescent="0.2">
      <c r="B64" s="122" t="s">
        <v>64</v>
      </c>
      <c r="C64" s="123"/>
      <c r="D64" s="12"/>
      <c r="E64" s="13"/>
      <c r="F64" s="128" t="s">
        <v>15</v>
      </c>
      <c r="G64" s="128"/>
      <c r="H64" s="128"/>
    </row>
    <row r="65" spans="2:8" ht="19.5" customHeight="1" x14ac:dyDescent="0.2">
      <c r="B65" s="122" t="s">
        <v>65</v>
      </c>
      <c r="C65" s="123"/>
      <c r="D65" s="12"/>
      <c r="E65" s="13"/>
      <c r="F65" s="128" t="s">
        <v>15</v>
      </c>
      <c r="G65" s="128"/>
      <c r="H65" s="128"/>
    </row>
    <row r="66" spans="2:8" ht="19.5" customHeight="1" x14ac:dyDescent="0.2">
      <c r="B66" s="122" t="s">
        <v>66</v>
      </c>
      <c r="C66" s="123"/>
      <c r="D66" s="12"/>
      <c r="E66" s="13"/>
      <c r="F66" s="128" t="s">
        <v>15</v>
      </c>
      <c r="G66" s="128"/>
      <c r="H66" s="128"/>
    </row>
    <row r="67" spans="2:8" ht="19.5" customHeight="1" x14ac:dyDescent="0.2">
      <c r="B67" s="10" t="s">
        <v>67</v>
      </c>
      <c r="C67" s="18"/>
      <c r="D67" s="12"/>
      <c r="E67" s="13"/>
      <c r="F67" s="128" t="s">
        <v>68</v>
      </c>
      <c r="G67" s="128"/>
      <c r="H67" s="128"/>
    </row>
    <row r="68" spans="2:8" ht="19.5" customHeight="1" x14ac:dyDescent="0.2">
      <c r="B68" s="122" t="s">
        <v>69</v>
      </c>
      <c r="C68" s="123"/>
      <c r="D68" s="12"/>
      <c r="E68" s="13"/>
      <c r="F68" s="128" t="s">
        <v>68</v>
      </c>
      <c r="G68" s="128"/>
      <c r="H68" s="128"/>
    </row>
    <row r="69" spans="2:8" ht="19.5" customHeight="1" x14ac:dyDescent="0.2">
      <c r="B69" s="10" t="s">
        <v>70</v>
      </c>
      <c r="C69" s="11"/>
      <c r="D69" s="12"/>
      <c r="E69" s="13"/>
      <c r="F69" s="166" t="s">
        <v>71</v>
      </c>
      <c r="G69" s="166"/>
      <c r="H69" s="166"/>
    </row>
    <row r="70" spans="2:8" ht="19.5" customHeight="1" x14ac:dyDescent="0.2">
      <c r="B70" s="10" t="s">
        <v>72</v>
      </c>
      <c r="C70" s="18"/>
      <c r="D70" s="12"/>
      <c r="E70" s="13"/>
      <c r="F70" s="166" t="s">
        <v>71</v>
      </c>
      <c r="G70" s="166"/>
      <c r="H70" s="166"/>
    </row>
    <row r="71" spans="2:8" ht="19.5" customHeight="1" x14ac:dyDescent="0.2">
      <c r="B71" s="177" t="s">
        <v>73</v>
      </c>
      <c r="C71" s="178"/>
      <c r="D71" s="21"/>
      <c r="E71" s="22"/>
      <c r="F71" s="166" t="s">
        <v>15</v>
      </c>
      <c r="G71" s="166"/>
      <c r="H71" s="166"/>
    </row>
    <row r="72" spans="2:8" ht="19.5" customHeight="1" x14ac:dyDescent="0.2">
      <c r="B72" s="177" t="s">
        <v>74</v>
      </c>
      <c r="C72" s="178"/>
      <c r="D72" s="21"/>
      <c r="E72" s="22"/>
      <c r="F72" s="166" t="s">
        <v>15</v>
      </c>
      <c r="G72" s="166"/>
      <c r="H72" s="166"/>
    </row>
    <row r="73" spans="2:8" ht="19.5" customHeight="1" x14ac:dyDescent="0.2">
      <c r="B73" s="177" t="s">
        <v>75</v>
      </c>
      <c r="C73" s="178"/>
      <c r="D73" s="21"/>
      <c r="E73" s="22"/>
      <c r="F73" s="166" t="s">
        <v>15</v>
      </c>
      <c r="G73" s="166"/>
      <c r="H73" s="166"/>
    </row>
    <row r="74" spans="2:8" ht="19.5" customHeight="1" x14ac:dyDescent="0.2">
      <c r="B74" s="19" t="s">
        <v>76</v>
      </c>
      <c r="C74" s="25"/>
      <c r="D74" s="21"/>
      <c r="E74" s="22"/>
      <c r="F74" s="166" t="s">
        <v>15</v>
      </c>
      <c r="G74" s="166"/>
      <c r="H74" s="166"/>
    </row>
    <row r="75" spans="2:8" ht="19.5" customHeight="1" x14ac:dyDescent="0.2">
      <c r="B75" s="122" t="s">
        <v>77</v>
      </c>
      <c r="C75" s="123"/>
      <c r="D75" s="21"/>
      <c r="E75" s="22"/>
      <c r="F75" s="166" t="s">
        <v>15</v>
      </c>
      <c r="G75" s="166"/>
      <c r="H75" s="166"/>
    </row>
    <row r="76" spans="2:8" ht="19.5" customHeight="1" x14ac:dyDescent="0.2">
      <c r="B76" s="122" t="s">
        <v>78</v>
      </c>
      <c r="C76" s="123"/>
      <c r="D76" s="21"/>
      <c r="E76" s="22"/>
      <c r="F76" s="166" t="s">
        <v>15</v>
      </c>
      <c r="G76" s="166"/>
      <c r="H76" s="166"/>
    </row>
    <row r="77" spans="2:8" ht="19.5" customHeight="1" x14ac:dyDescent="0.2">
      <c r="B77" s="19" t="s">
        <v>79</v>
      </c>
      <c r="C77" s="25"/>
      <c r="D77" s="21"/>
      <c r="E77" s="22"/>
      <c r="F77" s="166" t="s">
        <v>15</v>
      </c>
      <c r="G77" s="166"/>
      <c r="H77" s="166"/>
    </row>
    <row r="78" spans="2:8" ht="19.5" customHeight="1" x14ac:dyDescent="0.2">
      <c r="B78" s="19" t="s">
        <v>80</v>
      </c>
      <c r="C78" s="25"/>
      <c r="D78" s="21"/>
      <c r="E78" s="22"/>
      <c r="F78" s="166" t="s">
        <v>15</v>
      </c>
      <c r="G78" s="166"/>
      <c r="H78" s="166"/>
    </row>
    <row r="79" spans="2:8" ht="19.5" customHeight="1" x14ac:dyDescent="0.2">
      <c r="B79" s="19" t="s">
        <v>81</v>
      </c>
      <c r="C79" s="25"/>
      <c r="D79" s="21" t="s">
        <v>82</v>
      </c>
      <c r="E79" s="22" t="s">
        <v>83</v>
      </c>
      <c r="F79" s="166" t="s">
        <v>15</v>
      </c>
      <c r="G79" s="166"/>
      <c r="H79" s="166"/>
    </row>
    <row r="80" spans="2:8" ht="19.5" customHeight="1" x14ac:dyDescent="0.2">
      <c r="B80" s="122" t="s">
        <v>84</v>
      </c>
      <c r="C80" s="123"/>
      <c r="D80" s="21" t="s">
        <v>82</v>
      </c>
      <c r="E80" s="22" t="s">
        <v>83</v>
      </c>
      <c r="F80" s="166" t="s">
        <v>15</v>
      </c>
      <c r="G80" s="166"/>
      <c r="H80" s="166"/>
    </row>
    <row r="81" spans="2:8" ht="19.5" customHeight="1" x14ac:dyDescent="0.2">
      <c r="B81" s="122" t="s">
        <v>85</v>
      </c>
      <c r="C81" s="123"/>
      <c r="D81" s="21" t="s">
        <v>82</v>
      </c>
      <c r="E81" s="22" t="s">
        <v>83</v>
      </c>
      <c r="F81" s="166" t="s">
        <v>15</v>
      </c>
      <c r="G81" s="166"/>
      <c r="H81" s="166"/>
    </row>
    <row r="82" spans="2:8" ht="41" customHeight="1" x14ac:dyDescent="0.15">
      <c r="B82" s="173" t="s">
        <v>86</v>
      </c>
      <c r="C82" s="174"/>
      <c r="D82" s="28" t="s">
        <v>82</v>
      </c>
      <c r="E82" s="28" t="s">
        <v>83</v>
      </c>
      <c r="F82" s="166" t="s">
        <v>87</v>
      </c>
      <c r="G82" s="166"/>
      <c r="H82" s="166"/>
    </row>
    <row r="83" spans="2:8" ht="41" customHeight="1" x14ac:dyDescent="0.2">
      <c r="B83" s="175" t="s">
        <v>88</v>
      </c>
      <c r="C83" s="176"/>
      <c r="D83" s="29" t="s">
        <v>82</v>
      </c>
      <c r="E83" s="30" t="s">
        <v>89</v>
      </c>
      <c r="F83" s="166" t="s">
        <v>15</v>
      </c>
      <c r="G83" s="166"/>
      <c r="H83" s="166"/>
    </row>
    <row r="84" spans="2:8" ht="19.5" customHeight="1" x14ac:dyDescent="0.2">
      <c r="B84" s="19" t="s">
        <v>90</v>
      </c>
      <c r="C84" s="25"/>
      <c r="D84" s="21"/>
      <c r="E84" s="22"/>
      <c r="F84" s="166" t="s">
        <v>15</v>
      </c>
      <c r="G84" s="166"/>
      <c r="H84" s="166"/>
    </row>
    <row r="85" spans="2:8" ht="19.5" customHeight="1" x14ac:dyDescent="0.2">
      <c r="B85" s="122" t="s">
        <v>91</v>
      </c>
      <c r="C85" s="123"/>
      <c r="D85" s="21"/>
      <c r="E85" s="22"/>
      <c r="F85" s="166" t="s">
        <v>18</v>
      </c>
      <c r="G85" s="166"/>
      <c r="H85" s="166"/>
    </row>
    <row r="86" spans="2:8" ht="19.5" customHeight="1" x14ac:dyDescent="0.2">
      <c r="B86" s="19" t="s">
        <v>92</v>
      </c>
      <c r="C86" s="25"/>
      <c r="D86" s="21"/>
      <c r="E86" s="22"/>
      <c r="F86" s="166" t="s">
        <v>43</v>
      </c>
      <c r="G86" s="166"/>
      <c r="H86" s="166"/>
    </row>
    <row r="87" spans="2:8" ht="19.5" customHeight="1" x14ac:dyDescent="0.2">
      <c r="B87" s="31" t="s">
        <v>93</v>
      </c>
      <c r="C87" s="32"/>
      <c r="D87" s="33"/>
      <c r="E87" s="34"/>
      <c r="F87" s="166" t="s">
        <v>87</v>
      </c>
      <c r="G87" s="166"/>
      <c r="H87" s="166"/>
    </row>
    <row r="88" spans="2:8" ht="16" x14ac:dyDescent="0.2">
      <c r="B88" s="35"/>
      <c r="C88" s="35"/>
      <c r="D88" s="35"/>
      <c r="E88" s="35"/>
      <c r="F88" s="35"/>
      <c r="G88" s="35"/>
      <c r="H88" s="35"/>
    </row>
    <row r="92" spans="2:8" ht="14" hidden="1" x14ac:dyDescent="0.15">
      <c r="B92" s="38" t="s">
        <v>94</v>
      </c>
    </row>
    <row r="93" spans="2:8" hidden="1" x14ac:dyDescent="0.15">
      <c r="B93" s="36" t="s">
        <v>95</v>
      </c>
    </row>
    <row r="94" spans="2:8" hidden="1" x14ac:dyDescent="0.15">
      <c r="B94" s="36" t="s">
        <v>96</v>
      </c>
    </row>
    <row r="95" spans="2:8" hidden="1" x14ac:dyDescent="0.15"/>
    <row r="96" spans="2:8" hidden="1" x14ac:dyDescent="0.15">
      <c r="B96" s="36" t="s">
        <v>89</v>
      </c>
    </row>
    <row r="97" spans="2:2" hidden="1" x14ac:dyDescent="0.15">
      <c r="B97" s="36" t="s">
        <v>83</v>
      </c>
    </row>
  </sheetData>
  <mergeCells count="116">
    <mergeCell ref="F68:H68"/>
    <mergeCell ref="B80:C80"/>
    <mergeCell ref="B81:C81"/>
    <mergeCell ref="B85:C85"/>
    <mergeCell ref="B82:C82"/>
    <mergeCell ref="B83:C83"/>
    <mergeCell ref="B71:C71"/>
    <mergeCell ref="B72:C72"/>
    <mergeCell ref="B73:C73"/>
    <mergeCell ref="B75:C75"/>
    <mergeCell ref="B76:C76"/>
    <mergeCell ref="F84:H84"/>
    <mergeCell ref="F85:H85"/>
    <mergeCell ref="F86:H86"/>
    <mergeCell ref="F87:H87"/>
    <mergeCell ref="F17:H18"/>
    <mergeCell ref="F79:H79"/>
    <mergeCell ref="F80:H80"/>
    <mergeCell ref="F81:H81"/>
    <mergeCell ref="F82:H82"/>
    <mergeCell ref="F83:H83"/>
    <mergeCell ref="F74:H74"/>
    <mergeCell ref="F75:H75"/>
    <mergeCell ref="F76:H76"/>
    <mergeCell ref="F77:H77"/>
    <mergeCell ref="F78:H78"/>
    <mergeCell ref="F69:H69"/>
    <mergeCell ref="F70:H70"/>
    <mergeCell ref="F71:H71"/>
    <mergeCell ref="F72:H72"/>
    <mergeCell ref="F73:H73"/>
    <mergeCell ref="F64:H64"/>
    <mergeCell ref="F65:H65"/>
    <mergeCell ref="F66:H66"/>
    <mergeCell ref="F67:H67"/>
    <mergeCell ref="F59:H59"/>
    <mergeCell ref="F60:H60"/>
    <mergeCell ref="F61:H61"/>
    <mergeCell ref="F62:H62"/>
    <mergeCell ref="F63:H63"/>
    <mergeCell ref="F54:H54"/>
    <mergeCell ref="F55:H55"/>
    <mergeCell ref="F56:H56"/>
    <mergeCell ref="F57:H57"/>
    <mergeCell ref="F58:H58"/>
    <mergeCell ref="F50:H50"/>
    <mergeCell ref="F51:H51"/>
    <mergeCell ref="F52:H52"/>
    <mergeCell ref="F53:H53"/>
    <mergeCell ref="F44:H44"/>
    <mergeCell ref="F45:H45"/>
    <mergeCell ref="F46:H46"/>
    <mergeCell ref="F47:H47"/>
    <mergeCell ref="F48:H48"/>
    <mergeCell ref="F42:H42"/>
    <mergeCell ref="F43:H43"/>
    <mergeCell ref="F34:H34"/>
    <mergeCell ref="F35:H35"/>
    <mergeCell ref="F36:H36"/>
    <mergeCell ref="F37:H37"/>
    <mergeCell ref="F38:H38"/>
    <mergeCell ref="F39:H39"/>
    <mergeCell ref="F49:H49"/>
    <mergeCell ref="B7:H14"/>
    <mergeCell ref="B2:B4"/>
    <mergeCell ref="C2:E2"/>
    <mergeCell ref="C3:E4"/>
    <mergeCell ref="F2:H2"/>
    <mergeCell ref="F3:H3"/>
    <mergeCell ref="F4:H4"/>
    <mergeCell ref="B6:H6"/>
    <mergeCell ref="E17:E18"/>
    <mergeCell ref="D17:D18"/>
    <mergeCell ref="B51:C51"/>
    <mergeCell ref="B52:C52"/>
    <mergeCell ref="B55:C55"/>
    <mergeCell ref="B56:C56"/>
    <mergeCell ref="F30:H30"/>
    <mergeCell ref="F31:H31"/>
    <mergeCell ref="B15:H15"/>
    <mergeCell ref="B16:H16"/>
    <mergeCell ref="F19:H19"/>
    <mergeCell ref="F20:H20"/>
    <mergeCell ref="F21:H21"/>
    <mergeCell ref="F27:H27"/>
    <mergeCell ref="F28:H28"/>
    <mergeCell ref="F22:H22"/>
    <mergeCell ref="F23:H23"/>
    <mergeCell ref="F29:H29"/>
    <mergeCell ref="B38:C38"/>
    <mergeCell ref="F32:H32"/>
    <mergeCell ref="F33:H33"/>
    <mergeCell ref="F24:H24"/>
    <mergeCell ref="F25:H25"/>
    <mergeCell ref="F26:H26"/>
    <mergeCell ref="F40:H40"/>
    <mergeCell ref="F41:H41"/>
    <mergeCell ref="B32:C32"/>
    <mergeCell ref="B33:C33"/>
    <mergeCell ref="B36:C36"/>
    <mergeCell ref="B39:C39"/>
    <mergeCell ref="B49:C49"/>
    <mergeCell ref="B48:C48"/>
    <mergeCell ref="B43:C43"/>
    <mergeCell ref="B41:C41"/>
    <mergeCell ref="B50:C50"/>
    <mergeCell ref="B57:C57"/>
    <mergeCell ref="B68:C68"/>
    <mergeCell ref="B62:C62"/>
    <mergeCell ref="B63:C63"/>
    <mergeCell ref="B64:C64"/>
    <mergeCell ref="B65:C65"/>
    <mergeCell ref="B66:C66"/>
    <mergeCell ref="B58:C58"/>
    <mergeCell ref="B59:C59"/>
    <mergeCell ref="B60:C60"/>
  </mergeCells>
  <dataValidations count="2">
    <dataValidation type="list" allowBlank="1" showInputMessage="1" showErrorMessage="1" sqref="D31:D39 D83:D87 D48:D81 D41:D46 D19:D29" xr:uid="{00000000-0002-0000-0000-000000000000}">
      <formula1>$B$92:$B$94</formula1>
    </dataValidation>
    <dataValidation type="list" allowBlank="1" showInputMessage="1" showErrorMessage="1" sqref="E31:E39 E83:E87 E48:E81 E41:E46 E19:E29" xr:uid="{00000000-0002-0000-0000-000001000000}">
      <formula1>$B$96:$B$97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2"/>
  <sheetViews>
    <sheetView showGridLines="0" topLeftCell="A16" workbookViewId="0">
      <selection activeCell="C1" sqref="C1:H1"/>
    </sheetView>
  </sheetViews>
  <sheetFormatPr baseColWidth="10" defaultColWidth="11.5" defaultRowHeight="11" x14ac:dyDescent="0.15"/>
  <cols>
    <col min="1" max="1" width="36.1640625" style="39" customWidth="1"/>
    <col min="2" max="2" width="25.1640625" style="39" customWidth="1"/>
    <col min="3" max="3" width="14.6640625" style="39" customWidth="1"/>
    <col min="4" max="4" width="12.5" style="39" customWidth="1"/>
    <col min="5" max="5" width="18.33203125" style="39" customWidth="1"/>
    <col min="6" max="6" width="24.6640625" style="39" customWidth="1"/>
    <col min="7" max="7" width="31.5" style="39" customWidth="1"/>
    <col min="8" max="8" width="14.6640625" style="39" customWidth="1"/>
    <col min="9" max="9" width="11.6640625" style="39" customWidth="1"/>
    <col min="10" max="10" width="14" style="39" customWidth="1"/>
    <col min="11" max="11" width="15.33203125" style="39" customWidth="1"/>
    <col min="12" max="16384" width="11.5" style="39"/>
  </cols>
  <sheetData>
    <row r="1" spans="1:11" ht="36" customHeight="1" x14ac:dyDescent="0.15">
      <c r="A1" s="203"/>
      <c r="B1" s="204"/>
      <c r="C1" s="215" t="s">
        <v>0</v>
      </c>
      <c r="D1" s="216"/>
      <c r="E1" s="216"/>
      <c r="F1" s="216"/>
      <c r="G1" s="216"/>
      <c r="H1" s="217"/>
      <c r="I1" s="209" t="s">
        <v>1</v>
      </c>
      <c r="J1" s="210"/>
      <c r="K1" s="211"/>
    </row>
    <row r="2" spans="1:11" ht="36" customHeight="1" x14ac:dyDescent="0.15">
      <c r="A2" s="205"/>
      <c r="B2" s="206"/>
      <c r="C2" s="218" t="s">
        <v>2</v>
      </c>
      <c r="D2" s="219"/>
      <c r="E2" s="219"/>
      <c r="F2" s="219"/>
      <c r="G2" s="219"/>
      <c r="H2" s="220"/>
      <c r="I2" s="209" t="s">
        <v>3</v>
      </c>
      <c r="J2" s="210"/>
      <c r="K2" s="211"/>
    </row>
    <row r="3" spans="1:11" ht="36" customHeight="1" x14ac:dyDescent="0.15">
      <c r="A3" s="207"/>
      <c r="B3" s="208"/>
      <c r="C3" s="221"/>
      <c r="D3" s="222"/>
      <c r="E3" s="222"/>
      <c r="F3" s="222"/>
      <c r="G3" s="222"/>
      <c r="H3" s="223"/>
      <c r="I3" s="212" t="s">
        <v>4</v>
      </c>
      <c r="J3" s="213"/>
      <c r="K3" s="214"/>
    </row>
    <row r="4" spans="1:11" x14ac:dyDescent="0.15">
      <c r="A4" s="44"/>
      <c r="B4" s="45"/>
    </row>
    <row r="5" spans="1:11" ht="14" customHeight="1" x14ac:dyDescent="0.15">
      <c r="A5" s="179" t="s">
        <v>97</v>
      </c>
      <c r="B5" s="180"/>
      <c r="C5" s="180"/>
      <c r="D5" s="180"/>
      <c r="E5" s="180"/>
      <c r="F5" s="180"/>
      <c r="G5" s="180"/>
      <c r="H5" s="180"/>
      <c r="I5" s="180"/>
      <c r="J5" s="180"/>
      <c r="K5" s="181"/>
    </row>
    <row r="6" spans="1:11" ht="14" customHeight="1" x14ac:dyDescent="0.15">
      <c r="A6" s="182"/>
      <c r="B6" s="183"/>
      <c r="C6" s="183"/>
      <c r="D6" s="183"/>
      <c r="E6" s="183"/>
      <c r="F6" s="183"/>
      <c r="G6" s="183"/>
      <c r="H6" s="183"/>
      <c r="I6" s="183"/>
      <c r="J6" s="183"/>
      <c r="K6" s="184"/>
    </row>
    <row r="7" spans="1:11" ht="14" customHeight="1" x14ac:dyDescent="0.15">
      <c r="A7" s="116"/>
      <c r="B7" s="117"/>
      <c r="C7" s="117"/>
      <c r="D7" s="117"/>
      <c r="E7" s="117"/>
      <c r="F7" s="117"/>
      <c r="G7" s="117"/>
      <c r="H7" s="117"/>
      <c r="I7" s="117"/>
      <c r="J7" s="117"/>
      <c r="K7" s="118"/>
    </row>
    <row r="8" spans="1:11" ht="12" x14ac:dyDescent="0.15">
      <c r="A8" s="201" t="s">
        <v>98</v>
      </c>
      <c r="B8" s="194" t="s">
        <v>99</v>
      </c>
      <c r="C8" s="194"/>
      <c r="D8" s="92" t="s">
        <v>100</v>
      </c>
      <c r="F8" s="202" t="s">
        <v>101</v>
      </c>
      <c r="G8" s="74" t="s">
        <v>102</v>
      </c>
      <c r="H8" s="74" t="s">
        <v>100</v>
      </c>
      <c r="K8" s="87"/>
    </row>
    <row r="9" spans="1:11" ht="12" x14ac:dyDescent="0.15">
      <c r="A9" s="201"/>
      <c r="B9" s="185" t="s">
        <v>103</v>
      </c>
      <c r="C9" s="185"/>
      <c r="D9" s="60">
        <v>1</v>
      </c>
      <c r="F9" s="202"/>
      <c r="G9" s="60" t="s">
        <v>104</v>
      </c>
      <c r="H9" s="119">
        <v>1</v>
      </c>
      <c r="K9" s="87"/>
    </row>
    <row r="10" spans="1:11" ht="12" x14ac:dyDescent="0.15">
      <c r="A10" s="201"/>
      <c r="B10" s="185" t="s">
        <v>105</v>
      </c>
      <c r="C10" s="185"/>
      <c r="D10" s="60">
        <v>2</v>
      </c>
      <c r="F10" s="202"/>
      <c r="G10" s="60" t="s">
        <v>106</v>
      </c>
      <c r="H10" s="119">
        <v>2</v>
      </c>
      <c r="K10" s="87"/>
    </row>
    <row r="11" spans="1:11" ht="12" x14ac:dyDescent="0.15">
      <c r="A11" s="201"/>
      <c r="B11" s="185" t="s">
        <v>107</v>
      </c>
      <c r="C11" s="185"/>
      <c r="D11" s="60">
        <v>3</v>
      </c>
      <c r="F11" s="202"/>
      <c r="G11" s="60" t="s">
        <v>108</v>
      </c>
      <c r="H11" s="119">
        <v>3</v>
      </c>
      <c r="K11" s="87"/>
    </row>
    <row r="12" spans="1:11" ht="12" x14ac:dyDescent="0.15">
      <c r="A12" s="201"/>
      <c r="B12" s="185" t="s">
        <v>109</v>
      </c>
      <c r="C12" s="185"/>
      <c r="D12" s="60">
        <v>4</v>
      </c>
      <c r="F12" s="202"/>
      <c r="G12" s="60" t="s">
        <v>110</v>
      </c>
      <c r="H12" s="119">
        <v>4</v>
      </c>
      <c r="K12" s="87"/>
    </row>
    <row r="13" spans="1:11" ht="12" x14ac:dyDescent="0.15">
      <c r="A13" s="201"/>
      <c r="B13" s="185" t="s">
        <v>111</v>
      </c>
      <c r="C13" s="185"/>
      <c r="D13" s="60">
        <v>5</v>
      </c>
      <c r="F13" s="202"/>
      <c r="G13" s="60" t="s">
        <v>112</v>
      </c>
      <c r="H13" s="119">
        <v>5</v>
      </c>
      <c r="K13" s="87"/>
    </row>
    <row r="14" spans="1:11" x14ac:dyDescent="0.15">
      <c r="A14" s="120"/>
      <c r="B14" s="59"/>
      <c r="C14" s="59"/>
      <c r="D14" s="59"/>
      <c r="F14" s="59"/>
      <c r="G14" s="59"/>
      <c r="H14" s="59"/>
      <c r="I14" s="59"/>
      <c r="J14" s="59"/>
      <c r="K14" s="87"/>
    </row>
    <row r="15" spans="1:11" x14ac:dyDescent="0.15">
      <c r="A15" s="120"/>
      <c r="B15" s="188" t="s">
        <v>113</v>
      </c>
      <c r="C15" s="188"/>
      <c r="D15" s="188"/>
      <c r="E15" s="188"/>
      <c r="F15" s="188"/>
      <c r="G15" s="199"/>
      <c r="H15" s="199"/>
      <c r="I15" s="199"/>
      <c r="J15" s="199"/>
      <c r="K15" s="87"/>
    </row>
    <row r="16" spans="1:11" ht="36" x14ac:dyDescent="0.15">
      <c r="A16" s="120"/>
      <c r="B16" s="185" t="s">
        <v>114</v>
      </c>
      <c r="C16" s="185"/>
      <c r="D16" s="185"/>
      <c r="E16" s="60" t="s">
        <v>115</v>
      </c>
      <c r="F16" s="60" t="s">
        <v>116</v>
      </c>
      <c r="G16" s="60" t="s">
        <v>117</v>
      </c>
      <c r="H16" s="185" t="s">
        <v>118</v>
      </c>
      <c r="I16" s="185"/>
      <c r="J16" s="185" t="s">
        <v>119</v>
      </c>
      <c r="K16" s="200"/>
    </row>
    <row r="17" spans="1:11" ht="48" x14ac:dyDescent="0.15">
      <c r="A17" s="120"/>
      <c r="B17" s="185" t="s">
        <v>120</v>
      </c>
      <c r="C17" s="185"/>
      <c r="D17" s="185"/>
      <c r="E17" s="60" t="s">
        <v>121</v>
      </c>
      <c r="F17" s="60" t="s">
        <v>122</v>
      </c>
      <c r="G17" s="60" t="s">
        <v>123</v>
      </c>
      <c r="H17" s="185" t="s">
        <v>124</v>
      </c>
      <c r="I17" s="185"/>
      <c r="J17" s="185" t="s">
        <v>125</v>
      </c>
      <c r="K17" s="200"/>
    </row>
    <row r="18" spans="1:11" x14ac:dyDescent="0.15">
      <c r="A18" s="44"/>
      <c r="B18" s="194" t="s">
        <v>126</v>
      </c>
      <c r="C18" s="194"/>
      <c r="D18" s="194" t="s">
        <v>100</v>
      </c>
      <c r="E18" s="75" t="s">
        <v>104</v>
      </c>
      <c r="F18" s="75" t="s">
        <v>106</v>
      </c>
      <c r="G18" s="121" t="s">
        <v>108</v>
      </c>
      <c r="H18" s="195" t="s">
        <v>110</v>
      </c>
      <c r="I18" s="195"/>
      <c r="J18" s="194" t="s">
        <v>112</v>
      </c>
      <c r="K18" s="196"/>
    </row>
    <row r="19" spans="1:11" x14ac:dyDescent="0.15">
      <c r="A19" s="44"/>
      <c r="B19" s="194"/>
      <c r="C19" s="194"/>
      <c r="D19" s="194"/>
      <c r="E19" s="76">
        <v>1</v>
      </c>
      <c r="F19" s="76">
        <v>2</v>
      </c>
      <c r="G19" s="76">
        <v>3</v>
      </c>
      <c r="H19" s="197">
        <v>4</v>
      </c>
      <c r="I19" s="197"/>
      <c r="J19" s="197">
        <v>5</v>
      </c>
      <c r="K19" s="198"/>
    </row>
    <row r="20" spans="1:11" x14ac:dyDescent="0.15">
      <c r="A20" s="44"/>
      <c r="B20" s="185" t="s">
        <v>103</v>
      </c>
      <c r="C20" s="185"/>
      <c r="D20" s="77">
        <v>1</v>
      </c>
      <c r="E20" s="78">
        <v>2</v>
      </c>
      <c r="F20" s="78">
        <v>3</v>
      </c>
      <c r="G20" s="78">
        <v>4</v>
      </c>
      <c r="H20" s="190">
        <v>5</v>
      </c>
      <c r="I20" s="190"/>
      <c r="J20" s="189">
        <v>6</v>
      </c>
      <c r="K20" s="191"/>
    </row>
    <row r="21" spans="1:11" x14ac:dyDescent="0.15">
      <c r="A21" s="44"/>
      <c r="B21" s="185" t="s">
        <v>105</v>
      </c>
      <c r="C21" s="185"/>
      <c r="D21" s="77">
        <v>2</v>
      </c>
      <c r="E21" s="78">
        <v>3</v>
      </c>
      <c r="F21" s="78">
        <v>4</v>
      </c>
      <c r="G21" s="79">
        <v>5</v>
      </c>
      <c r="H21" s="189">
        <v>6</v>
      </c>
      <c r="I21" s="189"/>
      <c r="J21" s="192">
        <v>7</v>
      </c>
      <c r="K21" s="193"/>
    </row>
    <row r="22" spans="1:11" x14ac:dyDescent="0.15">
      <c r="A22" s="44"/>
      <c r="B22" s="185" t="s">
        <v>107</v>
      </c>
      <c r="C22" s="185"/>
      <c r="D22" s="77">
        <v>3</v>
      </c>
      <c r="E22" s="78">
        <v>4</v>
      </c>
      <c r="F22" s="79">
        <v>5</v>
      </c>
      <c r="G22" s="80">
        <v>6</v>
      </c>
      <c r="H22" s="189">
        <v>7</v>
      </c>
      <c r="I22" s="189"/>
      <c r="J22" s="186">
        <v>8</v>
      </c>
      <c r="K22" s="187"/>
    </row>
    <row r="23" spans="1:11" x14ac:dyDescent="0.15">
      <c r="A23" s="44"/>
      <c r="B23" s="185" t="s">
        <v>109</v>
      </c>
      <c r="C23" s="185"/>
      <c r="D23" s="77">
        <v>4</v>
      </c>
      <c r="E23" s="79">
        <v>5</v>
      </c>
      <c r="F23" s="80">
        <v>6</v>
      </c>
      <c r="G23" s="80">
        <v>7</v>
      </c>
      <c r="H23" s="186">
        <v>8</v>
      </c>
      <c r="I23" s="186"/>
      <c r="J23" s="186">
        <v>9</v>
      </c>
      <c r="K23" s="187"/>
    </row>
    <row r="24" spans="1:11" x14ac:dyDescent="0.15">
      <c r="A24" s="44"/>
      <c r="B24" s="185" t="s">
        <v>111</v>
      </c>
      <c r="C24" s="185"/>
      <c r="D24" s="77">
        <v>5</v>
      </c>
      <c r="E24" s="80">
        <v>6</v>
      </c>
      <c r="F24" s="80">
        <v>7</v>
      </c>
      <c r="G24" s="81">
        <v>8</v>
      </c>
      <c r="H24" s="186">
        <v>9</v>
      </c>
      <c r="I24" s="186"/>
      <c r="J24" s="186">
        <v>10</v>
      </c>
      <c r="K24" s="187"/>
    </row>
    <row r="25" spans="1:11" x14ac:dyDescent="0.15">
      <c r="A25" s="44"/>
      <c r="K25" s="87"/>
    </row>
    <row r="26" spans="1:11" x14ac:dyDescent="0.15">
      <c r="A26" s="44"/>
      <c r="F26" s="188" t="s">
        <v>127</v>
      </c>
      <c r="G26" s="188"/>
      <c r="K26" s="87"/>
    </row>
    <row r="27" spans="1:11" x14ac:dyDescent="0.15">
      <c r="A27" s="44"/>
      <c r="F27" s="75" t="s">
        <v>113</v>
      </c>
      <c r="G27" s="93" t="s">
        <v>126</v>
      </c>
      <c r="K27" s="87"/>
    </row>
    <row r="28" spans="1:11" x14ac:dyDescent="0.15">
      <c r="A28" s="44"/>
      <c r="F28" s="81" t="s">
        <v>128</v>
      </c>
      <c r="G28" s="94" t="s">
        <v>129</v>
      </c>
      <c r="K28" s="87"/>
    </row>
    <row r="29" spans="1:11" x14ac:dyDescent="0.15">
      <c r="A29" s="44"/>
      <c r="F29" s="80" t="s">
        <v>130</v>
      </c>
      <c r="G29" s="94" t="s">
        <v>131</v>
      </c>
      <c r="K29" s="87"/>
    </row>
    <row r="30" spans="1:11" x14ac:dyDescent="0.15">
      <c r="A30" s="44"/>
      <c r="F30" s="79">
        <v>5</v>
      </c>
      <c r="G30" s="94" t="s">
        <v>132</v>
      </c>
      <c r="K30" s="87"/>
    </row>
    <row r="31" spans="1:11" x14ac:dyDescent="0.15">
      <c r="A31" s="44"/>
      <c r="F31" s="78" t="s">
        <v>133</v>
      </c>
      <c r="G31" s="94" t="s">
        <v>134</v>
      </c>
      <c r="K31" s="87"/>
    </row>
    <row r="32" spans="1:11" x14ac:dyDescent="0.15">
      <c r="A32" s="98"/>
      <c r="B32" s="41"/>
      <c r="C32" s="41"/>
      <c r="D32" s="41"/>
      <c r="E32" s="41"/>
      <c r="F32" s="41"/>
      <c r="G32" s="41"/>
      <c r="H32" s="41"/>
      <c r="I32" s="41"/>
      <c r="J32" s="41"/>
      <c r="K32" s="88"/>
    </row>
  </sheetData>
  <mergeCells count="44">
    <mergeCell ref="A1:B3"/>
    <mergeCell ref="I1:K1"/>
    <mergeCell ref="I2:K2"/>
    <mergeCell ref="I3:K3"/>
    <mergeCell ref="C1:H1"/>
    <mergeCell ref="C2:H3"/>
    <mergeCell ref="A8:A13"/>
    <mergeCell ref="B8:C8"/>
    <mergeCell ref="F8:F13"/>
    <mergeCell ref="B9:C9"/>
    <mergeCell ref="B10:C10"/>
    <mergeCell ref="B11:C11"/>
    <mergeCell ref="B12:C12"/>
    <mergeCell ref="B13:C13"/>
    <mergeCell ref="B15:J15"/>
    <mergeCell ref="B16:D16"/>
    <mergeCell ref="H16:I16"/>
    <mergeCell ref="J16:K16"/>
    <mergeCell ref="B17:D17"/>
    <mergeCell ref="H17:I17"/>
    <mergeCell ref="J17:K17"/>
    <mergeCell ref="J21:K21"/>
    <mergeCell ref="B18:C19"/>
    <mergeCell ref="D18:D19"/>
    <mergeCell ref="H18:I18"/>
    <mergeCell ref="J18:K18"/>
    <mergeCell ref="H19:I19"/>
    <mergeCell ref="J19:K19"/>
    <mergeCell ref="A5:K6"/>
    <mergeCell ref="B24:C24"/>
    <mergeCell ref="H24:I24"/>
    <mergeCell ref="J24:K24"/>
    <mergeCell ref="F26:G26"/>
    <mergeCell ref="B22:C22"/>
    <mergeCell ref="H22:I22"/>
    <mergeCell ref="J22:K22"/>
    <mergeCell ref="B23:C23"/>
    <mergeCell ref="H23:I23"/>
    <mergeCell ref="J23:K23"/>
    <mergeCell ref="B20:C20"/>
    <mergeCell ref="H20:I20"/>
    <mergeCell ref="J20:K20"/>
    <mergeCell ref="B21:C21"/>
    <mergeCell ref="H21:I2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43"/>
  <sheetViews>
    <sheetView showGridLines="0" workbookViewId="0">
      <selection activeCell="C3" sqref="C3:J4"/>
    </sheetView>
  </sheetViews>
  <sheetFormatPr baseColWidth="10" defaultColWidth="11.5" defaultRowHeight="11" x14ac:dyDescent="0.15"/>
  <cols>
    <col min="1" max="1" width="4.1640625" style="39" customWidth="1"/>
    <col min="2" max="2" width="41.5" style="39" customWidth="1"/>
    <col min="3" max="7" width="13.1640625" style="39" customWidth="1"/>
    <col min="8" max="8" width="31.5" style="39" customWidth="1"/>
    <col min="9" max="9" width="16.5" style="39" customWidth="1"/>
    <col min="10" max="10" width="11.6640625" style="39" customWidth="1"/>
    <col min="11" max="11" width="14" style="39" customWidth="1"/>
    <col min="12" max="12" width="15.33203125" style="40" customWidth="1"/>
    <col min="13" max="13" width="0.33203125" style="39" customWidth="1"/>
    <col min="14" max="16384" width="11.5" style="39"/>
  </cols>
  <sheetData>
    <row r="1" spans="2:17" x14ac:dyDescent="0.15">
      <c r="L1" s="39"/>
    </row>
    <row r="2" spans="2:17" ht="48.75" customHeight="1" x14ac:dyDescent="0.15">
      <c r="B2" s="237"/>
      <c r="C2" s="215" t="s">
        <v>0</v>
      </c>
      <c r="D2" s="240"/>
      <c r="E2" s="240"/>
      <c r="F2" s="240"/>
      <c r="G2" s="240"/>
      <c r="H2" s="240"/>
      <c r="I2" s="240"/>
      <c r="J2" s="241"/>
      <c r="K2" s="209" t="s">
        <v>1</v>
      </c>
      <c r="L2" s="210"/>
      <c r="M2" s="211"/>
    </row>
    <row r="3" spans="2:17" ht="42" customHeight="1" x14ac:dyDescent="0.15">
      <c r="B3" s="238"/>
      <c r="C3" s="242" t="s">
        <v>2</v>
      </c>
      <c r="D3" s="243"/>
      <c r="E3" s="243"/>
      <c r="F3" s="243"/>
      <c r="G3" s="243"/>
      <c r="H3" s="243"/>
      <c r="I3" s="243"/>
      <c r="J3" s="244"/>
      <c r="K3" s="209" t="s">
        <v>3</v>
      </c>
      <c r="L3" s="210"/>
      <c r="M3" s="211"/>
    </row>
    <row r="4" spans="2:17" ht="36.75" customHeight="1" x14ac:dyDescent="0.15">
      <c r="B4" s="239"/>
      <c r="C4" s="245"/>
      <c r="D4" s="246"/>
      <c r="E4" s="246"/>
      <c r="F4" s="246"/>
      <c r="G4" s="246"/>
      <c r="H4" s="246"/>
      <c r="I4" s="246"/>
      <c r="J4" s="247"/>
      <c r="K4" s="212" t="s">
        <v>4</v>
      </c>
      <c r="L4" s="213"/>
      <c r="M4" s="214"/>
    </row>
    <row r="5" spans="2:17" ht="9.5" customHeight="1" x14ac:dyDescent="0.15">
      <c r="D5" s="99"/>
      <c r="E5" s="99"/>
      <c r="F5" s="99"/>
      <c r="G5" s="99"/>
      <c r="L5" s="39"/>
    </row>
    <row r="6" spans="2:17" ht="103.5" customHeight="1" x14ac:dyDescent="0.15">
      <c r="B6" s="234" t="s">
        <v>135</v>
      </c>
      <c r="C6" s="235"/>
      <c r="D6" s="235"/>
      <c r="E6" s="235"/>
      <c r="F6" s="235"/>
      <c r="G6" s="235"/>
      <c r="H6" s="235"/>
      <c r="I6" s="235"/>
      <c r="J6" s="235"/>
      <c r="K6" s="235"/>
      <c r="L6" s="236"/>
      <c r="M6" s="89"/>
      <c r="N6" s="89"/>
      <c r="O6" s="89"/>
      <c r="P6" s="89"/>
      <c r="Q6" s="89"/>
    </row>
    <row r="7" spans="2:17" ht="7.5" customHeight="1" x14ac:dyDescent="0.15">
      <c r="B7" s="98"/>
      <c r="C7" s="41"/>
      <c r="D7" s="41"/>
      <c r="E7" s="41"/>
      <c r="F7" s="41"/>
      <c r="G7" s="41"/>
      <c r="H7" s="41"/>
      <c r="I7" s="41"/>
      <c r="J7" s="41"/>
      <c r="K7" s="41"/>
      <c r="L7" s="88"/>
    </row>
    <row r="8" spans="2:17" ht="33.75" customHeight="1" x14ac:dyDescent="0.15">
      <c r="B8" s="179" t="s">
        <v>136</v>
      </c>
      <c r="C8" s="180"/>
      <c r="D8" s="180"/>
      <c r="E8" s="180"/>
      <c r="F8" s="180"/>
      <c r="G8" s="180"/>
      <c r="H8" s="233" t="s">
        <v>137</v>
      </c>
      <c r="I8" s="219"/>
      <c r="J8" s="219"/>
      <c r="K8" s="219"/>
      <c r="L8" s="220"/>
    </row>
    <row r="9" spans="2:17" ht="40.5" customHeight="1" x14ac:dyDescent="0.15">
      <c r="B9" s="100" t="s">
        <v>138</v>
      </c>
      <c r="C9" s="230" t="s">
        <v>139</v>
      </c>
      <c r="D9" s="230"/>
      <c r="E9" s="230"/>
      <c r="F9" s="230"/>
      <c r="G9" s="230"/>
      <c r="H9" s="97" t="s">
        <v>140</v>
      </c>
      <c r="I9" s="97" t="s">
        <v>141</v>
      </c>
      <c r="J9" s="97" t="s">
        <v>101</v>
      </c>
      <c r="K9" s="97" t="s">
        <v>142</v>
      </c>
      <c r="L9" s="101" t="s">
        <v>143</v>
      </c>
    </row>
    <row r="10" spans="2:17" ht="53.25" customHeight="1" x14ac:dyDescent="0.15">
      <c r="B10" s="102" t="s">
        <v>45</v>
      </c>
      <c r="C10" s="231" t="s">
        <v>81</v>
      </c>
      <c r="D10" s="231"/>
      <c r="E10" s="231"/>
      <c r="F10" s="231"/>
      <c r="G10" s="231"/>
      <c r="H10" s="103" t="s">
        <v>144</v>
      </c>
      <c r="I10" s="66">
        <v>3</v>
      </c>
      <c r="J10" s="104">
        <v>2</v>
      </c>
      <c r="K10" s="104">
        <f>I10+J10</f>
        <v>5</v>
      </c>
      <c r="L10" s="67" t="str">
        <f t="shared" ref="L10:L29" si="0">IF(K10&lt;=4,"BAJO",IF(K10=5,"MEDIO",IF(K10&lt;=7,"ALTO","EXTREMO")))</f>
        <v>MEDIO</v>
      </c>
    </row>
    <row r="11" spans="2:17" ht="53.25" customHeight="1" x14ac:dyDescent="0.15">
      <c r="B11" s="105" t="s">
        <v>45</v>
      </c>
      <c r="C11" s="232" t="s">
        <v>84</v>
      </c>
      <c r="D11" s="232"/>
      <c r="E11" s="232"/>
      <c r="F11" s="232"/>
      <c r="G11" s="232"/>
      <c r="H11" s="106" t="s">
        <v>145</v>
      </c>
      <c r="I11" s="60">
        <v>3</v>
      </c>
      <c r="J11" s="82">
        <v>3</v>
      </c>
      <c r="K11" s="82">
        <f t="shared" ref="K11:K29" si="1">I11+J11</f>
        <v>6</v>
      </c>
      <c r="L11" s="61" t="str">
        <f t="shared" si="0"/>
        <v>ALTO</v>
      </c>
    </row>
    <row r="12" spans="2:17" ht="53.25" customHeight="1" x14ac:dyDescent="0.15">
      <c r="B12" s="105" t="s">
        <v>45</v>
      </c>
      <c r="C12" s="232" t="s">
        <v>85</v>
      </c>
      <c r="D12" s="232"/>
      <c r="E12" s="232"/>
      <c r="F12" s="232"/>
      <c r="G12" s="232"/>
      <c r="H12" s="106" t="s">
        <v>146</v>
      </c>
      <c r="I12" s="60">
        <v>3</v>
      </c>
      <c r="J12" s="82">
        <v>2</v>
      </c>
      <c r="K12" s="82">
        <f t="shared" si="1"/>
        <v>5</v>
      </c>
      <c r="L12" s="61" t="str">
        <f t="shared" si="0"/>
        <v>MEDIO</v>
      </c>
    </row>
    <row r="13" spans="2:17" ht="53.25" customHeight="1" x14ac:dyDescent="0.15">
      <c r="B13" s="105" t="s">
        <v>45</v>
      </c>
      <c r="C13" s="232" t="s">
        <v>86</v>
      </c>
      <c r="D13" s="232"/>
      <c r="E13" s="232"/>
      <c r="F13" s="232"/>
      <c r="G13" s="232"/>
      <c r="H13" s="106" t="s">
        <v>147</v>
      </c>
      <c r="I13" s="60">
        <v>2</v>
      </c>
      <c r="J13" s="82">
        <v>2</v>
      </c>
      <c r="K13" s="82">
        <f t="shared" si="1"/>
        <v>4</v>
      </c>
      <c r="L13" s="61" t="str">
        <f t="shared" si="0"/>
        <v>BAJO</v>
      </c>
    </row>
    <row r="14" spans="2:17" ht="53.25" customHeight="1" x14ac:dyDescent="0.15">
      <c r="B14" s="105" t="s">
        <v>45</v>
      </c>
      <c r="C14" s="232" t="s">
        <v>88</v>
      </c>
      <c r="D14" s="232"/>
      <c r="E14" s="232"/>
      <c r="F14" s="232"/>
      <c r="G14" s="232"/>
      <c r="H14" s="106" t="s">
        <v>148</v>
      </c>
      <c r="I14" s="60">
        <v>3</v>
      </c>
      <c r="J14" s="82">
        <v>2</v>
      </c>
      <c r="K14" s="82">
        <f t="shared" si="1"/>
        <v>5</v>
      </c>
      <c r="L14" s="61" t="str">
        <f t="shared" si="0"/>
        <v>MEDIO</v>
      </c>
    </row>
    <row r="15" spans="2:17" ht="53.25" customHeight="1" x14ac:dyDescent="0.15">
      <c r="B15" s="105"/>
      <c r="C15" s="232"/>
      <c r="D15" s="232"/>
      <c r="E15" s="232"/>
      <c r="F15" s="232"/>
      <c r="G15" s="232"/>
      <c r="H15" s="106"/>
      <c r="I15" s="60"/>
      <c r="J15" s="82"/>
      <c r="K15" s="82">
        <f t="shared" si="1"/>
        <v>0</v>
      </c>
      <c r="L15" s="61" t="str">
        <f t="shared" si="0"/>
        <v>BAJO</v>
      </c>
    </row>
    <row r="16" spans="2:17" ht="53.25" customHeight="1" x14ac:dyDescent="0.15">
      <c r="B16" s="105"/>
      <c r="C16" s="232"/>
      <c r="D16" s="232"/>
      <c r="E16" s="232"/>
      <c r="F16" s="232"/>
      <c r="G16" s="232"/>
      <c r="H16" s="106"/>
      <c r="I16" s="60"/>
      <c r="J16" s="82"/>
      <c r="K16" s="82">
        <f t="shared" si="1"/>
        <v>0</v>
      </c>
      <c r="L16" s="61" t="str">
        <f t="shared" si="0"/>
        <v>BAJO</v>
      </c>
    </row>
    <row r="17" spans="2:12" ht="53.25" customHeight="1" x14ac:dyDescent="0.15">
      <c r="B17" s="105"/>
      <c r="C17" s="232"/>
      <c r="D17" s="232"/>
      <c r="E17" s="232"/>
      <c r="F17" s="232"/>
      <c r="G17" s="232"/>
      <c r="H17" s="106"/>
      <c r="I17" s="60"/>
      <c r="J17" s="82"/>
      <c r="K17" s="82">
        <f t="shared" si="1"/>
        <v>0</v>
      </c>
      <c r="L17" s="61" t="str">
        <f t="shared" si="0"/>
        <v>BAJO</v>
      </c>
    </row>
    <row r="18" spans="2:12" ht="53.25" customHeight="1" x14ac:dyDescent="0.15">
      <c r="B18" s="105"/>
      <c r="C18" s="232"/>
      <c r="D18" s="232"/>
      <c r="E18" s="232"/>
      <c r="F18" s="232"/>
      <c r="G18" s="232"/>
      <c r="H18" s="106"/>
      <c r="I18" s="60"/>
      <c r="J18" s="82"/>
      <c r="K18" s="82">
        <f t="shared" si="1"/>
        <v>0</v>
      </c>
      <c r="L18" s="61" t="str">
        <f t="shared" si="0"/>
        <v>BAJO</v>
      </c>
    </row>
    <row r="19" spans="2:12" ht="53.25" customHeight="1" x14ac:dyDescent="0.15">
      <c r="B19" s="105"/>
      <c r="C19" s="232"/>
      <c r="D19" s="232"/>
      <c r="E19" s="232"/>
      <c r="F19" s="232"/>
      <c r="G19" s="232"/>
      <c r="H19" s="106"/>
      <c r="I19" s="60"/>
      <c r="J19" s="82"/>
      <c r="K19" s="82">
        <f t="shared" si="1"/>
        <v>0</v>
      </c>
      <c r="L19" s="61" t="str">
        <f t="shared" si="0"/>
        <v>BAJO</v>
      </c>
    </row>
    <row r="20" spans="2:12" ht="53.25" customHeight="1" x14ac:dyDescent="0.15">
      <c r="B20" s="105"/>
      <c r="C20" s="232"/>
      <c r="D20" s="232"/>
      <c r="E20" s="232"/>
      <c r="F20" s="232"/>
      <c r="G20" s="232"/>
      <c r="H20" s="106"/>
      <c r="I20" s="60"/>
      <c r="J20" s="82"/>
      <c r="K20" s="82">
        <f t="shared" si="1"/>
        <v>0</v>
      </c>
      <c r="L20" s="61" t="str">
        <f t="shared" si="0"/>
        <v>BAJO</v>
      </c>
    </row>
    <row r="21" spans="2:12" ht="53.25" customHeight="1" x14ac:dyDescent="0.15">
      <c r="B21" s="105"/>
      <c r="C21" s="232"/>
      <c r="D21" s="232"/>
      <c r="E21" s="232"/>
      <c r="F21" s="232"/>
      <c r="G21" s="232"/>
      <c r="H21" s="106"/>
      <c r="I21" s="60"/>
      <c r="J21" s="82"/>
      <c r="K21" s="82">
        <f t="shared" si="1"/>
        <v>0</v>
      </c>
      <c r="L21" s="61" t="str">
        <f t="shared" si="0"/>
        <v>BAJO</v>
      </c>
    </row>
    <row r="22" spans="2:12" ht="53.25" customHeight="1" x14ac:dyDescent="0.15">
      <c r="B22" s="105"/>
      <c r="C22" s="232"/>
      <c r="D22" s="232"/>
      <c r="E22" s="232"/>
      <c r="F22" s="232"/>
      <c r="G22" s="232"/>
      <c r="H22" s="106"/>
      <c r="I22" s="60"/>
      <c r="J22" s="82"/>
      <c r="K22" s="82">
        <f t="shared" si="1"/>
        <v>0</v>
      </c>
      <c r="L22" s="61" t="str">
        <f t="shared" si="0"/>
        <v>BAJO</v>
      </c>
    </row>
    <row r="23" spans="2:12" ht="53.25" customHeight="1" x14ac:dyDescent="0.15">
      <c r="B23" s="105"/>
      <c r="C23" s="232"/>
      <c r="D23" s="232"/>
      <c r="E23" s="232"/>
      <c r="F23" s="232"/>
      <c r="G23" s="232"/>
      <c r="H23" s="106"/>
      <c r="I23" s="60"/>
      <c r="J23" s="82"/>
      <c r="K23" s="82">
        <f t="shared" si="1"/>
        <v>0</v>
      </c>
      <c r="L23" s="61" t="str">
        <f t="shared" si="0"/>
        <v>BAJO</v>
      </c>
    </row>
    <row r="24" spans="2:12" ht="53.25" customHeight="1" x14ac:dyDescent="0.15">
      <c r="B24" s="105"/>
      <c r="C24" s="232"/>
      <c r="D24" s="232"/>
      <c r="E24" s="232"/>
      <c r="F24" s="232"/>
      <c r="G24" s="232"/>
      <c r="H24" s="106"/>
      <c r="I24" s="60"/>
      <c r="J24" s="82"/>
      <c r="K24" s="82">
        <f t="shared" si="1"/>
        <v>0</v>
      </c>
      <c r="L24" s="61" t="str">
        <f t="shared" si="0"/>
        <v>BAJO</v>
      </c>
    </row>
    <row r="25" spans="2:12" ht="53.25" customHeight="1" x14ac:dyDescent="0.15">
      <c r="B25" s="105"/>
      <c r="C25" s="232"/>
      <c r="D25" s="232"/>
      <c r="E25" s="232"/>
      <c r="F25" s="232"/>
      <c r="G25" s="232"/>
      <c r="H25" s="106"/>
      <c r="I25" s="60"/>
      <c r="J25" s="82"/>
      <c r="K25" s="82">
        <f t="shared" si="1"/>
        <v>0</v>
      </c>
      <c r="L25" s="61" t="str">
        <f t="shared" si="0"/>
        <v>BAJO</v>
      </c>
    </row>
    <row r="26" spans="2:12" ht="53.25" customHeight="1" x14ac:dyDescent="0.15">
      <c r="B26" s="105"/>
      <c r="C26" s="232"/>
      <c r="D26" s="232"/>
      <c r="E26" s="232"/>
      <c r="F26" s="232"/>
      <c r="G26" s="232"/>
      <c r="H26" s="106"/>
      <c r="I26" s="60"/>
      <c r="J26" s="82"/>
      <c r="K26" s="82">
        <f t="shared" si="1"/>
        <v>0</v>
      </c>
      <c r="L26" s="61" t="str">
        <f t="shared" si="0"/>
        <v>BAJO</v>
      </c>
    </row>
    <row r="27" spans="2:12" ht="53.25" customHeight="1" x14ac:dyDescent="0.15">
      <c r="B27" s="105"/>
      <c r="C27" s="232"/>
      <c r="D27" s="232"/>
      <c r="E27" s="232"/>
      <c r="F27" s="232"/>
      <c r="G27" s="232"/>
      <c r="H27" s="106"/>
      <c r="I27" s="60"/>
      <c r="J27" s="82"/>
      <c r="K27" s="82">
        <f t="shared" si="1"/>
        <v>0</v>
      </c>
      <c r="L27" s="61" t="str">
        <f t="shared" si="0"/>
        <v>BAJO</v>
      </c>
    </row>
    <row r="28" spans="2:12" ht="53.25" customHeight="1" x14ac:dyDescent="0.15">
      <c r="B28" s="105"/>
      <c r="C28" s="232"/>
      <c r="D28" s="232"/>
      <c r="E28" s="232"/>
      <c r="F28" s="232"/>
      <c r="G28" s="232"/>
      <c r="H28" s="106"/>
      <c r="I28" s="60"/>
      <c r="J28" s="82"/>
      <c r="K28" s="82">
        <f t="shared" si="1"/>
        <v>0</v>
      </c>
      <c r="L28" s="61" t="str">
        <f t="shared" si="0"/>
        <v>BAJO</v>
      </c>
    </row>
    <row r="29" spans="2:12" ht="53.25" customHeight="1" x14ac:dyDescent="0.15">
      <c r="B29" s="107"/>
      <c r="C29" s="248"/>
      <c r="D29" s="248"/>
      <c r="E29" s="248"/>
      <c r="F29" s="248"/>
      <c r="G29" s="248"/>
      <c r="H29" s="108"/>
      <c r="I29" s="70"/>
      <c r="J29" s="109"/>
      <c r="K29" s="109">
        <f t="shared" si="1"/>
        <v>0</v>
      </c>
      <c r="L29" s="91" t="str">
        <f t="shared" si="0"/>
        <v>BAJO</v>
      </c>
    </row>
    <row r="32" spans="2:12" hidden="1" x14ac:dyDescent="0.15">
      <c r="B32" s="39" t="s">
        <v>137</v>
      </c>
    </row>
    <row r="33" spans="2:12" hidden="1" x14ac:dyDescent="0.15">
      <c r="B33" s="39" t="s">
        <v>149</v>
      </c>
    </row>
    <row r="36" spans="2:12" x14ac:dyDescent="0.15">
      <c r="B36" s="224" t="s">
        <v>7</v>
      </c>
      <c r="C36" s="225"/>
      <c r="D36" s="225"/>
      <c r="E36" s="225"/>
      <c r="F36" s="225"/>
      <c r="G36" s="225"/>
      <c r="H36" s="225"/>
      <c r="I36" s="225"/>
      <c r="J36" s="225"/>
      <c r="K36" s="225"/>
      <c r="L36" s="226"/>
    </row>
    <row r="37" spans="2:12" x14ac:dyDescent="0.15">
      <c r="B37" s="110" t="s">
        <v>150</v>
      </c>
      <c r="C37" s="111"/>
      <c r="D37" s="111"/>
      <c r="E37" s="111"/>
      <c r="F37" s="111"/>
      <c r="G37" s="111"/>
      <c r="H37" s="111"/>
      <c r="I37" s="111"/>
      <c r="J37" s="111"/>
      <c r="K37" s="111"/>
      <c r="L37" s="112"/>
    </row>
    <row r="38" spans="2:12" x14ac:dyDescent="0.15">
      <c r="B38" s="110" t="s">
        <v>151</v>
      </c>
      <c r="C38" s="113"/>
      <c r="D38" s="113"/>
      <c r="E38" s="113"/>
      <c r="F38" s="113"/>
      <c r="G38" s="113"/>
      <c r="H38" s="113"/>
      <c r="I38" s="114"/>
      <c r="J38" s="113"/>
      <c r="K38" s="113"/>
      <c r="L38" s="115"/>
    </row>
    <row r="39" spans="2:12" x14ac:dyDescent="0.15">
      <c r="B39" s="110" t="s">
        <v>152</v>
      </c>
      <c r="C39" s="113"/>
      <c r="D39" s="113"/>
      <c r="E39" s="113"/>
      <c r="F39" s="113"/>
      <c r="G39" s="113"/>
      <c r="H39" s="113"/>
      <c r="I39" s="113"/>
      <c r="J39" s="113"/>
      <c r="K39" s="113"/>
      <c r="L39" s="115"/>
    </row>
    <row r="40" spans="2:12" x14ac:dyDescent="0.15">
      <c r="B40" s="110" t="s">
        <v>153</v>
      </c>
      <c r="C40" s="113"/>
      <c r="D40" s="113"/>
      <c r="E40" s="113"/>
      <c r="F40" s="113"/>
      <c r="G40" s="113"/>
      <c r="H40" s="113"/>
      <c r="I40" s="113"/>
      <c r="J40" s="113"/>
      <c r="K40" s="113"/>
      <c r="L40" s="115"/>
    </row>
    <row r="41" spans="2:12" x14ac:dyDescent="0.15">
      <c r="B41" s="227" t="s">
        <v>154</v>
      </c>
      <c r="C41" s="228"/>
      <c r="D41" s="228"/>
      <c r="E41" s="228"/>
      <c r="F41" s="228"/>
      <c r="G41" s="228"/>
      <c r="H41" s="228"/>
      <c r="I41" s="228"/>
      <c r="J41" s="228"/>
      <c r="K41" s="228"/>
      <c r="L41" s="229"/>
    </row>
    <row r="42" spans="2:12" x14ac:dyDescent="0.15">
      <c r="B42" s="110" t="s">
        <v>155</v>
      </c>
      <c r="C42" s="113"/>
      <c r="D42" s="113"/>
      <c r="E42" s="113"/>
      <c r="F42" s="113"/>
      <c r="G42" s="113"/>
      <c r="H42" s="113"/>
      <c r="I42" s="113"/>
      <c r="J42" s="113"/>
      <c r="K42" s="113"/>
      <c r="L42" s="115"/>
    </row>
    <row r="43" spans="2:12" x14ac:dyDescent="0.15">
      <c r="B43" s="98"/>
      <c r="C43" s="41"/>
      <c r="D43" s="41"/>
      <c r="E43" s="41"/>
      <c r="F43" s="41"/>
      <c r="G43" s="41"/>
      <c r="H43" s="41"/>
      <c r="I43" s="41"/>
      <c r="J43" s="41"/>
      <c r="K43" s="41"/>
      <c r="L43" s="88"/>
    </row>
  </sheetData>
  <mergeCells count="32">
    <mergeCell ref="C28:G28"/>
    <mergeCell ref="C29:G29"/>
    <mergeCell ref="C25:G25"/>
    <mergeCell ref="C17:G17"/>
    <mergeCell ref="C18:G18"/>
    <mergeCell ref="C19:G19"/>
    <mergeCell ref="C24:G24"/>
    <mergeCell ref="H8:L8"/>
    <mergeCell ref="B8:G8"/>
    <mergeCell ref="B6:L6"/>
    <mergeCell ref="B2:B4"/>
    <mergeCell ref="K2:M2"/>
    <mergeCell ref="K3:M3"/>
    <mergeCell ref="K4:M4"/>
    <mergeCell ref="C2:J2"/>
    <mergeCell ref="C3:J4"/>
    <mergeCell ref="B36:L36"/>
    <mergeCell ref="B41:L41"/>
    <mergeCell ref="C9:G9"/>
    <mergeCell ref="C10:G10"/>
    <mergeCell ref="C20:G20"/>
    <mergeCell ref="C21:G21"/>
    <mergeCell ref="C22:G22"/>
    <mergeCell ref="C23:G23"/>
    <mergeCell ref="C15:G15"/>
    <mergeCell ref="C16:G16"/>
    <mergeCell ref="C26:G26"/>
    <mergeCell ref="C27:G27"/>
    <mergeCell ref="C11:G11"/>
    <mergeCell ref="C12:G12"/>
    <mergeCell ref="C13:G13"/>
    <mergeCell ref="C14:G14"/>
  </mergeCells>
  <conditionalFormatting sqref="J10:K29">
    <cfRule type="expression" dxfId="17" priority="1" stopIfTrue="1">
      <formula>"""bajo"""</formula>
    </cfRule>
  </conditionalFormatting>
  <conditionalFormatting sqref="L10:L29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22">
    <dataValidation type="list" allowBlank="1" showInputMessage="1" showErrorMessage="1" sqref="H8" xr:uid="{00000000-0002-0000-0200-000000000000}">
      <formula1>$B$32:$B$33</formula1>
    </dataValidation>
    <dataValidation type="list" allowBlank="1" showInputMessage="1" showErrorMessage="1" sqref="C10:G10" xr:uid="{00000000-0002-0000-0200-000001000000}">
      <formula1>INDIRECT($B$10)</formula1>
    </dataValidation>
    <dataValidation type="list" allowBlank="1" showInputMessage="1" showErrorMessage="1" sqref="B10:B29" xr:uid="{00000000-0002-0000-0200-000002000000}">
      <formula1>"PLANEACIÓN,SELECCIÓN,CONTRATACIÓN,EJECUCIÓN"</formula1>
    </dataValidation>
    <dataValidation type="list" allowBlank="1" showInputMessage="1" showErrorMessage="1" sqref="C11:G11" xr:uid="{00000000-0002-0000-0200-000003000000}">
      <formula1>INDIRECT($B$11)</formula1>
    </dataValidation>
    <dataValidation type="list" allowBlank="1" showInputMessage="1" showErrorMessage="1" sqref="C12:G12" xr:uid="{00000000-0002-0000-0200-000004000000}">
      <formula1>INDIRECT($B$12)</formula1>
    </dataValidation>
    <dataValidation type="list" allowBlank="1" showInputMessage="1" showErrorMessage="1" sqref="C13:G13" xr:uid="{00000000-0002-0000-0200-000005000000}">
      <formula1>INDIRECT($B$13)</formula1>
    </dataValidation>
    <dataValidation type="list" allowBlank="1" showInputMessage="1" showErrorMessage="1" sqref="C14:G14" xr:uid="{00000000-0002-0000-0200-000006000000}">
      <formula1>INDIRECT($B$14)</formula1>
    </dataValidation>
    <dataValidation type="list" allowBlank="1" showInputMessage="1" showErrorMessage="1" sqref="C15:G15" xr:uid="{00000000-0002-0000-0200-000007000000}">
      <formula1>INDIRECT($B$15)</formula1>
    </dataValidation>
    <dataValidation type="list" allowBlank="1" showInputMessage="1" showErrorMessage="1" sqref="C16:G16" xr:uid="{00000000-0002-0000-0200-000008000000}">
      <formula1>INDIRECT($B$16)</formula1>
    </dataValidation>
    <dataValidation type="list" allowBlank="1" showInputMessage="1" showErrorMessage="1" sqref="C17:G17" xr:uid="{00000000-0002-0000-0200-000009000000}">
      <formula1>INDIRECT($B$17)</formula1>
    </dataValidation>
    <dataValidation type="list" allowBlank="1" showInputMessage="1" showErrorMessage="1" sqref="C18:G18" xr:uid="{00000000-0002-0000-0200-00000A000000}">
      <formula1>INDIRECT($B$18)</formula1>
    </dataValidation>
    <dataValidation type="list" allowBlank="1" showInputMessage="1" showErrorMessage="1" sqref="C19:G19" xr:uid="{00000000-0002-0000-0200-00000B000000}">
      <formula1>INDIRECT($B$19)</formula1>
    </dataValidation>
    <dataValidation type="list" allowBlank="1" showInputMessage="1" showErrorMessage="1" sqref="C20:G20" xr:uid="{00000000-0002-0000-0200-00000C000000}">
      <formula1>INDIRECT($B$20)</formula1>
    </dataValidation>
    <dataValidation type="list" allowBlank="1" showInputMessage="1" showErrorMessage="1" sqref="C21:G21" xr:uid="{00000000-0002-0000-0200-00000D000000}">
      <formula1>INDIRECT($B$21)</formula1>
    </dataValidation>
    <dataValidation type="list" allowBlank="1" showInputMessage="1" showErrorMessage="1" sqref="C22:G22" xr:uid="{00000000-0002-0000-0200-00000E000000}">
      <formula1>INDIRECT($B$22)</formula1>
    </dataValidation>
    <dataValidation type="list" allowBlank="1" showInputMessage="1" showErrorMessage="1" sqref="C23:G23" xr:uid="{00000000-0002-0000-0200-00000F000000}">
      <formula1>INDIRECT($B$23)</formula1>
    </dataValidation>
    <dataValidation type="list" allowBlank="1" showInputMessage="1" showErrorMessage="1" sqref="C24:G24" xr:uid="{00000000-0002-0000-0200-000010000000}">
      <formula1>INDIRECT($B$24)</formula1>
    </dataValidation>
    <dataValidation type="list" allowBlank="1" showInputMessage="1" showErrorMessage="1" sqref="C25:G25" xr:uid="{00000000-0002-0000-0200-000011000000}">
      <formula1>INDIRECT($B$25)</formula1>
    </dataValidation>
    <dataValidation type="list" allowBlank="1" showInputMessage="1" showErrorMessage="1" sqref="C26:G26" xr:uid="{00000000-0002-0000-0200-000012000000}">
      <formula1>INDIRECT($B$26)</formula1>
    </dataValidation>
    <dataValidation type="list" allowBlank="1" showInputMessage="1" showErrorMessage="1" sqref="C27:G27" xr:uid="{00000000-0002-0000-0200-000013000000}">
      <formula1>INDIRECT($B$27)</formula1>
    </dataValidation>
    <dataValidation type="list" allowBlank="1" showInputMessage="1" showErrorMessage="1" sqref="C28:G28" xr:uid="{00000000-0002-0000-0200-000014000000}">
      <formula1>INDIRECT($B$28)</formula1>
    </dataValidation>
    <dataValidation type="list" allowBlank="1" showInputMessage="1" showErrorMessage="1" sqref="C29:G29" xr:uid="{00000000-0002-0000-0200-000015000000}">
      <formula1>INDIRECT($B$29)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Z61"/>
  <sheetViews>
    <sheetView showGridLines="0" workbookViewId="0">
      <selection activeCell="E3" sqref="E3:O4"/>
    </sheetView>
  </sheetViews>
  <sheetFormatPr baseColWidth="10" defaultColWidth="11.5" defaultRowHeight="11" x14ac:dyDescent="0.15"/>
  <cols>
    <col min="1" max="1" width="2.6640625" style="39" customWidth="1"/>
    <col min="2" max="2" width="31.33203125" style="39" customWidth="1"/>
    <col min="3" max="3" width="10.6640625" style="39" customWidth="1"/>
    <col min="4" max="4" width="13.1640625" style="39" customWidth="1"/>
    <col min="5" max="5" width="16.5" style="39" customWidth="1"/>
    <col min="6" max="6" width="14.6640625" style="39" customWidth="1"/>
    <col min="7" max="7" width="17.5" style="39" customWidth="1"/>
    <col min="8" max="8" width="14.5" style="39" customWidth="1"/>
    <col min="9" max="9" width="15.6640625" style="39" customWidth="1"/>
    <col min="10" max="10" width="9.5" style="39" customWidth="1"/>
    <col min="11" max="17" width="14" style="39" customWidth="1"/>
    <col min="18" max="18" width="20.6640625" style="40" customWidth="1"/>
    <col min="19" max="16384" width="11.5" style="39"/>
  </cols>
  <sheetData>
    <row r="2" spans="2:26" ht="44.75" customHeight="1" x14ac:dyDescent="0.15">
      <c r="B2" s="203"/>
      <c r="C2" s="288"/>
      <c r="D2" s="204"/>
      <c r="E2" s="215" t="s">
        <v>0</v>
      </c>
      <c r="F2" s="240"/>
      <c r="G2" s="240"/>
      <c r="H2" s="240"/>
      <c r="I2" s="240"/>
      <c r="J2" s="240"/>
      <c r="K2" s="240"/>
      <c r="L2" s="240"/>
      <c r="M2" s="240"/>
      <c r="N2" s="240"/>
      <c r="O2" s="241"/>
      <c r="P2" s="291" t="s">
        <v>1</v>
      </c>
      <c r="Q2" s="292"/>
      <c r="R2" s="293"/>
    </row>
    <row r="3" spans="2:26" ht="44.75" customHeight="1" x14ac:dyDescent="0.15">
      <c r="B3" s="205"/>
      <c r="C3" s="289"/>
      <c r="D3" s="206"/>
      <c r="E3" s="242" t="s">
        <v>2</v>
      </c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291" t="s">
        <v>3</v>
      </c>
      <c r="Q3" s="292"/>
      <c r="R3" s="293"/>
    </row>
    <row r="4" spans="2:26" ht="44.75" customHeight="1" x14ac:dyDescent="0.15">
      <c r="B4" s="207"/>
      <c r="C4" s="290"/>
      <c r="D4" s="208"/>
      <c r="E4" s="245"/>
      <c r="F4" s="246"/>
      <c r="G4" s="246"/>
      <c r="H4" s="246"/>
      <c r="I4" s="246"/>
      <c r="J4" s="246"/>
      <c r="K4" s="246"/>
      <c r="L4" s="246"/>
      <c r="M4" s="246"/>
      <c r="N4" s="246"/>
      <c r="O4" s="247"/>
      <c r="P4" s="294" t="s">
        <v>4</v>
      </c>
      <c r="Q4" s="295"/>
      <c r="R4" s="296"/>
    </row>
    <row r="6" spans="2:26" ht="78.75" customHeight="1" x14ac:dyDescent="0.15">
      <c r="B6" s="234" t="str">
        <f>+'EVALUACION DE RIESGOS'!B6</f>
        <v>Objeto Contractual: Suministro de elementos de papelería, cajas, carpetas y unidades de conservación archivística para la Secretaría Distrital del Hábitat, de conformidad con las especificaciones técnicas, condiciones de entrega, criterios de calidad y demás requerimientos establecidos.</v>
      </c>
      <c r="C6" s="235"/>
      <c r="D6" s="235"/>
      <c r="E6" s="235"/>
      <c r="F6" s="235"/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6"/>
      <c r="S6" s="89"/>
      <c r="T6" s="89"/>
      <c r="U6" s="89"/>
      <c r="V6" s="89"/>
      <c r="W6" s="89"/>
      <c r="X6" s="89"/>
      <c r="Y6" s="89"/>
      <c r="Z6" s="89"/>
    </row>
    <row r="7" spans="2:26" x14ac:dyDescent="0.15">
      <c r="B7" s="44"/>
      <c r="R7" s="87"/>
    </row>
    <row r="8" spans="2:26" x14ac:dyDescent="0.15">
      <c r="B8" s="44"/>
      <c r="R8" s="87"/>
    </row>
    <row r="9" spans="2:26" ht="7.5" customHeight="1" x14ac:dyDescent="0.15">
      <c r="B9" s="44"/>
      <c r="R9" s="87"/>
    </row>
    <row r="10" spans="2:26" ht="93.75" customHeight="1" x14ac:dyDescent="0.15">
      <c r="B10" s="90" t="s">
        <v>138</v>
      </c>
      <c r="C10" s="298" t="s">
        <v>139</v>
      </c>
      <c r="D10" s="299"/>
      <c r="E10" s="299"/>
      <c r="F10" s="300"/>
      <c r="G10" s="298" t="s">
        <v>156</v>
      </c>
      <c r="H10" s="299"/>
      <c r="I10" s="90" t="s">
        <v>141</v>
      </c>
      <c r="J10" s="90" t="s">
        <v>101</v>
      </c>
      <c r="K10" s="90" t="s">
        <v>142</v>
      </c>
      <c r="L10" s="90" t="s">
        <v>143</v>
      </c>
      <c r="M10" s="90" t="s">
        <v>157</v>
      </c>
      <c r="N10" s="90" t="s">
        <v>158</v>
      </c>
      <c r="O10" s="90" t="s">
        <v>159</v>
      </c>
      <c r="P10" s="90" t="s">
        <v>160</v>
      </c>
      <c r="Q10" s="90" t="s">
        <v>161</v>
      </c>
      <c r="R10" s="90" t="s">
        <v>162</v>
      </c>
    </row>
    <row r="11" spans="2:26" s="57" customFormat="1" ht="57.75" customHeight="1" x14ac:dyDescent="0.15">
      <c r="B11" s="65" t="str">
        <f>+'EVALUACION DE RIESGOS'!B10</f>
        <v>EJECUCIÓN</v>
      </c>
      <c r="C11" s="297" t="str">
        <f>+'EVALUACION DE RIESGOS'!C10</f>
        <v>Retraso o entrega incompleta de un pedido.</v>
      </c>
      <c r="D11" s="297"/>
      <c r="E11" s="297"/>
      <c r="F11" s="297"/>
      <c r="G11" s="297" t="s">
        <v>163</v>
      </c>
      <c r="H11" s="297"/>
      <c r="I11" s="66">
        <v>2</v>
      </c>
      <c r="J11" s="66">
        <v>2</v>
      </c>
      <c r="K11" s="66">
        <f>I11+J11</f>
        <v>4</v>
      </c>
      <c r="L11" s="66" t="str">
        <f>IF(K11&lt;=4,"BAJO",IF(K11=5,"MEDIO",IF(K11&lt;=7,"ALTO","EXTREMO")))</f>
        <v>BAJO</v>
      </c>
      <c r="M11" s="66" t="s">
        <v>164</v>
      </c>
      <c r="N11" s="66" t="s">
        <v>165</v>
      </c>
      <c r="O11" s="66" t="s">
        <v>166</v>
      </c>
      <c r="P11" s="66" t="s">
        <v>167</v>
      </c>
      <c r="Q11" s="66" t="s">
        <v>168</v>
      </c>
      <c r="R11" s="67" t="s">
        <v>169</v>
      </c>
    </row>
    <row r="12" spans="2:26" s="57" customFormat="1" ht="57.75" customHeight="1" x14ac:dyDescent="0.15">
      <c r="B12" s="68" t="str">
        <f>+'EVALUACION DE RIESGOS'!B11</f>
        <v>EJECUCIÓN</v>
      </c>
      <c r="C12" s="185" t="str">
        <f>+'EVALUACION DE RIESGOS'!C11</f>
        <v>Entrega de bienes que no cumplen las especificaciones, referencias, materiales, medidas, fecha de vencimiento o condiciones de calidad exigidas.</v>
      </c>
      <c r="D12" s="185"/>
      <c r="E12" s="185"/>
      <c r="F12" s="185"/>
      <c r="G12" s="185" t="s">
        <v>170</v>
      </c>
      <c r="H12" s="185"/>
      <c r="I12" s="60">
        <v>2</v>
      </c>
      <c r="J12" s="60">
        <v>2</v>
      </c>
      <c r="K12" s="60">
        <f>I12+J12</f>
        <v>4</v>
      </c>
      <c r="L12" s="60" t="str">
        <f>IF(K12&lt;=4,"BAJO",IF(K12=5,"MEDIO",IF(K12&lt;=7,"ALTO","EXTREMO")))</f>
        <v>BAJO</v>
      </c>
      <c r="M12" s="60" t="s">
        <v>164</v>
      </c>
      <c r="N12" s="60" t="s">
        <v>165</v>
      </c>
      <c r="O12" s="60" t="s">
        <v>171</v>
      </c>
      <c r="P12" s="60" t="s">
        <v>167</v>
      </c>
      <c r="Q12" s="60" t="s">
        <v>172</v>
      </c>
      <c r="R12" s="61" t="s">
        <v>173</v>
      </c>
    </row>
    <row r="13" spans="2:26" s="57" customFormat="1" ht="57.75" customHeight="1" x14ac:dyDescent="0.15">
      <c r="B13" s="68" t="str">
        <f>+'EVALUACION DE RIESGOS'!B12</f>
        <v>EJECUCIÓN</v>
      </c>
      <c r="C13" s="185" t="str">
        <f>+'EVALUACION DE RIESGOS'!C12</f>
        <v>Pérdida, deterioro o daño de los bienes durante el empaque, transporte, cargue, descargue o ingreso a la Entidad.</v>
      </c>
      <c r="D13" s="185"/>
      <c r="E13" s="185"/>
      <c r="F13" s="185"/>
      <c r="G13" s="185" t="s">
        <v>174</v>
      </c>
      <c r="H13" s="185"/>
      <c r="I13" s="60">
        <v>2</v>
      </c>
      <c r="J13" s="60">
        <v>2</v>
      </c>
      <c r="K13" s="60">
        <f t="shared" ref="K13:K24" si="0">I13+J13</f>
        <v>4</v>
      </c>
      <c r="L13" s="60" t="str">
        <f t="shared" ref="L13:L30" si="1">IF(K13&lt;=4,"BAJO",IF(K13=5,"MEDIO",IF(K13&lt;=7,"ALTO","EXTREMO")))</f>
        <v>BAJO</v>
      </c>
      <c r="M13" s="60" t="s">
        <v>164</v>
      </c>
      <c r="N13" s="60" t="s">
        <v>165</v>
      </c>
      <c r="O13" s="60" t="s">
        <v>171</v>
      </c>
      <c r="P13" s="60" t="s">
        <v>167</v>
      </c>
      <c r="Q13" s="60" t="s">
        <v>175</v>
      </c>
      <c r="R13" s="61" t="s">
        <v>173</v>
      </c>
    </row>
    <row r="14" spans="2:26" s="57" customFormat="1" ht="57.75" customHeight="1" x14ac:dyDescent="0.15">
      <c r="B14" s="68" t="str">
        <f>+'EVALUACION DE RIESGOS'!B13</f>
        <v>EJECUCIÓN</v>
      </c>
      <c r="C14" s="185" t="str">
        <f>+'EVALUACION DE RIESGOS'!C13</f>
        <v>Manejo inadecuado de residuos o materiales de empaque cuando resulte aplicable.</v>
      </c>
      <c r="D14" s="185"/>
      <c r="E14" s="185"/>
      <c r="F14" s="185"/>
      <c r="G14" s="185" t="s">
        <v>176</v>
      </c>
      <c r="H14" s="185"/>
      <c r="I14" s="60">
        <v>1</v>
      </c>
      <c r="J14" s="60">
        <v>2</v>
      </c>
      <c r="K14" s="60">
        <f t="shared" si="0"/>
        <v>3</v>
      </c>
      <c r="L14" s="60" t="str">
        <f t="shared" si="1"/>
        <v>BAJO</v>
      </c>
      <c r="M14" s="60" t="s">
        <v>164</v>
      </c>
      <c r="N14" s="60" t="s">
        <v>165</v>
      </c>
      <c r="O14" s="60" t="s">
        <v>177</v>
      </c>
      <c r="P14" s="60" t="s">
        <v>167</v>
      </c>
      <c r="Q14" s="60" t="s">
        <v>178</v>
      </c>
      <c r="R14" s="61" t="s">
        <v>179</v>
      </c>
    </row>
    <row r="15" spans="2:26" s="57" customFormat="1" ht="57.75" customHeight="1" x14ac:dyDescent="0.15">
      <c r="B15" s="68" t="str">
        <f>+'EVALUACION DE RIESGOS'!B14</f>
        <v>EJECUCIÓN</v>
      </c>
      <c r="C15" s="185" t="str">
        <f>+'EVALUACION DE RIESGOS'!C14</f>
        <v>Pedido incompleto o tardío por falta de coordinación de la Entidad.</v>
      </c>
      <c r="D15" s="185"/>
      <c r="E15" s="185"/>
      <c r="F15" s="185"/>
      <c r="G15" s="185" t="s">
        <v>180</v>
      </c>
      <c r="H15" s="185"/>
      <c r="I15" s="60">
        <v>2</v>
      </c>
      <c r="J15" s="60">
        <v>2</v>
      </c>
      <c r="K15" s="60">
        <f t="shared" si="0"/>
        <v>4</v>
      </c>
      <c r="L15" s="60" t="str">
        <f t="shared" si="1"/>
        <v>BAJO</v>
      </c>
      <c r="M15" s="60" t="s">
        <v>164</v>
      </c>
      <c r="N15" s="60" t="s">
        <v>181</v>
      </c>
      <c r="O15" s="60" t="s">
        <v>166</v>
      </c>
      <c r="P15" s="60" t="s">
        <v>167</v>
      </c>
      <c r="Q15" s="60" t="s">
        <v>182</v>
      </c>
      <c r="R15" s="61" t="s">
        <v>169</v>
      </c>
    </row>
    <row r="16" spans="2:26" s="57" customFormat="1" ht="57.75" customHeight="1" x14ac:dyDescent="0.15">
      <c r="B16" s="68">
        <f>+'EVALUACION DE RIESGOS'!B15</f>
        <v>0</v>
      </c>
      <c r="C16" s="185">
        <f>+'EVALUACION DE RIESGOS'!C15</f>
        <v>0</v>
      </c>
      <c r="D16" s="185"/>
      <c r="E16" s="185"/>
      <c r="F16" s="185"/>
      <c r="G16" s="185"/>
      <c r="H16" s="185"/>
      <c r="I16" s="60">
        <f>+'EVALUACION DE RIESGOS'!I15</f>
        <v>0</v>
      </c>
      <c r="J16" s="60">
        <f>+'EVALUACION DE RIESGOS'!J15</f>
        <v>0</v>
      </c>
      <c r="K16" s="60">
        <f t="shared" si="0"/>
        <v>0</v>
      </c>
      <c r="L16" s="60" t="str">
        <f t="shared" si="1"/>
        <v>BAJO</v>
      </c>
      <c r="M16" s="60"/>
      <c r="N16" s="60"/>
      <c r="O16" s="60"/>
      <c r="P16" s="60"/>
      <c r="Q16" s="60"/>
      <c r="R16" s="61"/>
    </row>
    <row r="17" spans="2:18" s="57" customFormat="1" ht="57.75" customHeight="1" x14ac:dyDescent="0.15">
      <c r="B17" s="68">
        <f>+'EVALUACION DE RIESGOS'!B16</f>
        <v>0</v>
      </c>
      <c r="C17" s="185">
        <f>+'EVALUACION DE RIESGOS'!C16</f>
        <v>0</v>
      </c>
      <c r="D17" s="185"/>
      <c r="E17" s="185"/>
      <c r="F17" s="185"/>
      <c r="G17" s="185"/>
      <c r="H17" s="185"/>
      <c r="I17" s="60">
        <f>+'EVALUACION DE RIESGOS'!I16</f>
        <v>0</v>
      </c>
      <c r="J17" s="60">
        <f>+'EVALUACION DE RIESGOS'!J16</f>
        <v>0</v>
      </c>
      <c r="K17" s="60">
        <f t="shared" si="0"/>
        <v>0</v>
      </c>
      <c r="L17" s="60" t="str">
        <f t="shared" si="1"/>
        <v>BAJO</v>
      </c>
      <c r="M17" s="60"/>
      <c r="N17" s="60"/>
      <c r="O17" s="60"/>
      <c r="P17" s="60"/>
      <c r="Q17" s="60"/>
      <c r="R17" s="61"/>
    </row>
    <row r="18" spans="2:18" s="57" customFormat="1" ht="57.75" customHeight="1" x14ac:dyDescent="0.15">
      <c r="B18" s="68">
        <f>+'EVALUACION DE RIESGOS'!B17</f>
        <v>0</v>
      </c>
      <c r="C18" s="185">
        <f>+'EVALUACION DE RIESGOS'!C17</f>
        <v>0</v>
      </c>
      <c r="D18" s="185"/>
      <c r="E18" s="185"/>
      <c r="F18" s="185"/>
      <c r="G18" s="185"/>
      <c r="H18" s="185"/>
      <c r="I18" s="60">
        <f>+'EVALUACION DE RIESGOS'!I17</f>
        <v>0</v>
      </c>
      <c r="J18" s="60">
        <f>+'EVALUACION DE RIESGOS'!J17</f>
        <v>0</v>
      </c>
      <c r="K18" s="60">
        <f t="shared" si="0"/>
        <v>0</v>
      </c>
      <c r="L18" s="60" t="str">
        <f t="shared" si="1"/>
        <v>BAJO</v>
      </c>
      <c r="M18" s="60"/>
      <c r="N18" s="60"/>
      <c r="O18" s="60"/>
      <c r="P18" s="60"/>
      <c r="Q18" s="60"/>
      <c r="R18" s="61"/>
    </row>
    <row r="19" spans="2:18" s="57" customFormat="1" ht="57.75" customHeight="1" x14ac:dyDescent="0.15">
      <c r="B19" s="68">
        <f>+'EVALUACION DE RIESGOS'!B18</f>
        <v>0</v>
      </c>
      <c r="C19" s="185">
        <f>+'EVALUACION DE RIESGOS'!C18</f>
        <v>0</v>
      </c>
      <c r="D19" s="185"/>
      <c r="E19" s="185"/>
      <c r="F19" s="185"/>
      <c r="G19" s="185"/>
      <c r="H19" s="185"/>
      <c r="I19" s="60">
        <f>+'EVALUACION DE RIESGOS'!I18</f>
        <v>0</v>
      </c>
      <c r="J19" s="60">
        <f>+'EVALUACION DE RIESGOS'!J18</f>
        <v>0</v>
      </c>
      <c r="K19" s="60">
        <f t="shared" si="0"/>
        <v>0</v>
      </c>
      <c r="L19" s="60" t="str">
        <f t="shared" si="1"/>
        <v>BAJO</v>
      </c>
      <c r="M19" s="60"/>
      <c r="N19" s="60"/>
      <c r="O19" s="60"/>
      <c r="P19" s="60"/>
      <c r="Q19" s="60"/>
      <c r="R19" s="61"/>
    </row>
    <row r="20" spans="2:18" s="57" customFormat="1" ht="57.75" customHeight="1" x14ac:dyDescent="0.15">
      <c r="B20" s="68">
        <f>+'EVALUACION DE RIESGOS'!B19</f>
        <v>0</v>
      </c>
      <c r="C20" s="185">
        <f>+'EVALUACION DE RIESGOS'!C19</f>
        <v>0</v>
      </c>
      <c r="D20" s="185"/>
      <c r="E20" s="185"/>
      <c r="F20" s="185"/>
      <c r="G20" s="185"/>
      <c r="H20" s="185"/>
      <c r="I20" s="60">
        <f>+'EVALUACION DE RIESGOS'!I19</f>
        <v>0</v>
      </c>
      <c r="J20" s="60">
        <f>+'EVALUACION DE RIESGOS'!J19</f>
        <v>0</v>
      </c>
      <c r="K20" s="60">
        <f t="shared" si="0"/>
        <v>0</v>
      </c>
      <c r="L20" s="60" t="str">
        <f t="shared" si="1"/>
        <v>BAJO</v>
      </c>
      <c r="M20" s="60"/>
      <c r="N20" s="60"/>
      <c r="O20" s="60"/>
      <c r="P20" s="60"/>
      <c r="Q20" s="60"/>
      <c r="R20" s="61"/>
    </row>
    <row r="21" spans="2:18" s="57" customFormat="1" ht="57.75" customHeight="1" x14ac:dyDescent="0.15">
      <c r="B21" s="68">
        <f>+'EVALUACION DE RIESGOS'!B20</f>
        <v>0</v>
      </c>
      <c r="C21" s="185">
        <f>+'EVALUACION DE RIESGOS'!C20</f>
        <v>0</v>
      </c>
      <c r="D21" s="185"/>
      <c r="E21" s="185"/>
      <c r="F21" s="185"/>
      <c r="G21" s="185"/>
      <c r="H21" s="185"/>
      <c r="I21" s="60">
        <f>+'EVALUACION DE RIESGOS'!I20</f>
        <v>0</v>
      </c>
      <c r="J21" s="60">
        <f>+'EVALUACION DE RIESGOS'!J20</f>
        <v>0</v>
      </c>
      <c r="K21" s="60">
        <f t="shared" si="0"/>
        <v>0</v>
      </c>
      <c r="L21" s="60" t="str">
        <f t="shared" si="1"/>
        <v>BAJO</v>
      </c>
      <c r="M21" s="60"/>
      <c r="N21" s="60"/>
      <c r="O21" s="60"/>
      <c r="P21" s="60"/>
      <c r="Q21" s="60"/>
      <c r="R21" s="61"/>
    </row>
    <row r="22" spans="2:18" s="57" customFormat="1" ht="57.75" customHeight="1" x14ac:dyDescent="0.15">
      <c r="B22" s="68">
        <f>+'EVALUACION DE RIESGOS'!B21</f>
        <v>0</v>
      </c>
      <c r="C22" s="185">
        <f>+'EVALUACION DE RIESGOS'!C21</f>
        <v>0</v>
      </c>
      <c r="D22" s="185"/>
      <c r="E22" s="185"/>
      <c r="F22" s="185"/>
      <c r="G22" s="185"/>
      <c r="H22" s="185"/>
      <c r="I22" s="60">
        <f>+'EVALUACION DE RIESGOS'!I21</f>
        <v>0</v>
      </c>
      <c r="J22" s="60">
        <f>+'EVALUACION DE RIESGOS'!J21</f>
        <v>0</v>
      </c>
      <c r="K22" s="60">
        <f t="shared" si="0"/>
        <v>0</v>
      </c>
      <c r="L22" s="60" t="str">
        <f t="shared" si="1"/>
        <v>BAJO</v>
      </c>
      <c r="M22" s="60"/>
      <c r="N22" s="60"/>
      <c r="O22" s="60"/>
      <c r="P22" s="60"/>
      <c r="Q22" s="60"/>
      <c r="R22" s="61"/>
    </row>
    <row r="23" spans="2:18" s="57" customFormat="1" ht="57.75" customHeight="1" x14ac:dyDescent="0.15">
      <c r="B23" s="68">
        <f>+'EVALUACION DE RIESGOS'!B22</f>
        <v>0</v>
      </c>
      <c r="C23" s="185">
        <f>+'EVALUACION DE RIESGOS'!C22</f>
        <v>0</v>
      </c>
      <c r="D23" s="185"/>
      <c r="E23" s="185"/>
      <c r="F23" s="185"/>
      <c r="G23" s="185"/>
      <c r="H23" s="185"/>
      <c r="I23" s="60">
        <f>+'EVALUACION DE RIESGOS'!I22</f>
        <v>0</v>
      </c>
      <c r="J23" s="60">
        <f>+'EVALUACION DE RIESGOS'!J22</f>
        <v>0</v>
      </c>
      <c r="K23" s="60">
        <f t="shared" si="0"/>
        <v>0</v>
      </c>
      <c r="L23" s="60" t="str">
        <f t="shared" si="1"/>
        <v>BAJO</v>
      </c>
      <c r="M23" s="60"/>
      <c r="N23" s="60"/>
      <c r="O23" s="60"/>
      <c r="P23" s="60"/>
      <c r="Q23" s="60"/>
      <c r="R23" s="61"/>
    </row>
    <row r="24" spans="2:18" s="57" customFormat="1" ht="57.75" customHeight="1" x14ac:dyDescent="0.15">
      <c r="B24" s="68">
        <f>+'EVALUACION DE RIESGOS'!B23</f>
        <v>0</v>
      </c>
      <c r="C24" s="185">
        <f>+'EVALUACION DE RIESGOS'!C23</f>
        <v>0</v>
      </c>
      <c r="D24" s="185"/>
      <c r="E24" s="185"/>
      <c r="F24" s="185"/>
      <c r="G24" s="185"/>
      <c r="H24" s="185"/>
      <c r="I24" s="60">
        <f>+'EVALUACION DE RIESGOS'!I23</f>
        <v>0</v>
      </c>
      <c r="J24" s="60">
        <f>+'EVALUACION DE RIESGOS'!J23</f>
        <v>0</v>
      </c>
      <c r="K24" s="60">
        <f t="shared" si="0"/>
        <v>0</v>
      </c>
      <c r="L24" s="60" t="str">
        <f t="shared" si="1"/>
        <v>BAJO</v>
      </c>
      <c r="M24" s="60"/>
      <c r="N24" s="60"/>
      <c r="O24" s="60"/>
      <c r="P24" s="60"/>
      <c r="Q24" s="60"/>
      <c r="R24" s="61"/>
    </row>
    <row r="25" spans="2:18" s="57" customFormat="1" ht="57.75" customHeight="1" x14ac:dyDescent="0.15">
      <c r="B25" s="68">
        <f>+'EVALUACION DE RIESGOS'!B24</f>
        <v>0</v>
      </c>
      <c r="C25" s="185">
        <f>+'EVALUACION DE RIESGOS'!C24</f>
        <v>0</v>
      </c>
      <c r="D25" s="185"/>
      <c r="E25" s="185"/>
      <c r="F25" s="185"/>
      <c r="G25" s="185"/>
      <c r="H25" s="185"/>
      <c r="I25" s="60">
        <f>+'EVALUACION DE RIESGOS'!I24</f>
        <v>0</v>
      </c>
      <c r="J25" s="60">
        <f>+'EVALUACION DE RIESGOS'!J24</f>
        <v>0</v>
      </c>
      <c r="K25" s="60">
        <f t="shared" ref="K25:K30" si="2">+I25+J25</f>
        <v>0</v>
      </c>
      <c r="L25" s="60" t="str">
        <f t="shared" si="1"/>
        <v>BAJO</v>
      </c>
      <c r="M25" s="60"/>
      <c r="N25" s="60"/>
      <c r="O25" s="60"/>
      <c r="P25" s="60"/>
      <c r="Q25" s="60"/>
      <c r="R25" s="61"/>
    </row>
    <row r="26" spans="2:18" s="57" customFormat="1" ht="57.75" customHeight="1" x14ac:dyDescent="0.15">
      <c r="B26" s="68">
        <f>+'EVALUACION DE RIESGOS'!B25</f>
        <v>0</v>
      </c>
      <c r="C26" s="185">
        <f>+'EVALUACION DE RIESGOS'!C25</f>
        <v>0</v>
      </c>
      <c r="D26" s="185"/>
      <c r="E26" s="185"/>
      <c r="F26" s="185"/>
      <c r="G26" s="185"/>
      <c r="H26" s="185"/>
      <c r="I26" s="60">
        <f>+'EVALUACION DE RIESGOS'!I25</f>
        <v>0</v>
      </c>
      <c r="J26" s="60">
        <f>+'EVALUACION DE RIESGOS'!J25</f>
        <v>0</v>
      </c>
      <c r="K26" s="60">
        <f t="shared" si="2"/>
        <v>0</v>
      </c>
      <c r="L26" s="60" t="str">
        <f t="shared" si="1"/>
        <v>BAJO</v>
      </c>
      <c r="M26" s="60"/>
      <c r="N26" s="60"/>
      <c r="O26" s="60"/>
      <c r="P26" s="60"/>
      <c r="Q26" s="60"/>
      <c r="R26" s="61"/>
    </row>
    <row r="27" spans="2:18" s="57" customFormat="1" ht="57.75" customHeight="1" x14ac:dyDescent="0.15">
      <c r="B27" s="68">
        <f>+'EVALUACION DE RIESGOS'!B26</f>
        <v>0</v>
      </c>
      <c r="C27" s="185">
        <f>+'EVALUACION DE RIESGOS'!C26</f>
        <v>0</v>
      </c>
      <c r="D27" s="185"/>
      <c r="E27" s="185"/>
      <c r="F27" s="185"/>
      <c r="G27" s="185"/>
      <c r="H27" s="185"/>
      <c r="I27" s="60">
        <f>+'EVALUACION DE RIESGOS'!I26</f>
        <v>0</v>
      </c>
      <c r="J27" s="60">
        <f>+'EVALUACION DE RIESGOS'!J26</f>
        <v>0</v>
      </c>
      <c r="K27" s="60">
        <f t="shared" si="2"/>
        <v>0</v>
      </c>
      <c r="L27" s="60" t="str">
        <f t="shared" si="1"/>
        <v>BAJO</v>
      </c>
      <c r="M27" s="60"/>
      <c r="N27" s="60"/>
      <c r="O27" s="60"/>
      <c r="P27" s="60"/>
      <c r="Q27" s="60"/>
      <c r="R27" s="61"/>
    </row>
    <row r="28" spans="2:18" s="57" customFormat="1" ht="57.75" customHeight="1" x14ac:dyDescent="0.15">
      <c r="B28" s="68">
        <f>+'EVALUACION DE RIESGOS'!B27</f>
        <v>0</v>
      </c>
      <c r="C28" s="185">
        <f>+'EVALUACION DE RIESGOS'!C27</f>
        <v>0</v>
      </c>
      <c r="D28" s="185"/>
      <c r="E28" s="185"/>
      <c r="F28" s="185"/>
      <c r="G28" s="185"/>
      <c r="H28" s="185"/>
      <c r="I28" s="60">
        <f>+'EVALUACION DE RIESGOS'!I27</f>
        <v>0</v>
      </c>
      <c r="J28" s="60">
        <f>+'EVALUACION DE RIESGOS'!J27</f>
        <v>0</v>
      </c>
      <c r="K28" s="60">
        <f t="shared" si="2"/>
        <v>0</v>
      </c>
      <c r="L28" s="60" t="str">
        <f t="shared" si="1"/>
        <v>BAJO</v>
      </c>
      <c r="M28" s="60"/>
      <c r="N28" s="60"/>
      <c r="O28" s="60"/>
      <c r="P28" s="60"/>
      <c r="Q28" s="60"/>
      <c r="R28" s="61"/>
    </row>
    <row r="29" spans="2:18" s="57" customFormat="1" ht="57.75" customHeight="1" x14ac:dyDescent="0.15">
      <c r="B29" s="68">
        <f>+'EVALUACION DE RIESGOS'!B28</f>
        <v>0</v>
      </c>
      <c r="C29" s="185">
        <f>+'EVALUACION DE RIESGOS'!C28</f>
        <v>0</v>
      </c>
      <c r="D29" s="185"/>
      <c r="E29" s="185"/>
      <c r="F29" s="185"/>
      <c r="G29" s="185"/>
      <c r="H29" s="185"/>
      <c r="I29" s="60">
        <f>+'EVALUACION DE RIESGOS'!I28</f>
        <v>0</v>
      </c>
      <c r="J29" s="60">
        <f>+'EVALUACION DE RIESGOS'!J28</f>
        <v>0</v>
      </c>
      <c r="K29" s="60">
        <f t="shared" si="2"/>
        <v>0</v>
      </c>
      <c r="L29" s="60" t="str">
        <f t="shared" si="1"/>
        <v>BAJO</v>
      </c>
      <c r="M29" s="60"/>
      <c r="N29" s="60"/>
      <c r="O29" s="60"/>
      <c r="P29" s="60"/>
      <c r="Q29" s="60"/>
      <c r="R29" s="61"/>
    </row>
    <row r="30" spans="2:18" s="57" customFormat="1" ht="57.75" customHeight="1" x14ac:dyDescent="0.15">
      <c r="B30" s="69">
        <f>+'EVALUACION DE RIESGOS'!B29</f>
        <v>0</v>
      </c>
      <c r="C30" s="255">
        <f>+'EVALUACION DE RIESGOS'!C29</f>
        <v>0</v>
      </c>
      <c r="D30" s="255"/>
      <c r="E30" s="255"/>
      <c r="F30" s="255"/>
      <c r="G30" s="255"/>
      <c r="H30" s="255"/>
      <c r="I30" s="70">
        <f>+'EVALUACION DE RIESGOS'!I29</f>
        <v>0</v>
      </c>
      <c r="J30" s="70">
        <f>+'EVALUACION DE RIESGOS'!J29</f>
        <v>0</v>
      </c>
      <c r="K30" s="70">
        <f t="shared" si="2"/>
        <v>0</v>
      </c>
      <c r="L30" s="70" t="str">
        <f t="shared" si="1"/>
        <v>BAJO</v>
      </c>
      <c r="M30" s="70"/>
      <c r="N30" s="70"/>
      <c r="O30" s="70"/>
      <c r="P30" s="70"/>
      <c r="Q30" s="70"/>
      <c r="R30" s="91"/>
    </row>
    <row r="31" spans="2:18" ht="12.75" customHeight="1" x14ac:dyDescent="0.15">
      <c r="B31" s="44"/>
      <c r="R31" s="87"/>
    </row>
    <row r="32" spans="2:18" x14ac:dyDescent="0.15">
      <c r="B32" s="44"/>
      <c r="C32" s="286" t="s">
        <v>127</v>
      </c>
      <c r="D32" s="286"/>
      <c r="E32" s="286"/>
      <c r="F32" s="286"/>
      <c r="H32" s="188" t="s">
        <v>183</v>
      </c>
      <c r="I32" s="188"/>
      <c r="J32" s="188"/>
      <c r="K32" s="188"/>
      <c r="L32" s="73"/>
      <c r="M32" s="73"/>
      <c r="N32" s="73"/>
      <c r="O32" s="73"/>
      <c r="P32" s="73"/>
      <c r="Q32" s="73"/>
      <c r="R32" s="87"/>
    </row>
    <row r="33" spans="2:23" ht="19.5" customHeight="1" x14ac:dyDescent="0.15">
      <c r="B33" s="201" t="s">
        <v>98</v>
      </c>
      <c r="C33" s="274" t="s">
        <v>99</v>
      </c>
      <c r="D33" s="276"/>
      <c r="E33" s="275"/>
      <c r="F33" s="92" t="s">
        <v>100</v>
      </c>
      <c r="H33" s="274" t="s">
        <v>102</v>
      </c>
      <c r="I33" s="275"/>
      <c r="J33" s="274" t="s">
        <v>100</v>
      </c>
      <c r="K33" s="275"/>
      <c r="L33" s="59"/>
      <c r="M33" s="59"/>
      <c r="N33" s="188" t="s">
        <v>127</v>
      </c>
      <c r="O33" s="188"/>
      <c r="P33" s="188"/>
      <c r="Q33" s="59"/>
      <c r="R33" s="87"/>
    </row>
    <row r="34" spans="2:23" ht="21" customHeight="1" x14ac:dyDescent="0.15">
      <c r="B34" s="201"/>
      <c r="C34" s="269" t="s">
        <v>103</v>
      </c>
      <c r="D34" s="270"/>
      <c r="E34" s="271"/>
      <c r="F34" s="60">
        <v>1</v>
      </c>
      <c r="H34" s="269" t="s">
        <v>104</v>
      </c>
      <c r="I34" s="271"/>
      <c r="J34" s="269">
        <v>1</v>
      </c>
      <c r="K34" s="271"/>
      <c r="L34" s="59"/>
      <c r="M34" s="59"/>
      <c r="N34" s="258" t="s">
        <v>113</v>
      </c>
      <c r="O34" s="259"/>
      <c r="P34" s="93" t="s">
        <v>126</v>
      </c>
      <c r="Q34" s="59"/>
      <c r="R34" s="87"/>
    </row>
    <row r="35" spans="2:23" ht="15.75" customHeight="1" x14ac:dyDescent="0.15">
      <c r="B35" s="201"/>
      <c r="C35" s="269" t="s">
        <v>105</v>
      </c>
      <c r="D35" s="270"/>
      <c r="E35" s="271"/>
      <c r="F35" s="60">
        <v>2</v>
      </c>
      <c r="H35" s="269" t="s">
        <v>106</v>
      </c>
      <c r="I35" s="271"/>
      <c r="J35" s="269">
        <v>2</v>
      </c>
      <c r="K35" s="271"/>
      <c r="L35" s="59"/>
      <c r="M35" s="59"/>
      <c r="N35" s="264" t="s">
        <v>128</v>
      </c>
      <c r="O35" s="265"/>
      <c r="P35" s="94" t="s">
        <v>129</v>
      </c>
      <c r="Q35" s="59"/>
      <c r="R35" s="87"/>
      <c r="T35" s="95"/>
      <c r="U35" s="95"/>
      <c r="V35" s="95"/>
      <c r="W35" s="95"/>
    </row>
    <row r="36" spans="2:23" ht="24.75" customHeight="1" x14ac:dyDescent="0.15">
      <c r="B36" s="201"/>
      <c r="C36" s="269" t="s">
        <v>107</v>
      </c>
      <c r="D36" s="270"/>
      <c r="E36" s="271"/>
      <c r="F36" s="60">
        <v>3</v>
      </c>
      <c r="H36" s="269" t="s">
        <v>108</v>
      </c>
      <c r="I36" s="271"/>
      <c r="J36" s="269">
        <v>3</v>
      </c>
      <c r="K36" s="271"/>
      <c r="L36" s="59"/>
      <c r="M36" s="59"/>
      <c r="N36" s="192" t="s">
        <v>130</v>
      </c>
      <c r="O36" s="257"/>
      <c r="P36" s="94" t="s">
        <v>131</v>
      </c>
      <c r="Q36" s="59"/>
      <c r="R36" s="87"/>
    </row>
    <row r="37" spans="2:23" ht="18" customHeight="1" x14ac:dyDescent="0.15">
      <c r="B37" s="201"/>
      <c r="C37" s="269" t="s">
        <v>109</v>
      </c>
      <c r="D37" s="270"/>
      <c r="E37" s="271"/>
      <c r="F37" s="60">
        <v>4</v>
      </c>
      <c r="H37" s="269" t="s">
        <v>110</v>
      </c>
      <c r="I37" s="271"/>
      <c r="J37" s="269">
        <v>4</v>
      </c>
      <c r="K37" s="271"/>
      <c r="L37" s="59"/>
      <c r="M37" s="59"/>
      <c r="N37" s="267">
        <v>5</v>
      </c>
      <c r="O37" s="268"/>
      <c r="P37" s="94" t="s">
        <v>132</v>
      </c>
      <c r="Q37" s="59"/>
      <c r="R37" s="87"/>
    </row>
    <row r="38" spans="2:23" ht="21" customHeight="1" x14ac:dyDescent="0.15">
      <c r="B38" s="201"/>
      <c r="C38" s="269" t="s">
        <v>111</v>
      </c>
      <c r="D38" s="270"/>
      <c r="E38" s="271"/>
      <c r="F38" s="60">
        <v>5</v>
      </c>
      <c r="H38" s="269" t="s">
        <v>112</v>
      </c>
      <c r="I38" s="271"/>
      <c r="J38" s="269">
        <v>5</v>
      </c>
      <c r="K38" s="271"/>
      <c r="L38" s="59"/>
      <c r="M38" s="59"/>
      <c r="N38" s="284" t="s">
        <v>133</v>
      </c>
      <c r="O38" s="285"/>
      <c r="P38" s="96" t="s">
        <v>134</v>
      </c>
      <c r="Q38" s="59"/>
      <c r="R38" s="87"/>
    </row>
    <row r="39" spans="2:23" x14ac:dyDescent="0.15">
      <c r="B39" s="44"/>
      <c r="R39" s="87"/>
    </row>
    <row r="40" spans="2:23" ht="18" customHeight="1" x14ac:dyDescent="0.15">
      <c r="B40" s="44"/>
      <c r="C40" s="188" t="s">
        <v>113</v>
      </c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87"/>
    </row>
    <row r="41" spans="2:23" ht="83" customHeight="1" x14ac:dyDescent="0.15">
      <c r="B41" s="44"/>
      <c r="C41" s="269" t="s">
        <v>114</v>
      </c>
      <c r="D41" s="270"/>
      <c r="E41" s="270"/>
      <c r="F41" s="271"/>
      <c r="G41" s="269" t="s">
        <v>115</v>
      </c>
      <c r="H41" s="271"/>
      <c r="I41" s="269" t="s">
        <v>116</v>
      </c>
      <c r="J41" s="270"/>
      <c r="K41" s="271"/>
      <c r="L41" s="269" t="s">
        <v>117</v>
      </c>
      <c r="M41" s="271"/>
      <c r="N41" s="269" t="s">
        <v>118</v>
      </c>
      <c r="O41" s="271"/>
      <c r="P41" s="269" t="s">
        <v>119</v>
      </c>
      <c r="Q41" s="271"/>
      <c r="R41" s="87"/>
    </row>
    <row r="42" spans="2:23" ht="71" customHeight="1" x14ac:dyDescent="0.15">
      <c r="B42" s="44"/>
      <c r="C42" s="269" t="s">
        <v>120</v>
      </c>
      <c r="D42" s="270"/>
      <c r="E42" s="270"/>
      <c r="F42" s="271"/>
      <c r="G42" s="269" t="s">
        <v>121</v>
      </c>
      <c r="H42" s="271"/>
      <c r="I42" s="269" t="s">
        <v>122</v>
      </c>
      <c r="J42" s="270"/>
      <c r="K42" s="271"/>
      <c r="L42" s="269" t="s">
        <v>123</v>
      </c>
      <c r="M42" s="271"/>
      <c r="N42" s="269" t="s">
        <v>124</v>
      </c>
      <c r="O42" s="271"/>
      <c r="P42" s="269" t="s">
        <v>125</v>
      </c>
      <c r="Q42" s="271"/>
      <c r="R42" s="87"/>
    </row>
    <row r="43" spans="2:23" x14ac:dyDescent="0.15">
      <c r="B43" s="44"/>
      <c r="C43" s="278" t="s">
        <v>99</v>
      </c>
      <c r="D43" s="279"/>
      <c r="E43" s="280"/>
      <c r="F43" s="230" t="s">
        <v>100</v>
      </c>
      <c r="G43" s="258" t="s">
        <v>104</v>
      </c>
      <c r="H43" s="259"/>
      <c r="I43" s="258" t="s">
        <v>106</v>
      </c>
      <c r="J43" s="272"/>
      <c r="K43" s="259"/>
      <c r="L43" s="258" t="s">
        <v>108</v>
      </c>
      <c r="M43" s="259"/>
      <c r="N43" s="258" t="s">
        <v>110</v>
      </c>
      <c r="O43" s="259"/>
      <c r="P43" s="274" t="s">
        <v>112</v>
      </c>
      <c r="Q43" s="275"/>
      <c r="R43" s="87"/>
    </row>
    <row r="44" spans="2:23" x14ac:dyDescent="0.15">
      <c r="B44" s="44"/>
      <c r="C44" s="281"/>
      <c r="D44" s="282"/>
      <c r="E44" s="283"/>
      <c r="F44" s="287"/>
      <c r="G44" s="260">
        <v>1</v>
      </c>
      <c r="H44" s="261"/>
      <c r="I44" s="260">
        <v>2</v>
      </c>
      <c r="J44" s="273"/>
      <c r="K44" s="261"/>
      <c r="L44" s="260">
        <v>3</v>
      </c>
      <c r="M44" s="261"/>
      <c r="N44" s="260">
        <v>4</v>
      </c>
      <c r="O44" s="261"/>
      <c r="P44" s="260">
        <v>5</v>
      </c>
      <c r="Q44" s="261"/>
      <c r="R44" s="87"/>
    </row>
    <row r="45" spans="2:23" ht="30" customHeight="1" x14ac:dyDescent="0.15">
      <c r="B45" s="44"/>
      <c r="C45" s="269" t="s">
        <v>103</v>
      </c>
      <c r="D45" s="270"/>
      <c r="E45" s="271"/>
      <c r="F45" s="77">
        <v>1</v>
      </c>
      <c r="G45" s="262">
        <v>2</v>
      </c>
      <c r="H45" s="263"/>
      <c r="I45" s="262">
        <v>3</v>
      </c>
      <c r="J45" s="266"/>
      <c r="K45" s="263"/>
      <c r="L45" s="262">
        <v>4</v>
      </c>
      <c r="M45" s="263"/>
      <c r="N45" s="267">
        <v>5</v>
      </c>
      <c r="O45" s="268"/>
      <c r="P45" s="192">
        <v>6</v>
      </c>
      <c r="Q45" s="257"/>
      <c r="R45" s="87"/>
    </row>
    <row r="46" spans="2:23" ht="30" customHeight="1" x14ac:dyDescent="0.15">
      <c r="B46" s="44"/>
      <c r="C46" s="269" t="s">
        <v>105</v>
      </c>
      <c r="D46" s="270"/>
      <c r="E46" s="271"/>
      <c r="F46" s="77">
        <v>2</v>
      </c>
      <c r="G46" s="262">
        <v>3</v>
      </c>
      <c r="H46" s="263"/>
      <c r="I46" s="262">
        <v>4</v>
      </c>
      <c r="J46" s="266"/>
      <c r="K46" s="263"/>
      <c r="L46" s="267">
        <v>5</v>
      </c>
      <c r="M46" s="268"/>
      <c r="N46" s="192">
        <v>6</v>
      </c>
      <c r="O46" s="257"/>
      <c r="P46" s="192">
        <v>7</v>
      </c>
      <c r="Q46" s="257"/>
      <c r="R46" s="87"/>
    </row>
    <row r="47" spans="2:23" ht="30" customHeight="1" x14ac:dyDescent="0.15">
      <c r="B47" s="44"/>
      <c r="C47" s="269" t="s">
        <v>107</v>
      </c>
      <c r="D47" s="270"/>
      <c r="E47" s="271"/>
      <c r="F47" s="77">
        <v>3</v>
      </c>
      <c r="G47" s="262">
        <v>4</v>
      </c>
      <c r="H47" s="263"/>
      <c r="I47" s="267">
        <v>5</v>
      </c>
      <c r="J47" s="277"/>
      <c r="K47" s="268"/>
      <c r="L47" s="192">
        <v>6</v>
      </c>
      <c r="M47" s="257"/>
      <c r="N47" s="192">
        <v>7</v>
      </c>
      <c r="O47" s="257"/>
      <c r="P47" s="264">
        <v>8</v>
      </c>
      <c r="Q47" s="265"/>
      <c r="R47" s="87"/>
    </row>
    <row r="48" spans="2:23" ht="30" customHeight="1" x14ac:dyDescent="0.15">
      <c r="B48" s="44"/>
      <c r="C48" s="269" t="s">
        <v>109</v>
      </c>
      <c r="D48" s="270"/>
      <c r="E48" s="271"/>
      <c r="F48" s="77">
        <v>4</v>
      </c>
      <c r="G48" s="267">
        <v>5</v>
      </c>
      <c r="H48" s="268"/>
      <c r="I48" s="192">
        <v>6</v>
      </c>
      <c r="J48" s="256"/>
      <c r="K48" s="257"/>
      <c r="L48" s="192">
        <v>7</v>
      </c>
      <c r="M48" s="257"/>
      <c r="N48" s="264">
        <v>8</v>
      </c>
      <c r="O48" s="265"/>
      <c r="P48" s="264">
        <v>9</v>
      </c>
      <c r="Q48" s="265"/>
      <c r="R48" s="87"/>
    </row>
    <row r="49" spans="2:18" ht="30" customHeight="1" x14ac:dyDescent="0.15">
      <c r="B49" s="44"/>
      <c r="C49" s="269" t="s">
        <v>111</v>
      </c>
      <c r="D49" s="270"/>
      <c r="E49" s="271"/>
      <c r="F49" s="77">
        <v>5</v>
      </c>
      <c r="G49" s="192">
        <v>6</v>
      </c>
      <c r="H49" s="257"/>
      <c r="I49" s="192">
        <v>7</v>
      </c>
      <c r="J49" s="256"/>
      <c r="K49" s="257"/>
      <c r="L49" s="264">
        <v>8</v>
      </c>
      <c r="M49" s="265"/>
      <c r="N49" s="264">
        <v>9</v>
      </c>
      <c r="O49" s="265"/>
      <c r="P49" s="264">
        <v>10</v>
      </c>
      <c r="Q49" s="265"/>
      <c r="R49" s="87"/>
    </row>
    <row r="50" spans="2:18" x14ac:dyDescent="0.15">
      <c r="B50" s="98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88"/>
    </row>
    <row r="57" spans="2:18" x14ac:dyDescent="0.15">
      <c r="B57" s="218" t="s">
        <v>7</v>
      </c>
      <c r="C57" s="219"/>
      <c r="D57" s="219"/>
      <c r="E57" s="219"/>
      <c r="F57" s="219"/>
      <c r="G57" s="219"/>
      <c r="H57" s="219"/>
      <c r="I57" s="219"/>
      <c r="J57" s="219"/>
      <c r="K57" s="219"/>
      <c r="L57" s="219"/>
      <c r="M57" s="219"/>
      <c r="N57" s="219"/>
      <c r="O57" s="219"/>
      <c r="P57" s="219"/>
      <c r="Q57" s="219"/>
      <c r="R57" s="220"/>
    </row>
    <row r="58" spans="2:18" x14ac:dyDescent="0.15">
      <c r="B58" s="249" t="s">
        <v>184</v>
      </c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0"/>
      <c r="Q58" s="250"/>
      <c r="R58" s="251"/>
    </row>
    <row r="59" spans="2:18" x14ac:dyDescent="0.15">
      <c r="B59" s="252" t="s">
        <v>185</v>
      </c>
      <c r="C59" s="253"/>
      <c r="D59" s="253"/>
      <c r="E59" s="253"/>
      <c r="F59" s="253"/>
      <c r="G59" s="253"/>
      <c r="H59" s="253"/>
      <c r="I59" s="253"/>
      <c r="J59" s="253"/>
      <c r="K59" s="253"/>
      <c r="L59" s="253"/>
      <c r="M59" s="253"/>
      <c r="N59" s="253"/>
      <c r="O59" s="253"/>
      <c r="P59" s="253"/>
      <c r="Q59" s="253"/>
      <c r="R59" s="254"/>
    </row>
    <row r="60" spans="2:18" x14ac:dyDescent="0.15">
      <c r="B60" s="249" t="s">
        <v>186</v>
      </c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1"/>
    </row>
    <row r="61" spans="2:18" x14ac:dyDescent="0.15">
      <c r="B61" s="98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88"/>
    </row>
  </sheetData>
  <mergeCells count="135">
    <mergeCell ref="B2:D4"/>
    <mergeCell ref="P2:R2"/>
    <mergeCell ref="P3:R3"/>
    <mergeCell ref="P4:R4"/>
    <mergeCell ref="E2:O2"/>
    <mergeCell ref="E3:O4"/>
    <mergeCell ref="C21:F21"/>
    <mergeCell ref="G21:H21"/>
    <mergeCell ref="B6:R6"/>
    <mergeCell ref="G11:H11"/>
    <mergeCell ref="G10:H10"/>
    <mergeCell ref="C16:F16"/>
    <mergeCell ref="G16:H16"/>
    <mergeCell ref="C11:F11"/>
    <mergeCell ref="C15:F15"/>
    <mergeCell ref="G15:H15"/>
    <mergeCell ref="C12:F12"/>
    <mergeCell ref="G12:H12"/>
    <mergeCell ref="C10:F10"/>
    <mergeCell ref="C17:F17"/>
    <mergeCell ref="G17:H17"/>
    <mergeCell ref="C13:F13"/>
    <mergeCell ref="G28:H28"/>
    <mergeCell ref="C22:F22"/>
    <mergeCell ref="C19:F19"/>
    <mergeCell ref="C48:E48"/>
    <mergeCell ref="G47:H47"/>
    <mergeCell ref="G48:H48"/>
    <mergeCell ref="G25:H25"/>
    <mergeCell ref="C26:F26"/>
    <mergeCell ref="H34:I34"/>
    <mergeCell ref="C32:F32"/>
    <mergeCell ref="H32:K32"/>
    <mergeCell ref="C25:F25"/>
    <mergeCell ref="C35:E35"/>
    <mergeCell ref="H35:I35"/>
    <mergeCell ref="F43:F44"/>
    <mergeCell ref="H37:I37"/>
    <mergeCell ref="G41:H41"/>
    <mergeCell ref="G42:H42"/>
    <mergeCell ref="I41:K41"/>
    <mergeCell ref="G19:H19"/>
    <mergeCell ref="G13:H13"/>
    <mergeCell ref="C14:F14"/>
    <mergeCell ref="G14:H14"/>
    <mergeCell ref="C18:F18"/>
    <mergeCell ref="G18:H18"/>
    <mergeCell ref="C20:F20"/>
    <mergeCell ref="G20:H20"/>
    <mergeCell ref="G26:H26"/>
    <mergeCell ref="C27:F27"/>
    <mergeCell ref="G27:H27"/>
    <mergeCell ref="G22:H22"/>
    <mergeCell ref="C23:F23"/>
    <mergeCell ref="G23:H23"/>
    <mergeCell ref="C24:F24"/>
    <mergeCell ref="G24:H24"/>
    <mergeCell ref="C49:E49"/>
    <mergeCell ref="N33:P33"/>
    <mergeCell ref="N34:O34"/>
    <mergeCell ref="N35:O35"/>
    <mergeCell ref="C36:E36"/>
    <mergeCell ref="H36:I36"/>
    <mergeCell ref="J36:K36"/>
    <mergeCell ref="J33:K33"/>
    <mergeCell ref="C34:E34"/>
    <mergeCell ref="J35:K35"/>
    <mergeCell ref="N36:O36"/>
    <mergeCell ref="N41:O41"/>
    <mergeCell ref="N42:O42"/>
    <mergeCell ref="L41:M41"/>
    <mergeCell ref="C43:E44"/>
    <mergeCell ref="J37:K37"/>
    <mergeCell ref="N37:O37"/>
    <mergeCell ref="N38:O38"/>
    <mergeCell ref="C28:F28"/>
    <mergeCell ref="B33:B38"/>
    <mergeCell ref="C33:E33"/>
    <mergeCell ref="H33:I33"/>
    <mergeCell ref="C45:E45"/>
    <mergeCell ref="C46:E46"/>
    <mergeCell ref="C47:E47"/>
    <mergeCell ref="C41:F41"/>
    <mergeCell ref="C42:F42"/>
    <mergeCell ref="I47:K47"/>
    <mergeCell ref="C37:E37"/>
    <mergeCell ref="C38:E38"/>
    <mergeCell ref="H38:I38"/>
    <mergeCell ref="J38:K38"/>
    <mergeCell ref="I49:K49"/>
    <mergeCell ref="N49:O49"/>
    <mergeCell ref="G46:H46"/>
    <mergeCell ref="I42:K42"/>
    <mergeCell ref="J34:K34"/>
    <mergeCell ref="P45:Q45"/>
    <mergeCell ref="P46:Q46"/>
    <mergeCell ref="L45:M45"/>
    <mergeCell ref="L46:M46"/>
    <mergeCell ref="I43:K43"/>
    <mergeCell ref="P44:Q44"/>
    <mergeCell ref="I44:K44"/>
    <mergeCell ref="I45:K45"/>
    <mergeCell ref="N43:O43"/>
    <mergeCell ref="P43:Q43"/>
    <mergeCell ref="P41:Q41"/>
    <mergeCell ref="P42:Q42"/>
    <mergeCell ref="L43:M43"/>
    <mergeCell ref="L42:M42"/>
    <mergeCell ref="P49:Q49"/>
    <mergeCell ref="P47:Q47"/>
    <mergeCell ref="P48:Q48"/>
    <mergeCell ref="B58:R58"/>
    <mergeCell ref="B59:R59"/>
    <mergeCell ref="B60:R60"/>
    <mergeCell ref="C29:F29"/>
    <mergeCell ref="G29:H29"/>
    <mergeCell ref="C30:F30"/>
    <mergeCell ref="I48:K48"/>
    <mergeCell ref="C40:Q40"/>
    <mergeCell ref="G43:H43"/>
    <mergeCell ref="G44:H44"/>
    <mergeCell ref="G45:H45"/>
    <mergeCell ref="B57:R57"/>
    <mergeCell ref="G30:H30"/>
    <mergeCell ref="L49:M49"/>
    <mergeCell ref="L47:M47"/>
    <mergeCell ref="L44:M44"/>
    <mergeCell ref="G49:H49"/>
    <mergeCell ref="I46:K46"/>
    <mergeCell ref="N44:O44"/>
    <mergeCell ref="N45:O45"/>
    <mergeCell ref="N46:O46"/>
    <mergeCell ref="N47:O47"/>
    <mergeCell ref="N48:O48"/>
    <mergeCell ref="L48:M48"/>
  </mergeCells>
  <conditionalFormatting sqref="J11:K30 M11:Q30">
    <cfRule type="expression" dxfId="12" priority="29" stopIfTrue="1">
      <formula>"""bajo"""</formula>
    </cfRule>
  </conditionalFormatting>
  <conditionalFormatting sqref="L11:L30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X70"/>
  <sheetViews>
    <sheetView showGridLines="0" tabSelected="1" topLeftCell="A39" workbookViewId="0">
      <selection activeCell="B40" sqref="B40"/>
    </sheetView>
  </sheetViews>
  <sheetFormatPr baseColWidth="10" defaultColWidth="11.5" defaultRowHeight="11" x14ac:dyDescent="0.15"/>
  <cols>
    <col min="1" max="1" width="4.33203125" style="59" customWidth="1"/>
    <col min="2" max="2" width="48.6640625" style="59" customWidth="1"/>
    <col min="3" max="3" width="42" style="59" customWidth="1"/>
    <col min="4" max="4" width="17.6640625" style="59" customWidth="1"/>
    <col min="5" max="5" width="22.5" style="59" customWidth="1"/>
    <col min="6" max="6" width="15.1640625" style="59" customWidth="1"/>
    <col min="7" max="7" width="17.5" style="59" customWidth="1"/>
    <col min="8" max="8" width="5.1640625" style="59" customWidth="1"/>
    <col min="9" max="9" width="4.33203125" style="59" customWidth="1"/>
    <col min="10" max="10" width="5.6640625" style="59" customWidth="1"/>
    <col min="11" max="11" width="5.33203125" style="59" customWidth="1"/>
    <col min="12" max="12" width="14.1640625" style="59" customWidth="1"/>
    <col min="13" max="13" width="5.33203125" style="59" customWidth="1"/>
    <col min="14" max="14" width="18" style="59" customWidth="1"/>
    <col min="15" max="15" width="5.6640625" style="59" customWidth="1"/>
    <col min="16" max="16" width="6.5" style="59" customWidth="1"/>
    <col min="17" max="17" width="8.5" style="59" customWidth="1"/>
    <col min="18" max="18" width="6" style="59" customWidth="1"/>
    <col min="19" max="19" width="9.6640625" style="59" customWidth="1"/>
    <col min="20" max="20" width="20" style="59" customWidth="1"/>
    <col min="21" max="21" width="17.5" style="59" customWidth="1"/>
    <col min="22" max="22" width="17" style="59" customWidth="1"/>
    <col min="23" max="23" width="15.6640625" style="59" customWidth="1"/>
    <col min="24" max="24" width="17.6640625" style="59" customWidth="1"/>
    <col min="25" max="16384" width="11.5" style="59"/>
  </cols>
  <sheetData>
    <row r="1" spans="2:24" s="39" customFormat="1" x14ac:dyDescent="0.15">
      <c r="S1" s="40"/>
    </row>
    <row r="2" spans="2:24" s="39" customFormat="1" ht="41" customHeight="1" x14ac:dyDescent="0.15">
      <c r="B2" s="218"/>
      <c r="C2" s="220"/>
      <c r="D2" s="215" t="s">
        <v>0</v>
      </c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1"/>
      <c r="V2" s="209" t="s">
        <v>1</v>
      </c>
      <c r="W2" s="210"/>
      <c r="X2" s="211"/>
    </row>
    <row r="3" spans="2:24" s="39" customFormat="1" ht="31.5" customHeight="1" x14ac:dyDescent="0.15">
      <c r="B3" s="340"/>
      <c r="C3" s="341"/>
      <c r="D3" s="242" t="s">
        <v>2</v>
      </c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4"/>
      <c r="V3" s="209" t="s">
        <v>3</v>
      </c>
      <c r="W3" s="210"/>
      <c r="X3" s="211"/>
    </row>
    <row r="4" spans="2:24" s="39" customFormat="1" ht="35" customHeight="1" x14ac:dyDescent="0.15">
      <c r="B4" s="221"/>
      <c r="C4" s="223"/>
      <c r="D4" s="245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7"/>
      <c r="V4" s="212" t="s">
        <v>4</v>
      </c>
      <c r="W4" s="213"/>
      <c r="X4" s="214"/>
    </row>
    <row r="5" spans="2:24" s="39" customFormat="1" ht="32.25" customHeight="1" x14ac:dyDescent="0.15">
      <c r="B5" s="41"/>
      <c r="C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2"/>
      <c r="T5" s="41"/>
      <c r="U5" s="41"/>
      <c r="V5" s="43"/>
      <c r="W5" s="43"/>
      <c r="X5" s="43"/>
    </row>
    <row r="6" spans="2:24" s="39" customFormat="1" ht="32.25" customHeight="1" x14ac:dyDescent="0.15">
      <c r="B6" s="301" t="s">
        <v>219</v>
      </c>
      <c r="C6" s="303"/>
      <c r="D6" s="44"/>
      <c r="F6" s="45"/>
      <c r="G6" s="301" t="s">
        <v>187</v>
      </c>
      <c r="H6" s="302"/>
      <c r="I6" s="302"/>
      <c r="J6" s="302"/>
      <c r="K6" s="302"/>
      <c r="L6" s="302"/>
      <c r="M6" s="302"/>
      <c r="N6" s="302"/>
      <c r="O6" s="302"/>
      <c r="P6" s="302"/>
      <c r="Q6" s="302"/>
      <c r="R6" s="302"/>
      <c r="S6" s="302"/>
      <c r="T6" s="302"/>
      <c r="U6" s="302"/>
      <c r="V6" s="302"/>
      <c r="W6" s="302"/>
      <c r="X6" s="303"/>
    </row>
    <row r="7" spans="2:24" s="39" customFormat="1" ht="32.25" customHeight="1" x14ac:dyDescent="0.15">
      <c r="B7" s="46"/>
      <c r="C7" s="47"/>
      <c r="G7" s="46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</row>
    <row r="8" spans="2:24" s="39" customFormat="1" ht="32.25" customHeight="1" x14ac:dyDescent="0.15">
      <c r="D8" s="326" t="s">
        <v>188</v>
      </c>
      <c r="E8" s="327"/>
      <c r="F8" s="327"/>
      <c r="G8" s="327"/>
      <c r="H8" s="327"/>
      <c r="I8" s="327"/>
      <c r="J8" s="327"/>
      <c r="K8" s="327"/>
      <c r="L8" s="327"/>
      <c r="M8" s="327"/>
      <c r="N8" s="327"/>
      <c r="O8" s="327"/>
      <c r="P8" s="327"/>
      <c r="Q8" s="327"/>
      <c r="R8" s="327"/>
      <c r="S8" s="327"/>
      <c r="T8" s="327"/>
      <c r="U8" s="327"/>
      <c r="V8" s="327"/>
      <c r="W8" s="327"/>
      <c r="X8" s="328"/>
    </row>
    <row r="9" spans="2:24" s="39" customFormat="1" ht="32.25" customHeight="1" x14ac:dyDescent="0.15">
      <c r="B9" s="304" t="s">
        <v>189</v>
      </c>
      <c r="S9" s="40"/>
    </row>
    <row r="10" spans="2:24" s="39" customFormat="1" ht="32.25" customHeight="1" x14ac:dyDescent="0.15">
      <c r="B10" s="305"/>
      <c r="D10" s="48" t="s">
        <v>190</v>
      </c>
      <c r="F10" s="315" t="s">
        <v>191</v>
      </c>
      <c r="G10" s="316"/>
      <c r="H10" s="316"/>
      <c r="I10" s="316"/>
      <c r="J10" s="317"/>
      <c r="N10" s="315" t="s">
        <v>192</v>
      </c>
      <c r="O10" s="316"/>
      <c r="P10" s="316"/>
      <c r="Q10" s="317"/>
      <c r="S10" s="40"/>
      <c r="T10" s="315" t="s">
        <v>193</v>
      </c>
      <c r="U10" s="316"/>
      <c r="V10" s="316"/>
      <c r="W10" s="316"/>
      <c r="X10" s="317"/>
    </row>
    <row r="11" spans="2:24" s="39" customFormat="1" ht="32.25" customHeight="1" x14ac:dyDescent="0.15">
      <c r="B11" s="305"/>
      <c r="D11" s="307"/>
      <c r="F11" s="318" t="s">
        <v>194</v>
      </c>
      <c r="G11" s="320" t="s">
        <v>195</v>
      </c>
      <c r="H11" s="309" t="s">
        <v>196</v>
      </c>
      <c r="I11" s="310"/>
      <c r="J11" s="311"/>
      <c r="N11" s="318" t="s">
        <v>197</v>
      </c>
      <c r="O11" s="320" t="s">
        <v>198</v>
      </c>
      <c r="P11" s="320"/>
      <c r="Q11" s="324"/>
      <c r="S11" s="40"/>
      <c r="T11" s="318" t="s">
        <v>199</v>
      </c>
      <c r="U11" s="320" t="s">
        <v>200</v>
      </c>
      <c r="V11" s="320" t="s">
        <v>201</v>
      </c>
      <c r="W11" s="320" t="s">
        <v>202</v>
      </c>
      <c r="X11" s="324" t="s">
        <v>203</v>
      </c>
    </row>
    <row r="12" spans="2:24" s="39" customFormat="1" ht="50" customHeight="1" x14ac:dyDescent="0.15">
      <c r="B12" s="305"/>
      <c r="D12" s="307"/>
      <c r="F12" s="319"/>
      <c r="G12" s="321"/>
      <c r="H12" s="312"/>
      <c r="I12" s="313"/>
      <c r="J12" s="314"/>
      <c r="N12" s="319"/>
      <c r="O12" s="321"/>
      <c r="P12" s="321"/>
      <c r="Q12" s="325"/>
      <c r="S12" s="40"/>
      <c r="T12" s="319"/>
      <c r="U12" s="321"/>
      <c r="V12" s="321"/>
      <c r="W12" s="321"/>
      <c r="X12" s="325" t="s">
        <v>204</v>
      </c>
    </row>
    <row r="13" spans="2:24" s="39" customFormat="1" ht="32.25" customHeight="1" x14ac:dyDescent="0.15">
      <c r="B13" s="306"/>
      <c r="D13" s="308"/>
      <c r="F13" s="50"/>
      <c r="G13" s="51"/>
      <c r="H13" s="322"/>
      <c r="I13" s="322"/>
      <c r="J13" s="323"/>
      <c r="N13" s="52"/>
      <c r="O13" s="322"/>
      <c r="P13" s="322"/>
      <c r="Q13" s="323"/>
      <c r="S13" s="40"/>
      <c r="T13" s="53"/>
      <c r="U13" s="54"/>
      <c r="V13" s="54"/>
      <c r="W13" s="54"/>
      <c r="X13" s="55"/>
    </row>
    <row r="14" spans="2:24" s="39" customFormat="1" ht="32.25" customHeight="1" x14ac:dyDescent="0.15">
      <c r="D14" s="40"/>
      <c r="F14" s="56"/>
      <c r="G14" s="57"/>
      <c r="H14" s="56"/>
      <c r="I14" s="56"/>
      <c r="J14" s="56"/>
      <c r="O14" s="56"/>
      <c r="P14" s="56"/>
      <c r="Q14" s="56"/>
      <c r="S14" s="40"/>
    </row>
    <row r="15" spans="2:24" s="39" customFormat="1" ht="32.25" customHeight="1" x14ac:dyDescent="0.15">
      <c r="D15" s="40"/>
      <c r="F15" s="56"/>
      <c r="G15" s="57"/>
      <c r="H15" s="56"/>
      <c r="I15" s="56"/>
      <c r="J15" s="56"/>
      <c r="O15" s="56"/>
      <c r="P15" s="56"/>
      <c r="Q15" s="56"/>
      <c r="R15" s="58"/>
      <c r="S15" s="40"/>
      <c r="T15" s="330" t="s">
        <v>205</v>
      </c>
      <c r="U15" s="330"/>
      <c r="V15" s="330"/>
      <c r="W15" s="330"/>
      <c r="X15" s="330"/>
    </row>
    <row r="16" spans="2:24" s="39" customFormat="1" ht="32.25" customHeight="1" x14ac:dyDescent="0.15">
      <c r="S16" s="40"/>
    </row>
    <row r="17" spans="2:24" ht="91.5" customHeight="1" x14ac:dyDescent="0.15">
      <c r="B17" s="336" t="s">
        <v>220</v>
      </c>
      <c r="C17" s="337"/>
      <c r="D17" s="337"/>
      <c r="E17" s="337"/>
      <c r="F17" s="337"/>
      <c r="G17" s="337"/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7"/>
      <c r="T17" s="337"/>
      <c r="U17" s="337"/>
      <c r="V17" s="337"/>
      <c r="W17" s="337"/>
      <c r="X17" s="338"/>
    </row>
    <row r="18" spans="2:24" ht="26.25" customHeight="1" x14ac:dyDescent="0.15">
      <c r="B18" s="319" t="s">
        <v>206</v>
      </c>
      <c r="C18" s="321"/>
      <c r="D18" s="321"/>
      <c r="E18" s="321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  <c r="R18" s="321"/>
      <c r="S18" s="321"/>
      <c r="T18" s="321"/>
      <c r="U18" s="321"/>
      <c r="V18" s="321"/>
      <c r="W18" s="321"/>
      <c r="X18" s="325"/>
    </row>
    <row r="19" spans="2:24" ht="20.25" customHeight="1" x14ac:dyDescent="0.15">
      <c r="B19" s="318"/>
      <c r="C19" s="320"/>
      <c r="D19" s="320"/>
      <c r="E19" s="320"/>
      <c r="F19" s="320"/>
      <c r="G19" s="320"/>
      <c r="H19" s="320"/>
      <c r="I19" s="320"/>
      <c r="J19" s="320"/>
      <c r="K19" s="320"/>
      <c r="L19" s="320"/>
      <c r="M19" s="320"/>
      <c r="N19" s="320"/>
      <c r="O19" s="320"/>
      <c r="P19" s="320"/>
      <c r="Q19" s="320"/>
      <c r="R19" s="320"/>
      <c r="S19" s="185"/>
      <c r="T19" s="185"/>
      <c r="U19" s="185"/>
      <c r="V19" s="185"/>
      <c r="W19" s="185"/>
      <c r="X19" s="200"/>
    </row>
    <row r="20" spans="2:24" ht="24.75" customHeight="1" x14ac:dyDescent="0.15">
      <c r="B20" s="333"/>
      <c r="C20" s="334"/>
      <c r="D20" s="334"/>
      <c r="E20" s="334"/>
      <c r="F20" s="334"/>
      <c r="G20" s="334"/>
      <c r="H20" s="334"/>
      <c r="I20" s="334"/>
      <c r="J20" s="334"/>
      <c r="K20" s="334"/>
      <c r="L20" s="334"/>
      <c r="M20" s="334"/>
      <c r="N20" s="334"/>
      <c r="O20" s="334"/>
      <c r="P20" s="334"/>
      <c r="Q20" s="334"/>
      <c r="R20" s="335"/>
      <c r="X20" s="62"/>
    </row>
    <row r="21" spans="2:24" ht="106.5" customHeight="1" x14ac:dyDescent="0.15">
      <c r="B21" s="63" t="s">
        <v>207</v>
      </c>
      <c r="C21" s="63" t="s">
        <v>139</v>
      </c>
      <c r="D21" s="63" t="s">
        <v>208</v>
      </c>
      <c r="E21" s="63" t="s">
        <v>209</v>
      </c>
      <c r="F21" s="63" t="s">
        <v>210</v>
      </c>
      <c r="G21" s="63" t="s">
        <v>140</v>
      </c>
      <c r="H21" s="63" t="s">
        <v>98</v>
      </c>
      <c r="I21" s="63" t="s">
        <v>101</v>
      </c>
      <c r="J21" s="63" t="s">
        <v>211</v>
      </c>
      <c r="K21" s="63" t="s">
        <v>143</v>
      </c>
      <c r="L21" s="63" t="s">
        <v>212</v>
      </c>
      <c r="M21" s="63" t="s">
        <v>213</v>
      </c>
      <c r="N21" s="63" t="s">
        <v>156</v>
      </c>
      <c r="O21" s="63" t="s">
        <v>98</v>
      </c>
      <c r="P21" s="63" t="s">
        <v>101</v>
      </c>
      <c r="Q21" s="63" t="s">
        <v>211</v>
      </c>
      <c r="R21" s="63" t="s">
        <v>143</v>
      </c>
      <c r="S21" s="63" t="s">
        <v>157</v>
      </c>
      <c r="T21" s="63" t="s">
        <v>158</v>
      </c>
      <c r="U21" s="63" t="s">
        <v>159</v>
      </c>
      <c r="V21" s="63" t="s">
        <v>160</v>
      </c>
      <c r="W21" s="63" t="s">
        <v>214</v>
      </c>
      <c r="X21" s="64" t="s">
        <v>162</v>
      </c>
    </row>
    <row r="22" spans="2:24" ht="78" customHeight="1" x14ac:dyDescent="0.15">
      <c r="B22" s="65">
        <v>1</v>
      </c>
      <c r="C22" s="66" t="s">
        <v>221</v>
      </c>
      <c r="D22" s="66" t="s">
        <v>13</v>
      </c>
      <c r="E22" s="66" t="s">
        <v>82</v>
      </c>
      <c r="F22" s="66" t="s">
        <v>89</v>
      </c>
      <c r="G22" s="66" t="s">
        <v>222</v>
      </c>
      <c r="H22" s="66">
        <v>2</v>
      </c>
      <c r="I22" s="66">
        <v>3</v>
      </c>
      <c r="J22" s="66">
        <f t="shared" ref="J22:J41" si="0">H22+I22</f>
        <v>5</v>
      </c>
      <c r="K22" s="66" t="str">
        <f t="shared" ref="K22:K41" si="1">IF(J22&gt;=8,"EXTREMO",IF(J22&gt;=6,"ALTO",IF(J22=5,"MEDIO","BAJO")))</f>
        <v>MEDIO</v>
      </c>
      <c r="L22" s="66" t="s">
        <v>217</v>
      </c>
      <c r="M22" s="66">
        <v>100</v>
      </c>
      <c r="N22" s="66" t="s">
        <v>223</v>
      </c>
      <c r="O22" s="66">
        <v>1</v>
      </c>
      <c r="P22" s="66">
        <v>2</v>
      </c>
      <c r="Q22" s="66">
        <f t="shared" ref="Q22:Q41" si="2">O22+P22</f>
        <v>3</v>
      </c>
      <c r="R22" s="66" t="str">
        <f t="shared" ref="R22:R41" si="3">IF(Q22&gt;=8,"EXTREMO",IF(Q22&gt;=6,"ALTO",IF(Q22=5,"MEDIO","BAJO")))</f>
        <v>BAJO</v>
      </c>
      <c r="S22" s="66" t="s">
        <v>164</v>
      </c>
      <c r="T22" s="66" t="s">
        <v>224</v>
      </c>
      <c r="U22" s="66" t="s">
        <v>225</v>
      </c>
      <c r="V22" s="66" t="s">
        <v>226</v>
      </c>
      <c r="W22" s="66" t="s">
        <v>227</v>
      </c>
      <c r="X22" s="67" t="s">
        <v>228</v>
      </c>
    </row>
    <row r="23" spans="2:24" ht="78" customHeight="1" x14ac:dyDescent="0.15">
      <c r="B23" s="68">
        <v>2</v>
      </c>
      <c r="C23" s="60" t="s">
        <v>229</v>
      </c>
      <c r="D23" s="60" t="s">
        <v>13</v>
      </c>
      <c r="E23" s="60" t="s">
        <v>82</v>
      </c>
      <c r="F23" s="60" t="s">
        <v>89</v>
      </c>
      <c r="G23" s="60" t="s">
        <v>230</v>
      </c>
      <c r="H23" s="60">
        <v>2</v>
      </c>
      <c r="I23" s="60">
        <v>4</v>
      </c>
      <c r="J23" s="60">
        <f t="shared" si="0"/>
        <v>6</v>
      </c>
      <c r="K23" s="60" t="str">
        <f t="shared" si="1"/>
        <v>ALTO</v>
      </c>
      <c r="L23" s="60" t="s">
        <v>217</v>
      </c>
      <c r="M23" s="60">
        <v>100</v>
      </c>
      <c r="N23" s="60" t="s">
        <v>231</v>
      </c>
      <c r="O23" s="60">
        <v>1</v>
      </c>
      <c r="P23" s="60">
        <v>3</v>
      </c>
      <c r="Q23" s="60">
        <f t="shared" si="2"/>
        <v>4</v>
      </c>
      <c r="R23" s="60" t="str">
        <f t="shared" si="3"/>
        <v>BAJO</v>
      </c>
      <c r="S23" s="60" t="s">
        <v>164</v>
      </c>
      <c r="T23" s="60" t="s">
        <v>232</v>
      </c>
      <c r="U23" s="60" t="s">
        <v>233</v>
      </c>
      <c r="V23" s="60" t="s">
        <v>226</v>
      </c>
      <c r="W23" s="60" t="s">
        <v>234</v>
      </c>
      <c r="X23" s="61" t="s">
        <v>235</v>
      </c>
    </row>
    <row r="24" spans="2:24" ht="78" customHeight="1" x14ac:dyDescent="0.15">
      <c r="B24" s="68">
        <v>3</v>
      </c>
      <c r="C24" s="60" t="s">
        <v>236</v>
      </c>
      <c r="D24" s="60" t="s">
        <v>13</v>
      </c>
      <c r="E24" s="60" t="s">
        <v>82</v>
      </c>
      <c r="F24" s="60" t="s">
        <v>89</v>
      </c>
      <c r="G24" s="60" t="s">
        <v>237</v>
      </c>
      <c r="H24" s="60">
        <v>2</v>
      </c>
      <c r="I24" s="60">
        <v>3</v>
      </c>
      <c r="J24" s="60">
        <f t="shared" si="0"/>
        <v>5</v>
      </c>
      <c r="K24" s="60" t="str">
        <f t="shared" si="1"/>
        <v>MEDIO</v>
      </c>
      <c r="L24" s="60" t="s">
        <v>217</v>
      </c>
      <c r="M24" s="60">
        <v>100</v>
      </c>
      <c r="N24" s="60" t="s">
        <v>238</v>
      </c>
      <c r="O24" s="60">
        <v>1</v>
      </c>
      <c r="P24" s="60">
        <v>2</v>
      </c>
      <c r="Q24" s="60">
        <f t="shared" si="2"/>
        <v>3</v>
      </c>
      <c r="R24" s="60" t="str">
        <f t="shared" si="3"/>
        <v>BAJO</v>
      </c>
      <c r="S24" s="60" t="s">
        <v>164</v>
      </c>
      <c r="T24" s="60" t="s">
        <v>239</v>
      </c>
      <c r="U24" s="60" t="s">
        <v>240</v>
      </c>
      <c r="V24" s="60" t="s">
        <v>226</v>
      </c>
      <c r="W24" s="60" t="s">
        <v>241</v>
      </c>
      <c r="X24" s="61" t="s">
        <v>242</v>
      </c>
    </row>
    <row r="25" spans="2:24" ht="78" customHeight="1" x14ac:dyDescent="0.15">
      <c r="B25" s="68">
        <v>4</v>
      </c>
      <c r="C25" s="60" t="s">
        <v>243</v>
      </c>
      <c r="D25" s="60" t="s">
        <v>13</v>
      </c>
      <c r="E25" s="60" t="s">
        <v>82</v>
      </c>
      <c r="F25" s="60" t="s">
        <v>89</v>
      </c>
      <c r="G25" s="60" t="s">
        <v>244</v>
      </c>
      <c r="H25" s="60">
        <v>3</v>
      </c>
      <c r="I25" s="60">
        <v>3</v>
      </c>
      <c r="J25" s="60">
        <f t="shared" si="0"/>
        <v>6</v>
      </c>
      <c r="K25" s="60" t="str">
        <f t="shared" si="1"/>
        <v>ALTO</v>
      </c>
      <c r="L25" s="60" t="s">
        <v>217</v>
      </c>
      <c r="M25" s="60">
        <v>100</v>
      </c>
      <c r="N25" s="60" t="s">
        <v>245</v>
      </c>
      <c r="O25" s="60">
        <v>2</v>
      </c>
      <c r="P25" s="60">
        <v>2</v>
      </c>
      <c r="Q25" s="60">
        <f t="shared" si="2"/>
        <v>4</v>
      </c>
      <c r="R25" s="60" t="str">
        <f t="shared" si="3"/>
        <v>BAJO</v>
      </c>
      <c r="S25" s="60" t="s">
        <v>164</v>
      </c>
      <c r="T25" s="60" t="s">
        <v>246</v>
      </c>
      <c r="U25" s="60" t="s">
        <v>247</v>
      </c>
      <c r="V25" s="60" t="s">
        <v>167</v>
      </c>
      <c r="W25" s="60" t="s">
        <v>248</v>
      </c>
      <c r="X25" s="61" t="s">
        <v>249</v>
      </c>
    </row>
    <row r="26" spans="2:24" ht="78" customHeight="1" x14ac:dyDescent="0.15">
      <c r="B26" s="68">
        <v>5</v>
      </c>
      <c r="C26" s="60" t="s">
        <v>250</v>
      </c>
      <c r="D26" s="60" t="s">
        <v>27</v>
      </c>
      <c r="E26" s="60" t="s">
        <v>82</v>
      </c>
      <c r="F26" s="60" t="s">
        <v>89</v>
      </c>
      <c r="G26" s="60" t="s">
        <v>251</v>
      </c>
      <c r="H26" s="60">
        <v>2</v>
      </c>
      <c r="I26" s="60">
        <v>4</v>
      </c>
      <c r="J26" s="60">
        <f t="shared" si="0"/>
        <v>6</v>
      </c>
      <c r="K26" s="60" t="str">
        <f t="shared" si="1"/>
        <v>ALTO</v>
      </c>
      <c r="L26" s="60" t="s">
        <v>217</v>
      </c>
      <c r="M26" s="60">
        <v>100</v>
      </c>
      <c r="N26" s="60" t="s">
        <v>252</v>
      </c>
      <c r="O26" s="60">
        <v>1</v>
      </c>
      <c r="P26" s="60">
        <v>2</v>
      </c>
      <c r="Q26" s="60">
        <f t="shared" si="2"/>
        <v>3</v>
      </c>
      <c r="R26" s="60" t="str">
        <f t="shared" si="3"/>
        <v>BAJO</v>
      </c>
      <c r="S26" s="60" t="s">
        <v>164</v>
      </c>
      <c r="T26" s="60" t="s">
        <v>253</v>
      </c>
      <c r="U26" s="60" t="s">
        <v>254</v>
      </c>
      <c r="V26" s="60" t="s">
        <v>255</v>
      </c>
      <c r="W26" s="60" t="s">
        <v>256</v>
      </c>
      <c r="X26" s="61" t="s">
        <v>257</v>
      </c>
    </row>
    <row r="27" spans="2:24" ht="78" customHeight="1" x14ac:dyDescent="0.15">
      <c r="B27" s="68">
        <v>6</v>
      </c>
      <c r="C27" s="60" t="s">
        <v>258</v>
      </c>
      <c r="D27" s="60" t="s">
        <v>27</v>
      </c>
      <c r="E27" s="60" t="s">
        <v>82</v>
      </c>
      <c r="F27" s="60" t="s">
        <v>89</v>
      </c>
      <c r="G27" s="60" t="s">
        <v>259</v>
      </c>
      <c r="H27" s="60">
        <v>2</v>
      </c>
      <c r="I27" s="60">
        <v>4</v>
      </c>
      <c r="J27" s="60">
        <f t="shared" si="0"/>
        <v>6</v>
      </c>
      <c r="K27" s="60" t="str">
        <f t="shared" si="1"/>
        <v>ALTO</v>
      </c>
      <c r="L27" s="60" t="s">
        <v>217</v>
      </c>
      <c r="M27" s="60">
        <v>100</v>
      </c>
      <c r="N27" s="60" t="s">
        <v>260</v>
      </c>
      <c r="O27" s="60">
        <v>1</v>
      </c>
      <c r="P27" s="60">
        <v>2</v>
      </c>
      <c r="Q27" s="60">
        <f t="shared" si="2"/>
        <v>3</v>
      </c>
      <c r="R27" s="60" t="str">
        <f t="shared" si="3"/>
        <v>BAJO</v>
      </c>
      <c r="S27" s="60" t="s">
        <v>164</v>
      </c>
      <c r="T27" s="60" t="s">
        <v>253</v>
      </c>
      <c r="U27" s="60" t="s">
        <v>261</v>
      </c>
      <c r="V27" s="60" t="s">
        <v>255</v>
      </c>
      <c r="W27" s="60" t="s">
        <v>262</v>
      </c>
      <c r="X27" s="61" t="s">
        <v>263</v>
      </c>
    </row>
    <row r="28" spans="2:24" ht="78" customHeight="1" x14ac:dyDescent="0.15">
      <c r="B28" s="68">
        <v>7</v>
      </c>
      <c r="C28" s="60" t="s">
        <v>264</v>
      </c>
      <c r="D28" s="60" t="s">
        <v>27</v>
      </c>
      <c r="E28" s="60" t="s">
        <v>82</v>
      </c>
      <c r="F28" s="60" t="s">
        <v>89</v>
      </c>
      <c r="G28" s="60" t="s">
        <v>265</v>
      </c>
      <c r="H28" s="60">
        <v>2</v>
      </c>
      <c r="I28" s="60">
        <v>3</v>
      </c>
      <c r="J28" s="60">
        <f t="shared" si="0"/>
        <v>5</v>
      </c>
      <c r="K28" s="60" t="str">
        <f t="shared" si="1"/>
        <v>MEDIO</v>
      </c>
      <c r="L28" s="60" t="s">
        <v>217</v>
      </c>
      <c r="M28" s="60">
        <v>100</v>
      </c>
      <c r="N28" s="60" t="s">
        <v>266</v>
      </c>
      <c r="O28" s="60">
        <v>1</v>
      </c>
      <c r="P28" s="60">
        <v>2</v>
      </c>
      <c r="Q28" s="60">
        <f t="shared" si="2"/>
        <v>3</v>
      </c>
      <c r="R28" s="60" t="str">
        <f t="shared" si="3"/>
        <v>BAJO</v>
      </c>
      <c r="S28" s="60" t="s">
        <v>164</v>
      </c>
      <c r="T28" s="60" t="s">
        <v>267</v>
      </c>
      <c r="U28" s="60" t="s">
        <v>268</v>
      </c>
      <c r="V28" s="60" t="s">
        <v>255</v>
      </c>
      <c r="W28" s="60" t="s">
        <v>269</v>
      </c>
      <c r="X28" s="61" t="s">
        <v>270</v>
      </c>
    </row>
    <row r="29" spans="2:24" ht="78" customHeight="1" x14ac:dyDescent="0.15">
      <c r="B29" s="68">
        <v>8</v>
      </c>
      <c r="C29" s="60" t="s">
        <v>271</v>
      </c>
      <c r="D29" s="60" t="s">
        <v>38</v>
      </c>
      <c r="E29" s="60" t="s">
        <v>82</v>
      </c>
      <c r="F29" s="60" t="s">
        <v>83</v>
      </c>
      <c r="G29" s="60" t="s">
        <v>272</v>
      </c>
      <c r="H29" s="60">
        <v>2</v>
      </c>
      <c r="I29" s="60">
        <v>3</v>
      </c>
      <c r="J29" s="60">
        <f t="shared" si="0"/>
        <v>5</v>
      </c>
      <c r="K29" s="60" t="str">
        <f t="shared" si="1"/>
        <v>MEDIO</v>
      </c>
      <c r="L29" s="60" t="s">
        <v>216</v>
      </c>
      <c r="M29" s="60">
        <v>100</v>
      </c>
      <c r="N29" s="60" t="s">
        <v>273</v>
      </c>
      <c r="O29" s="60">
        <v>1</v>
      </c>
      <c r="P29" s="60">
        <v>2</v>
      </c>
      <c r="Q29" s="60">
        <f t="shared" si="2"/>
        <v>3</v>
      </c>
      <c r="R29" s="60" t="str">
        <f t="shared" si="3"/>
        <v>BAJO</v>
      </c>
      <c r="S29" s="60" t="s">
        <v>164</v>
      </c>
      <c r="T29" s="60" t="s">
        <v>274</v>
      </c>
      <c r="U29" s="60" t="s">
        <v>275</v>
      </c>
      <c r="V29" s="60" t="s">
        <v>276</v>
      </c>
      <c r="W29" s="60" t="s">
        <v>277</v>
      </c>
      <c r="X29" s="61" t="s">
        <v>278</v>
      </c>
    </row>
    <row r="30" spans="2:24" ht="78" customHeight="1" x14ac:dyDescent="0.15">
      <c r="B30" s="68">
        <v>9</v>
      </c>
      <c r="C30" s="60" t="s">
        <v>279</v>
      </c>
      <c r="D30" s="60" t="s">
        <v>38</v>
      </c>
      <c r="E30" s="60" t="s">
        <v>82</v>
      </c>
      <c r="F30" s="60" t="s">
        <v>89</v>
      </c>
      <c r="G30" s="60" t="s">
        <v>280</v>
      </c>
      <c r="H30" s="60">
        <v>2</v>
      </c>
      <c r="I30" s="60">
        <v>3</v>
      </c>
      <c r="J30" s="60">
        <f t="shared" si="0"/>
        <v>5</v>
      </c>
      <c r="K30" s="60" t="str">
        <f t="shared" si="1"/>
        <v>MEDIO</v>
      </c>
      <c r="L30" s="60" t="s">
        <v>217</v>
      </c>
      <c r="M30" s="60">
        <v>100</v>
      </c>
      <c r="N30" s="60" t="s">
        <v>281</v>
      </c>
      <c r="O30" s="60">
        <v>1</v>
      </c>
      <c r="P30" s="60">
        <v>2</v>
      </c>
      <c r="Q30" s="60">
        <f t="shared" si="2"/>
        <v>3</v>
      </c>
      <c r="R30" s="60" t="str">
        <f t="shared" si="3"/>
        <v>BAJO</v>
      </c>
      <c r="S30" s="60" t="s">
        <v>164</v>
      </c>
      <c r="T30" s="60" t="s">
        <v>282</v>
      </c>
      <c r="U30" s="60" t="s">
        <v>275</v>
      </c>
      <c r="V30" s="60" t="s">
        <v>276</v>
      </c>
      <c r="W30" s="60" t="s">
        <v>283</v>
      </c>
      <c r="X30" s="61" t="s">
        <v>284</v>
      </c>
    </row>
    <row r="31" spans="2:24" ht="78" customHeight="1" x14ac:dyDescent="0.15">
      <c r="B31" s="68">
        <v>10</v>
      </c>
      <c r="C31" s="60" t="s">
        <v>285</v>
      </c>
      <c r="D31" s="60" t="s">
        <v>45</v>
      </c>
      <c r="E31" s="60" t="s">
        <v>82</v>
      </c>
      <c r="F31" s="60" t="s">
        <v>83</v>
      </c>
      <c r="G31" s="60" t="s">
        <v>286</v>
      </c>
      <c r="H31" s="60">
        <v>3</v>
      </c>
      <c r="I31" s="60">
        <v>3</v>
      </c>
      <c r="J31" s="60">
        <f t="shared" si="0"/>
        <v>6</v>
      </c>
      <c r="K31" s="60" t="str">
        <f t="shared" si="1"/>
        <v>ALTO</v>
      </c>
      <c r="L31" s="60" t="s">
        <v>216</v>
      </c>
      <c r="M31" s="60">
        <v>100</v>
      </c>
      <c r="N31" s="60" t="s">
        <v>287</v>
      </c>
      <c r="O31" s="60">
        <v>2</v>
      </c>
      <c r="P31" s="60">
        <v>2</v>
      </c>
      <c r="Q31" s="60">
        <f t="shared" si="2"/>
        <v>4</v>
      </c>
      <c r="R31" s="60" t="str">
        <f t="shared" si="3"/>
        <v>BAJO</v>
      </c>
      <c r="S31" s="60" t="s">
        <v>164</v>
      </c>
      <c r="T31" s="60" t="s">
        <v>288</v>
      </c>
      <c r="U31" s="60" t="s">
        <v>166</v>
      </c>
      <c r="V31" s="60" t="s">
        <v>167</v>
      </c>
      <c r="W31" s="60" t="s">
        <v>289</v>
      </c>
      <c r="X31" s="61" t="s">
        <v>169</v>
      </c>
    </row>
    <row r="32" spans="2:24" ht="78" customHeight="1" x14ac:dyDescent="0.15">
      <c r="B32" s="68">
        <v>11</v>
      </c>
      <c r="C32" s="60" t="s">
        <v>290</v>
      </c>
      <c r="D32" s="60" t="s">
        <v>45</v>
      </c>
      <c r="E32" s="60" t="s">
        <v>82</v>
      </c>
      <c r="F32" s="60" t="s">
        <v>83</v>
      </c>
      <c r="G32" s="60" t="s">
        <v>291</v>
      </c>
      <c r="H32" s="60">
        <v>3</v>
      </c>
      <c r="I32" s="60">
        <v>3</v>
      </c>
      <c r="J32" s="60">
        <f t="shared" si="0"/>
        <v>6</v>
      </c>
      <c r="K32" s="60" t="str">
        <f t="shared" si="1"/>
        <v>ALTO</v>
      </c>
      <c r="L32" s="60" t="s">
        <v>216</v>
      </c>
      <c r="M32" s="60">
        <v>100</v>
      </c>
      <c r="N32" s="60" t="s">
        <v>292</v>
      </c>
      <c r="O32" s="60">
        <v>2</v>
      </c>
      <c r="P32" s="60">
        <v>2</v>
      </c>
      <c r="Q32" s="60">
        <f t="shared" si="2"/>
        <v>4</v>
      </c>
      <c r="R32" s="60" t="str">
        <f t="shared" si="3"/>
        <v>BAJO</v>
      </c>
      <c r="S32" s="60" t="s">
        <v>164</v>
      </c>
      <c r="T32" s="60" t="s">
        <v>293</v>
      </c>
      <c r="U32" s="60" t="s">
        <v>171</v>
      </c>
      <c r="V32" s="60" t="s">
        <v>167</v>
      </c>
      <c r="W32" s="60" t="s">
        <v>294</v>
      </c>
      <c r="X32" s="61" t="s">
        <v>173</v>
      </c>
    </row>
    <row r="33" spans="2:24" ht="78" customHeight="1" x14ac:dyDescent="0.15">
      <c r="B33" s="68">
        <v>12</v>
      </c>
      <c r="C33" s="60" t="s">
        <v>295</v>
      </c>
      <c r="D33" s="60" t="s">
        <v>45</v>
      </c>
      <c r="E33" s="60" t="s">
        <v>82</v>
      </c>
      <c r="F33" s="60" t="s">
        <v>83</v>
      </c>
      <c r="G33" s="60" t="s">
        <v>296</v>
      </c>
      <c r="H33" s="60">
        <v>3</v>
      </c>
      <c r="I33" s="60">
        <v>2</v>
      </c>
      <c r="J33" s="60">
        <f t="shared" si="0"/>
        <v>5</v>
      </c>
      <c r="K33" s="60" t="str">
        <f t="shared" si="1"/>
        <v>MEDIO</v>
      </c>
      <c r="L33" s="60" t="s">
        <v>216</v>
      </c>
      <c r="M33" s="60">
        <v>100</v>
      </c>
      <c r="N33" s="60" t="s">
        <v>297</v>
      </c>
      <c r="O33" s="60">
        <v>2</v>
      </c>
      <c r="P33" s="60">
        <v>1</v>
      </c>
      <c r="Q33" s="60">
        <f t="shared" si="2"/>
        <v>3</v>
      </c>
      <c r="R33" s="60" t="str">
        <f t="shared" si="3"/>
        <v>BAJO</v>
      </c>
      <c r="S33" s="60" t="s">
        <v>164</v>
      </c>
      <c r="T33" s="60" t="s">
        <v>165</v>
      </c>
      <c r="U33" s="60" t="s">
        <v>171</v>
      </c>
      <c r="V33" s="60" t="s">
        <v>167</v>
      </c>
      <c r="W33" s="60" t="s">
        <v>298</v>
      </c>
      <c r="X33" s="61" t="s">
        <v>173</v>
      </c>
    </row>
    <row r="34" spans="2:24" ht="78" customHeight="1" x14ac:dyDescent="0.15">
      <c r="B34" s="68">
        <v>13</v>
      </c>
      <c r="C34" s="60" t="s">
        <v>299</v>
      </c>
      <c r="D34" s="60" t="s">
        <v>45</v>
      </c>
      <c r="E34" s="60" t="s">
        <v>82</v>
      </c>
      <c r="F34" s="60" t="s">
        <v>83</v>
      </c>
      <c r="G34" s="60" t="s">
        <v>300</v>
      </c>
      <c r="H34" s="60">
        <v>3</v>
      </c>
      <c r="I34" s="60">
        <v>3</v>
      </c>
      <c r="J34" s="60">
        <f t="shared" si="0"/>
        <v>6</v>
      </c>
      <c r="K34" s="60" t="str">
        <f t="shared" si="1"/>
        <v>ALTO</v>
      </c>
      <c r="L34" s="60" t="s">
        <v>216</v>
      </c>
      <c r="M34" s="60">
        <v>100</v>
      </c>
      <c r="N34" s="60" t="s">
        <v>301</v>
      </c>
      <c r="O34" s="60">
        <v>2</v>
      </c>
      <c r="P34" s="60">
        <v>2</v>
      </c>
      <c r="Q34" s="60">
        <f t="shared" si="2"/>
        <v>4</v>
      </c>
      <c r="R34" s="60" t="str">
        <f t="shared" si="3"/>
        <v>BAJO</v>
      </c>
      <c r="S34" s="60" t="s">
        <v>164</v>
      </c>
      <c r="T34" s="60" t="s">
        <v>165</v>
      </c>
      <c r="U34" s="60" t="s">
        <v>302</v>
      </c>
      <c r="V34" s="60" t="s">
        <v>167</v>
      </c>
      <c r="W34" s="60" t="s">
        <v>303</v>
      </c>
      <c r="X34" s="61" t="s">
        <v>167</v>
      </c>
    </row>
    <row r="35" spans="2:24" ht="78" customHeight="1" x14ac:dyDescent="0.15">
      <c r="B35" s="68">
        <v>14</v>
      </c>
      <c r="C35" s="60" t="s">
        <v>304</v>
      </c>
      <c r="D35" s="60" t="s">
        <v>45</v>
      </c>
      <c r="E35" s="60" t="s">
        <v>82</v>
      </c>
      <c r="F35" s="60" t="s">
        <v>83</v>
      </c>
      <c r="G35" s="60" t="s">
        <v>305</v>
      </c>
      <c r="H35" s="60">
        <v>2</v>
      </c>
      <c r="I35" s="60">
        <v>3</v>
      </c>
      <c r="J35" s="60">
        <f t="shared" si="0"/>
        <v>5</v>
      </c>
      <c r="K35" s="60" t="str">
        <f t="shared" si="1"/>
        <v>MEDIO</v>
      </c>
      <c r="L35" s="60" t="s">
        <v>216</v>
      </c>
      <c r="M35" s="60">
        <v>100</v>
      </c>
      <c r="N35" s="60" t="s">
        <v>306</v>
      </c>
      <c r="O35" s="60">
        <v>1</v>
      </c>
      <c r="P35" s="60">
        <v>2</v>
      </c>
      <c r="Q35" s="60">
        <f t="shared" si="2"/>
        <v>3</v>
      </c>
      <c r="R35" s="60" t="str">
        <f t="shared" si="3"/>
        <v>BAJO</v>
      </c>
      <c r="S35" s="60" t="s">
        <v>164</v>
      </c>
      <c r="T35" s="60" t="s">
        <v>288</v>
      </c>
      <c r="U35" s="60" t="s">
        <v>247</v>
      </c>
      <c r="V35" s="60" t="s">
        <v>167</v>
      </c>
      <c r="W35" s="60" t="s">
        <v>307</v>
      </c>
      <c r="X35" s="61" t="s">
        <v>308</v>
      </c>
    </row>
    <row r="36" spans="2:24" ht="78" customHeight="1" x14ac:dyDescent="0.15">
      <c r="B36" s="68">
        <v>15</v>
      </c>
      <c r="C36" s="60" t="s">
        <v>309</v>
      </c>
      <c r="D36" s="60" t="s">
        <v>45</v>
      </c>
      <c r="E36" s="60" t="s">
        <v>82</v>
      </c>
      <c r="F36" s="60" t="s">
        <v>83</v>
      </c>
      <c r="G36" s="60" t="s">
        <v>310</v>
      </c>
      <c r="H36" s="60">
        <v>2</v>
      </c>
      <c r="I36" s="60">
        <v>2</v>
      </c>
      <c r="J36" s="60">
        <f t="shared" si="0"/>
        <v>4</v>
      </c>
      <c r="K36" s="60" t="str">
        <f t="shared" si="1"/>
        <v>BAJO</v>
      </c>
      <c r="L36" s="60" t="s">
        <v>216</v>
      </c>
      <c r="M36" s="60">
        <v>100</v>
      </c>
      <c r="N36" s="60" t="s">
        <v>311</v>
      </c>
      <c r="O36" s="60">
        <v>1</v>
      </c>
      <c r="P36" s="60">
        <v>2</v>
      </c>
      <c r="Q36" s="60">
        <f t="shared" si="2"/>
        <v>3</v>
      </c>
      <c r="R36" s="60" t="str">
        <f t="shared" si="3"/>
        <v>BAJO</v>
      </c>
      <c r="S36" s="60" t="s">
        <v>164</v>
      </c>
      <c r="T36" s="60" t="s">
        <v>288</v>
      </c>
      <c r="U36" s="60" t="s">
        <v>177</v>
      </c>
      <c r="V36" s="60" t="s">
        <v>167</v>
      </c>
      <c r="W36" s="60" t="s">
        <v>312</v>
      </c>
      <c r="X36" s="61" t="s">
        <v>313</v>
      </c>
    </row>
    <row r="37" spans="2:24" ht="78" customHeight="1" x14ac:dyDescent="0.15">
      <c r="B37" s="68">
        <v>16</v>
      </c>
      <c r="C37" s="60" t="s">
        <v>314</v>
      </c>
      <c r="D37" s="60" t="s">
        <v>45</v>
      </c>
      <c r="E37" s="60" t="s">
        <v>82</v>
      </c>
      <c r="F37" s="60" t="s">
        <v>89</v>
      </c>
      <c r="G37" s="60" t="s">
        <v>315</v>
      </c>
      <c r="H37" s="60">
        <v>2</v>
      </c>
      <c r="I37" s="60">
        <v>3</v>
      </c>
      <c r="J37" s="60">
        <f t="shared" si="0"/>
        <v>5</v>
      </c>
      <c r="K37" s="60" t="str">
        <f t="shared" si="1"/>
        <v>MEDIO</v>
      </c>
      <c r="L37" s="60" t="s">
        <v>217</v>
      </c>
      <c r="M37" s="60">
        <v>100</v>
      </c>
      <c r="N37" s="60" t="s">
        <v>316</v>
      </c>
      <c r="O37" s="60">
        <v>1</v>
      </c>
      <c r="P37" s="60">
        <v>2</v>
      </c>
      <c r="Q37" s="60">
        <f t="shared" si="2"/>
        <v>3</v>
      </c>
      <c r="R37" s="60" t="str">
        <f t="shared" si="3"/>
        <v>BAJO</v>
      </c>
      <c r="S37" s="60" t="s">
        <v>164</v>
      </c>
      <c r="T37" s="60" t="s">
        <v>317</v>
      </c>
      <c r="U37" s="60" t="s">
        <v>166</v>
      </c>
      <c r="V37" s="60" t="s">
        <v>167</v>
      </c>
      <c r="W37" s="60" t="s">
        <v>318</v>
      </c>
      <c r="X37" s="61" t="s">
        <v>169</v>
      </c>
    </row>
    <row r="38" spans="2:24" ht="78" customHeight="1" x14ac:dyDescent="0.15">
      <c r="B38" s="68">
        <v>17</v>
      </c>
      <c r="C38" s="60" t="s">
        <v>319</v>
      </c>
      <c r="D38" s="60" t="s">
        <v>45</v>
      </c>
      <c r="E38" s="60" t="s">
        <v>82</v>
      </c>
      <c r="F38" s="60" t="s">
        <v>89</v>
      </c>
      <c r="G38" s="60" t="s">
        <v>320</v>
      </c>
      <c r="H38" s="60">
        <v>3</v>
      </c>
      <c r="I38" s="60">
        <v>2</v>
      </c>
      <c r="J38" s="60">
        <f t="shared" si="0"/>
        <v>5</v>
      </c>
      <c r="K38" s="60" t="str">
        <f t="shared" si="1"/>
        <v>MEDIO</v>
      </c>
      <c r="L38" s="60" t="s">
        <v>217</v>
      </c>
      <c r="M38" s="60">
        <v>100</v>
      </c>
      <c r="N38" s="60" t="s">
        <v>321</v>
      </c>
      <c r="O38" s="60">
        <v>2</v>
      </c>
      <c r="P38" s="60">
        <v>2</v>
      </c>
      <c r="Q38" s="60">
        <f t="shared" si="2"/>
        <v>4</v>
      </c>
      <c r="R38" s="60" t="str">
        <f t="shared" si="3"/>
        <v>BAJO</v>
      </c>
      <c r="S38" s="60" t="s">
        <v>164</v>
      </c>
      <c r="T38" s="60" t="s">
        <v>322</v>
      </c>
      <c r="U38" s="60" t="s">
        <v>166</v>
      </c>
      <c r="V38" s="60" t="s">
        <v>167</v>
      </c>
      <c r="W38" s="60" t="s">
        <v>323</v>
      </c>
      <c r="X38" s="61" t="s">
        <v>169</v>
      </c>
    </row>
    <row r="39" spans="2:24" ht="78" customHeight="1" x14ac:dyDescent="0.15">
      <c r="B39" s="68">
        <v>18</v>
      </c>
      <c r="C39" s="60" t="s">
        <v>324</v>
      </c>
      <c r="D39" s="60" t="s">
        <v>45</v>
      </c>
      <c r="E39" s="60" t="s">
        <v>82</v>
      </c>
      <c r="F39" s="60" t="s">
        <v>83</v>
      </c>
      <c r="G39" s="60" t="s">
        <v>325</v>
      </c>
      <c r="H39" s="60">
        <v>2</v>
      </c>
      <c r="I39" s="60">
        <v>3</v>
      </c>
      <c r="J39" s="60">
        <f t="shared" si="0"/>
        <v>5</v>
      </c>
      <c r="K39" s="60" t="str">
        <f t="shared" si="1"/>
        <v>MEDIO</v>
      </c>
      <c r="L39" s="60" t="s">
        <v>216</v>
      </c>
      <c r="M39" s="60">
        <v>100</v>
      </c>
      <c r="N39" s="60" t="s">
        <v>326</v>
      </c>
      <c r="O39" s="60">
        <v>1</v>
      </c>
      <c r="P39" s="60">
        <v>2</v>
      </c>
      <c r="Q39" s="60">
        <f t="shared" si="2"/>
        <v>3</v>
      </c>
      <c r="R39" s="60" t="str">
        <f t="shared" si="3"/>
        <v>BAJO</v>
      </c>
      <c r="S39" s="60" t="s">
        <v>164</v>
      </c>
      <c r="T39" s="60" t="s">
        <v>288</v>
      </c>
      <c r="U39" s="60" t="s">
        <v>247</v>
      </c>
      <c r="V39" s="60" t="s">
        <v>327</v>
      </c>
      <c r="W39" s="60" t="s">
        <v>328</v>
      </c>
      <c r="X39" s="61" t="s">
        <v>329</v>
      </c>
    </row>
    <row r="40" spans="2:24" ht="78" customHeight="1" x14ac:dyDescent="0.15">
      <c r="B40" s="68">
        <v>19</v>
      </c>
      <c r="C40" s="60" t="s">
        <v>330</v>
      </c>
      <c r="D40" s="60" t="s">
        <v>45</v>
      </c>
      <c r="E40" s="60" t="s">
        <v>82</v>
      </c>
      <c r="F40" s="60" t="s">
        <v>83</v>
      </c>
      <c r="G40" s="60" t="s">
        <v>331</v>
      </c>
      <c r="H40" s="60">
        <v>3</v>
      </c>
      <c r="I40" s="60">
        <v>2</v>
      </c>
      <c r="J40" s="60">
        <f t="shared" si="0"/>
        <v>5</v>
      </c>
      <c r="K40" s="60" t="str">
        <f t="shared" si="1"/>
        <v>MEDIO</v>
      </c>
      <c r="L40" s="60" t="s">
        <v>216</v>
      </c>
      <c r="M40" s="60">
        <v>100</v>
      </c>
      <c r="N40" s="60" t="s">
        <v>332</v>
      </c>
      <c r="O40" s="60">
        <v>2</v>
      </c>
      <c r="P40" s="60">
        <v>1</v>
      </c>
      <c r="Q40" s="60">
        <f t="shared" si="2"/>
        <v>3</v>
      </c>
      <c r="R40" s="60" t="str">
        <f t="shared" si="3"/>
        <v>BAJO</v>
      </c>
      <c r="S40" s="60" t="s">
        <v>164</v>
      </c>
      <c r="T40" s="60" t="s">
        <v>288</v>
      </c>
      <c r="U40" s="60" t="s">
        <v>333</v>
      </c>
      <c r="V40" s="60" t="s">
        <v>167</v>
      </c>
      <c r="W40" s="60" t="s">
        <v>334</v>
      </c>
      <c r="X40" s="49" t="s">
        <v>335</v>
      </c>
    </row>
    <row r="41" spans="2:24" ht="78" customHeight="1" x14ac:dyDescent="0.15">
      <c r="B41" s="69">
        <v>20</v>
      </c>
      <c r="C41" s="70" t="s">
        <v>336</v>
      </c>
      <c r="D41" s="70" t="s">
        <v>45</v>
      </c>
      <c r="E41" s="70" t="s">
        <v>82</v>
      </c>
      <c r="F41" s="70" t="s">
        <v>89</v>
      </c>
      <c r="G41" s="70" t="s">
        <v>337</v>
      </c>
      <c r="H41" s="70">
        <v>2</v>
      </c>
      <c r="I41" s="70">
        <v>3</v>
      </c>
      <c r="J41" s="70">
        <f t="shared" si="0"/>
        <v>5</v>
      </c>
      <c r="K41" s="70" t="str">
        <f t="shared" si="1"/>
        <v>MEDIO</v>
      </c>
      <c r="L41" s="70" t="s">
        <v>217</v>
      </c>
      <c r="M41" s="70">
        <v>100</v>
      </c>
      <c r="N41" s="70" t="s">
        <v>338</v>
      </c>
      <c r="O41" s="70">
        <v>1</v>
      </c>
      <c r="P41" s="70">
        <v>2</v>
      </c>
      <c r="Q41" s="70">
        <f t="shared" si="2"/>
        <v>3</v>
      </c>
      <c r="R41" s="70" t="str">
        <f t="shared" si="3"/>
        <v>BAJO</v>
      </c>
      <c r="S41" s="70" t="s">
        <v>164</v>
      </c>
      <c r="T41" s="70" t="s">
        <v>339</v>
      </c>
      <c r="U41" s="70" t="s">
        <v>340</v>
      </c>
      <c r="V41" s="70" t="s">
        <v>167</v>
      </c>
      <c r="W41" s="70" t="s">
        <v>341</v>
      </c>
      <c r="X41" s="71" t="s">
        <v>329</v>
      </c>
    </row>
    <row r="42" spans="2:24" ht="13.5" customHeight="1" x14ac:dyDescent="0.15">
      <c r="B42" s="72"/>
      <c r="X42" s="62"/>
    </row>
    <row r="43" spans="2:24" ht="13.25" customHeight="1" x14ac:dyDescent="0.15">
      <c r="B43" s="72"/>
      <c r="E43" s="39"/>
      <c r="F43" s="339" t="s">
        <v>215</v>
      </c>
      <c r="G43" s="339"/>
      <c r="H43" s="39"/>
      <c r="I43" s="39"/>
      <c r="J43" s="199" t="s">
        <v>183</v>
      </c>
      <c r="K43" s="199"/>
      <c r="L43" s="188"/>
      <c r="M43" s="188"/>
      <c r="X43" s="62"/>
    </row>
    <row r="44" spans="2:24" ht="13.5" customHeight="1" x14ac:dyDescent="0.15">
      <c r="B44" s="72"/>
      <c r="D44" s="331" t="s">
        <v>98</v>
      </c>
      <c r="E44" s="194" t="s">
        <v>99</v>
      </c>
      <c r="F44" s="194"/>
      <c r="G44" s="74" t="s">
        <v>100</v>
      </c>
      <c r="H44" s="39"/>
      <c r="I44" s="194" t="s">
        <v>102</v>
      </c>
      <c r="J44" s="194"/>
      <c r="K44" s="194"/>
      <c r="L44" s="274" t="s">
        <v>100</v>
      </c>
      <c r="M44" s="275"/>
      <c r="X44" s="62"/>
    </row>
    <row r="45" spans="2:24" ht="39.5" customHeight="1" x14ac:dyDescent="0.15">
      <c r="B45" s="72"/>
      <c r="D45" s="331"/>
      <c r="E45" s="185" t="s">
        <v>103</v>
      </c>
      <c r="F45" s="185"/>
      <c r="G45" s="60">
        <v>1</v>
      </c>
      <c r="H45" s="39"/>
      <c r="I45" s="185" t="s">
        <v>104</v>
      </c>
      <c r="J45" s="185"/>
      <c r="K45" s="185"/>
      <c r="L45" s="185">
        <v>1</v>
      </c>
      <c r="M45" s="185"/>
      <c r="X45" s="62"/>
    </row>
    <row r="46" spans="2:24" ht="39.5" customHeight="1" x14ac:dyDescent="0.15">
      <c r="B46" s="72"/>
      <c r="D46" s="331"/>
      <c r="E46" s="185" t="s">
        <v>105</v>
      </c>
      <c r="F46" s="185"/>
      <c r="G46" s="60">
        <v>2</v>
      </c>
      <c r="H46" s="39"/>
      <c r="I46" s="185" t="s">
        <v>106</v>
      </c>
      <c r="J46" s="185"/>
      <c r="K46" s="185"/>
      <c r="L46" s="185">
        <v>2</v>
      </c>
      <c r="M46" s="185"/>
      <c r="X46" s="62"/>
    </row>
    <row r="47" spans="2:24" ht="39.5" customHeight="1" x14ac:dyDescent="0.15">
      <c r="B47" s="72"/>
      <c r="D47" s="331"/>
      <c r="E47" s="185" t="s">
        <v>107</v>
      </c>
      <c r="F47" s="185"/>
      <c r="G47" s="60">
        <v>3</v>
      </c>
      <c r="H47" s="39"/>
      <c r="I47" s="185" t="s">
        <v>108</v>
      </c>
      <c r="J47" s="185"/>
      <c r="K47" s="185"/>
      <c r="L47" s="185">
        <v>3</v>
      </c>
      <c r="M47" s="185"/>
      <c r="X47" s="62"/>
    </row>
    <row r="48" spans="2:24" ht="39.5" customHeight="1" x14ac:dyDescent="0.15">
      <c r="B48" s="72"/>
      <c r="D48" s="331"/>
      <c r="E48" s="185" t="s">
        <v>109</v>
      </c>
      <c r="F48" s="185"/>
      <c r="G48" s="60">
        <v>4</v>
      </c>
      <c r="H48" s="39"/>
      <c r="I48" s="185" t="s">
        <v>110</v>
      </c>
      <c r="J48" s="185"/>
      <c r="K48" s="185"/>
      <c r="L48" s="185">
        <v>4</v>
      </c>
      <c r="M48" s="185"/>
      <c r="X48" s="62"/>
    </row>
    <row r="49" spans="2:24" ht="39.5" customHeight="1" x14ac:dyDescent="0.15">
      <c r="B49" s="72"/>
      <c r="D49" s="331"/>
      <c r="E49" s="185" t="s">
        <v>111</v>
      </c>
      <c r="F49" s="185"/>
      <c r="G49" s="60">
        <v>5</v>
      </c>
      <c r="H49" s="39"/>
      <c r="I49" s="185" t="s">
        <v>112</v>
      </c>
      <c r="J49" s="185"/>
      <c r="K49" s="185"/>
      <c r="L49" s="185">
        <v>5</v>
      </c>
      <c r="M49" s="185"/>
      <c r="X49" s="62"/>
    </row>
    <row r="50" spans="2:24" ht="13.5" customHeight="1" x14ac:dyDescent="0.15">
      <c r="B50" s="72"/>
      <c r="D50" s="39"/>
      <c r="E50" s="39"/>
      <c r="F50" s="39"/>
      <c r="G50" s="39"/>
      <c r="H50" s="39"/>
      <c r="I50" s="39"/>
      <c r="J50" s="39"/>
      <c r="K50" s="39"/>
      <c r="L50" s="39"/>
      <c r="M50" s="39"/>
      <c r="X50" s="62"/>
    </row>
    <row r="51" spans="2:24" ht="13.5" customHeight="1" x14ac:dyDescent="0.15">
      <c r="B51" s="72"/>
      <c r="D51" s="199" t="s">
        <v>113</v>
      </c>
      <c r="E51" s="188"/>
      <c r="F51" s="188"/>
      <c r="G51" s="188"/>
      <c r="H51" s="188"/>
      <c r="I51" s="188"/>
      <c r="J51" s="188"/>
      <c r="K51" s="188"/>
      <c r="X51" s="62"/>
    </row>
    <row r="52" spans="2:24" ht="13.5" customHeight="1" x14ac:dyDescent="0.15">
      <c r="B52" s="72"/>
      <c r="C52" s="278" t="s">
        <v>99</v>
      </c>
      <c r="D52" s="280"/>
      <c r="E52" s="194" t="s">
        <v>100</v>
      </c>
      <c r="F52" s="195" t="s">
        <v>104</v>
      </c>
      <c r="G52" s="195"/>
      <c r="H52" s="258" t="s">
        <v>106</v>
      </c>
      <c r="I52" s="259"/>
      <c r="J52" s="75" t="s">
        <v>108</v>
      </c>
      <c r="K52" s="75" t="s">
        <v>110</v>
      </c>
      <c r="L52" s="74" t="s">
        <v>112</v>
      </c>
      <c r="P52" s="188" t="s">
        <v>127</v>
      </c>
      <c r="Q52" s="188"/>
      <c r="R52" s="188"/>
      <c r="S52" s="188"/>
      <c r="T52" s="188"/>
      <c r="X52" s="62"/>
    </row>
    <row r="53" spans="2:24" ht="13.5" customHeight="1" x14ac:dyDescent="0.15">
      <c r="B53" s="72"/>
      <c r="C53" s="281"/>
      <c r="D53" s="283"/>
      <c r="E53" s="194"/>
      <c r="F53" s="197">
        <v>1</v>
      </c>
      <c r="G53" s="197"/>
      <c r="H53" s="260">
        <v>2</v>
      </c>
      <c r="I53" s="261"/>
      <c r="J53" s="76">
        <v>3</v>
      </c>
      <c r="K53" s="76">
        <v>4</v>
      </c>
      <c r="L53" s="76">
        <v>5</v>
      </c>
      <c r="P53" s="195" t="s">
        <v>113</v>
      </c>
      <c r="Q53" s="195"/>
      <c r="R53" s="195"/>
      <c r="S53" s="195" t="s">
        <v>126</v>
      </c>
      <c r="T53" s="195"/>
      <c r="X53" s="62"/>
    </row>
    <row r="54" spans="2:24" ht="22.25" customHeight="1" x14ac:dyDescent="0.15">
      <c r="B54" s="72"/>
      <c r="C54" s="185" t="s">
        <v>103</v>
      </c>
      <c r="D54" s="185"/>
      <c r="E54" s="77">
        <v>1</v>
      </c>
      <c r="F54" s="329">
        <v>2</v>
      </c>
      <c r="G54" s="329"/>
      <c r="H54" s="262">
        <v>3</v>
      </c>
      <c r="I54" s="263"/>
      <c r="J54" s="78">
        <v>4</v>
      </c>
      <c r="K54" s="79">
        <v>5</v>
      </c>
      <c r="L54" s="80">
        <v>6</v>
      </c>
      <c r="P54" s="186" t="s">
        <v>128</v>
      </c>
      <c r="Q54" s="186"/>
      <c r="R54" s="186"/>
      <c r="S54" s="332" t="s">
        <v>129</v>
      </c>
      <c r="T54" s="332"/>
      <c r="X54" s="62"/>
    </row>
    <row r="55" spans="2:24" ht="15.5" customHeight="1" x14ac:dyDescent="0.15">
      <c r="B55" s="72"/>
      <c r="C55" s="185" t="s">
        <v>105</v>
      </c>
      <c r="D55" s="185"/>
      <c r="E55" s="77">
        <v>2</v>
      </c>
      <c r="F55" s="329">
        <v>3</v>
      </c>
      <c r="G55" s="329"/>
      <c r="H55" s="262">
        <v>4</v>
      </c>
      <c r="I55" s="263"/>
      <c r="J55" s="79">
        <v>5</v>
      </c>
      <c r="K55" s="80">
        <v>6</v>
      </c>
      <c r="L55" s="80">
        <v>7</v>
      </c>
      <c r="P55" s="189" t="s">
        <v>130</v>
      </c>
      <c r="Q55" s="189"/>
      <c r="R55" s="189"/>
      <c r="S55" s="332" t="s">
        <v>131</v>
      </c>
      <c r="T55" s="332"/>
      <c r="X55" s="62"/>
    </row>
    <row r="56" spans="2:24" ht="15.5" customHeight="1" x14ac:dyDescent="0.15">
      <c r="B56" s="72"/>
      <c r="C56" s="185" t="s">
        <v>107</v>
      </c>
      <c r="D56" s="185"/>
      <c r="E56" s="77">
        <v>3</v>
      </c>
      <c r="F56" s="329">
        <v>4</v>
      </c>
      <c r="G56" s="329"/>
      <c r="H56" s="267">
        <v>5</v>
      </c>
      <c r="I56" s="268"/>
      <c r="J56" s="80">
        <v>6</v>
      </c>
      <c r="K56" s="80">
        <v>7</v>
      </c>
      <c r="L56" s="81">
        <v>8</v>
      </c>
      <c r="P56" s="190">
        <v>5</v>
      </c>
      <c r="Q56" s="190"/>
      <c r="R56" s="190"/>
      <c r="S56" s="332" t="s">
        <v>132</v>
      </c>
      <c r="T56" s="332"/>
      <c r="X56" s="62"/>
    </row>
    <row r="57" spans="2:24" ht="15.5" customHeight="1" x14ac:dyDescent="0.15">
      <c r="B57" s="72"/>
      <c r="C57" s="185" t="s">
        <v>109</v>
      </c>
      <c r="D57" s="185"/>
      <c r="E57" s="77">
        <v>4</v>
      </c>
      <c r="F57" s="190">
        <v>5</v>
      </c>
      <c r="G57" s="190"/>
      <c r="H57" s="192">
        <v>6</v>
      </c>
      <c r="I57" s="257"/>
      <c r="J57" s="80">
        <v>7</v>
      </c>
      <c r="K57" s="81">
        <v>8</v>
      </c>
      <c r="L57" s="81">
        <v>9</v>
      </c>
      <c r="P57" s="329" t="s">
        <v>133</v>
      </c>
      <c r="Q57" s="329"/>
      <c r="R57" s="329"/>
      <c r="S57" s="332" t="s">
        <v>134</v>
      </c>
      <c r="T57" s="332"/>
      <c r="X57" s="62"/>
    </row>
    <row r="58" spans="2:24" ht="13.5" customHeight="1" x14ac:dyDescent="0.15">
      <c r="B58" s="72"/>
      <c r="C58" s="185" t="s">
        <v>111</v>
      </c>
      <c r="D58" s="185"/>
      <c r="E58" s="77">
        <v>5</v>
      </c>
      <c r="F58" s="189">
        <v>6</v>
      </c>
      <c r="G58" s="189"/>
      <c r="H58" s="192">
        <v>7</v>
      </c>
      <c r="I58" s="257"/>
      <c r="J58" s="81">
        <v>8</v>
      </c>
      <c r="K58" s="81">
        <v>9</v>
      </c>
      <c r="L58" s="81">
        <v>10</v>
      </c>
      <c r="X58" s="62"/>
    </row>
    <row r="59" spans="2:24" ht="13.5" customHeight="1" x14ac:dyDescent="0.15">
      <c r="B59" s="83"/>
      <c r="C59" s="84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5"/>
    </row>
    <row r="60" spans="2:24" ht="16.5" customHeight="1" x14ac:dyDescent="0.15">
      <c r="D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</row>
    <row r="61" spans="2:24" ht="16.5" customHeight="1" x14ac:dyDescent="0.15">
      <c r="D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</row>
    <row r="62" spans="2:24" ht="12.75" customHeight="1" x14ac:dyDescent="0.15">
      <c r="D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</row>
    <row r="63" spans="2:24" ht="12" hidden="1" x14ac:dyDescent="0.15">
      <c r="B63" s="59" t="s">
        <v>216</v>
      </c>
      <c r="D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</row>
    <row r="64" spans="2:24" ht="12" hidden="1" x14ac:dyDescent="0.15">
      <c r="B64" s="59" t="s">
        <v>217</v>
      </c>
      <c r="D64" s="86"/>
      <c r="F64" s="39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</row>
    <row r="65" spans="2:18" ht="12" hidden="1" x14ac:dyDescent="0.15">
      <c r="B65" s="59" t="s">
        <v>218</v>
      </c>
      <c r="D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</row>
    <row r="66" spans="2:18" x14ac:dyDescent="0.15">
      <c r="D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</row>
    <row r="67" spans="2:18" x14ac:dyDescent="0.15">
      <c r="D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</row>
    <row r="68" spans="2:18" x14ac:dyDescent="0.15">
      <c r="D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</row>
    <row r="69" spans="2:18" ht="12.75" customHeight="1" x14ac:dyDescent="0.15">
      <c r="D69" s="39"/>
    </row>
    <row r="70" spans="2:18" x14ac:dyDescent="0.15">
      <c r="D70" s="39"/>
    </row>
  </sheetData>
  <mergeCells count="84">
    <mergeCell ref="V2:X2"/>
    <mergeCell ref="V3:X3"/>
    <mergeCell ref="V4:X4"/>
    <mergeCell ref="B2:C4"/>
    <mergeCell ref="D2:U2"/>
    <mergeCell ref="D3:U4"/>
    <mergeCell ref="S57:T57"/>
    <mergeCell ref="P57:R57"/>
    <mergeCell ref="P54:R54"/>
    <mergeCell ref="B20:R20"/>
    <mergeCell ref="B17:X17"/>
    <mergeCell ref="F43:G43"/>
    <mergeCell ref="J43:M43"/>
    <mergeCell ref="H52:I52"/>
    <mergeCell ref="L47:M47"/>
    <mergeCell ref="L48:M48"/>
    <mergeCell ref="D51:K51"/>
    <mergeCell ref="F52:G52"/>
    <mergeCell ref="L45:M45"/>
    <mergeCell ref="L46:M46"/>
    <mergeCell ref="S54:T54"/>
    <mergeCell ref="F54:G54"/>
    <mergeCell ref="S55:T55"/>
    <mergeCell ref="S56:T56"/>
    <mergeCell ref="H56:I56"/>
    <mergeCell ref="F55:G55"/>
    <mergeCell ref="E52:E53"/>
    <mergeCell ref="H53:I53"/>
    <mergeCell ref="P52:T52"/>
    <mergeCell ref="S53:T53"/>
    <mergeCell ref="L49:M49"/>
    <mergeCell ref="B18:X19"/>
    <mergeCell ref="L44:M44"/>
    <mergeCell ref="N10:Q10"/>
    <mergeCell ref="N11:N12"/>
    <mergeCell ref="O11:Q12"/>
    <mergeCell ref="O13:Q13"/>
    <mergeCell ref="T15:X15"/>
    <mergeCell ref="D44:D49"/>
    <mergeCell ref="E44:F44"/>
    <mergeCell ref="E45:F45"/>
    <mergeCell ref="E46:F46"/>
    <mergeCell ref="E47:F47"/>
    <mergeCell ref="E48:F48"/>
    <mergeCell ref="E49:F49"/>
    <mergeCell ref="I44:K44"/>
    <mergeCell ref="F58:G58"/>
    <mergeCell ref="H58:I58"/>
    <mergeCell ref="P53:R53"/>
    <mergeCell ref="H55:I55"/>
    <mergeCell ref="H54:I54"/>
    <mergeCell ref="F56:G56"/>
    <mergeCell ref="F57:G57"/>
    <mergeCell ref="P56:R56"/>
    <mergeCell ref="H57:I57"/>
    <mergeCell ref="P55:R55"/>
    <mergeCell ref="F53:G53"/>
    <mergeCell ref="G6:X6"/>
    <mergeCell ref="B6:C6"/>
    <mergeCell ref="B9:B13"/>
    <mergeCell ref="D11:D13"/>
    <mergeCell ref="H11:J12"/>
    <mergeCell ref="F10:J10"/>
    <mergeCell ref="F11:F12"/>
    <mergeCell ref="G11:G12"/>
    <mergeCell ref="H13:J13"/>
    <mergeCell ref="X11:X12"/>
    <mergeCell ref="T10:X10"/>
    <mergeCell ref="D8:X8"/>
    <mergeCell ref="T11:T12"/>
    <mergeCell ref="U11:U12"/>
    <mergeCell ref="V11:V12"/>
    <mergeCell ref="W11:W12"/>
    <mergeCell ref="I45:K45"/>
    <mergeCell ref="I46:K46"/>
    <mergeCell ref="I47:K47"/>
    <mergeCell ref="I48:K48"/>
    <mergeCell ref="I49:K49"/>
    <mergeCell ref="C57:D57"/>
    <mergeCell ref="C58:D58"/>
    <mergeCell ref="C52:D53"/>
    <mergeCell ref="C54:D54"/>
    <mergeCell ref="C55:D55"/>
    <mergeCell ref="C56:D56"/>
  </mergeCells>
  <conditionalFormatting sqref="K22:K41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22:R41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22:L41" xr:uid="{00000000-0002-0000-0400-000000000000}">
      <formula1>OPCIONES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IDENTIFICACION Y ANALISIS</vt:lpstr>
      <vt:lpstr>TABLA DE VALORACIÓN DE RIESGOS</vt:lpstr>
      <vt:lpstr>EVALUACION DE RIESGOS</vt:lpstr>
      <vt:lpstr>EVALUACION CON CONTROLES</vt:lpstr>
      <vt:lpstr>MATRIZ DILIGENCIADA</vt:lpstr>
      <vt:lpstr>contratación</vt:lpstr>
      <vt:lpstr>ejecución</vt:lpstr>
      <vt:lpstr>OPCIONES</vt:lpstr>
      <vt:lpstr>planeación</vt:lpstr>
      <vt:lpstr>selección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Arturo Benavides Castrillon</dc:creator>
  <cp:lastModifiedBy>Andrés Martínez</cp:lastModifiedBy>
  <dcterms:created xsi:type="dcterms:W3CDTF">2026-09-15T23:13:53Z</dcterms:created>
  <dcterms:modified xsi:type="dcterms:W3CDTF">2026-10-08T00:18:24Z</dcterms:modified>
</cp:coreProperties>
</file>