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d.docs.live.net/5f7fd7a07a15f134/Desktop/Trash/"/>
    </mc:Choice>
  </mc:AlternateContent>
  <xr:revisionPtr revIDLastSave="25" documentId="13_ncr:1_{0850102D-D7DA-4A4F-9B44-D710CD53E9D4}" xr6:coauthVersionLast="47" xr6:coauthVersionMax="47" xr10:uidLastSave="{08F19AF0-709B-4748-8914-68A342A897C9}"/>
  <bookViews>
    <workbookView xWindow="-120" yWindow="-120" windowWidth="29040" windowHeight="15720" xr2:uid="{00000000-000D-0000-FFFF-FFFF00000000}"/>
  </bookViews>
  <sheets>
    <sheet name="FORMATO OFERTA ECONÓM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5" i="1" l="1"/>
  <c r="F61" i="1"/>
  <c r="F60" i="1"/>
  <c r="F53" i="1"/>
  <c r="F52" i="1"/>
  <c r="F45" i="1"/>
  <c r="F44" i="1"/>
  <c r="F37" i="1"/>
  <c r="F36" i="1"/>
  <c r="F29" i="1"/>
  <c r="F28" i="1"/>
  <c r="F27" i="1"/>
  <c r="F21" i="1"/>
  <c r="F20" i="1"/>
  <c r="F19" i="1"/>
  <c r="F13" i="1"/>
  <c r="F12" i="1"/>
  <c r="F11" i="1"/>
  <c r="F131" i="1"/>
  <c r="F130" i="1"/>
  <c r="F129" i="1"/>
  <c r="F128" i="1"/>
  <c r="F127" i="1"/>
  <c r="F126" i="1"/>
  <c r="F125" i="1"/>
  <c r="F124" i="1"/>
  <c r="F123" i="1"/>
  <c r="F122" i="1"/>
  <c r="F121" i="1"/>
  <c r="F120" i="1"/>
  <c r="F119" i="1"/>
  <c r="F118" i="1"/>
  <c r="F117" i="1"/>
  <c r="F116" i="1"/>
  <c r="F115" i="1"/>
  <c r="F114" i="1"/>
  <c r="F113" i="1"/>
  <c r="F112" i="1"/>
  <c r="F111" i="1"/>
  <c r="F110" i="1"/>
  <c r="F109" i="1"/>
  <c r="F108" i="1"/>
  <c r="F107" i="1"/>
  <c r="F106" i="1"/>
  <c r="F105" i="1"/>
  <c r="F104" i="1"/>
  <c r="F103" i="1"/>
  <c r="F102" i="1"/>
  <c r="F101" i="1"/>
  <c r="F100" i="1"/>
  <c r="F99" i="1"/>
  <c r="F98" i="1"/>
  <c r="F97" i="1"/>
  <c r="F96" i="1"/>
  <c r="F95" i="1"/>
  <c r="F94" i="1"/>
  <c r="F93" i="1"/>
  <c r="F92" i="1"/>
  <c r="F91" i="1"/>
  <c r="F90" i="1"/>
  <c r="F89" i="1"/>
  <c r="F88" i="1"/>
  <c r="F87" i="1"/>
  <c r="F86" i="1"/>
  <c r="F85" i="1"/>
  <c r="F84" i="1"/>
  <c r="F83" i="1"/>
  <c r="F82" i="1"/>
  <c r="F81" i="1"/>
  <c r="F80" i="1"/>
  <c r="F79" i="1"/>
  <c r="F78" i="1"/>
  <c r="F77" i="1"/>
  <c r="F76" i="1"/>
  <c r="F75" i="1"/>
  <c r="F74" i="1"/>
  <c r="F73" i="1"/>
  <c r="F72" i="1"/>
  <c r="F71" i="1"/>
  <c r="F70" i="1"/>
  <c r="F69" i="1"/>
  <c r="F68" i="1"/>
  <c r="F67" i="1"/>
  <c r="F66" i="1"/>
  <c r="F64" i="1"/>
  <c r="F63" i="1"/>
  <c r="F62" i="1"/>
  <c r="F59" i="1"/>
  <c r="F58" i="1"/>
  <c r="F57" i="1"/>
  <c r="F56" i="1"/>
  <c r="F55" i="1"/>
  <c r="F54" i="1"/>
  <c r="F51" i="1"/>
  <c r="F50" i="1"/>
  <c r="F49" i="1"/>
  <c r="F48" i="1"/>
  <c r="F47" i="1"/>
  <c r="F46" i="1"/>
  <c r="F43" i="1"/>
  <c r="F42" i="1"/>
  <c r="F41" i="1"/>
  <c r="F40" i="1"/>
  <c r="F39" i="1"/>
  <c r="F38" i="1"/>
  <c r="F35" i="1"/>
  <c r="F34" i="1"/>
  <c r="F33" i="1"/>
  <c r="F32" i="1"/>
  <c r="F31" i="1"/>
  <c r="F30" i="1"/>
  <c r="F26" i="1"/>
  <c r="F25" i="1"/>
  <c r="F24" i="1"/>
  <c r="F23" i="1"/>
  <c r="F22" i="1"/>
  <c r="F18" i="1"/>
  <c r="F17" i="1"/>
  <c r="F16" i="1"/>
  <c r="F15" i="1"/>
  <c r="F14" i="1"/>
  <c r="F10" i="1"/>
  <c r="F9" i="1"/>
  <c r="G9" i="1" l="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G15" i="1"/>
  <c r="G14" i="1"/>
  <c r="G13" i="1"/>
  <c r="G12" i="1"/>
  <c r="G11" i="1"/>
  <c r="G10" i="1"/>
  <c r="E132" i="1"/>
  <c r="D132" i="1"/>
  <c r="F132" i="1" l="1"/>
</calcChain>
</file>

<file path=xl/sharedStrings.xml><?xml version="1.0" encoding="utf-8"?>
<sst xmlns="http://schemas.openxmlformats.org/spreadsheetml/2006/main" count="261" uniqueCount="162">
  <si>
    <t>SECRETARÍA DISTRITAL DEL HÁBITAT</t>
  </si>
  <si>
    <t>DIRECCIÓN ADMINISTRATIVA</t>
  </si>
  <si>
    <t>OFERTA ECONÓMICA
Objeto: Suministrar elementos de papelería utiles de oficina cajas y carpetas para el funcionamiento de la Secretaría Distrital del Hábitat.</t>
  </si>
  <si>
    <t>Plazo de Ejecución Estimado</t>
  </si>
  <si>
    <t>6 meses</t>
  </si>
  <si>
    <t xml:space="preserve">Item </t>
  </si>
  <si>
    <t>Descripción del Bien o servicio</t>
  </si>
  <si>
    <t>Unidad de Medida</t>
  </si>
  <si>
    <t>Precio Techo Unitario IVA incluido</t>
  </si>
  <si>
    <t xml:space="preserve">Precio Unitario Ofertado Antes de IVA </t>
  </si>
  <si>
    <t>Precio Unitario Ofertado Incluido IVA</t>
  </si>
  <si>
    <t>Agendas hojas interiores de papel bond de 70 grs. Tamaño: 17 cm x 24.5 cm. Mínim o 2 00 hojas. Tapa dura</t>
  </si>
  <si>
    <t>Unidad</t>
  </si>
  <si>
    <t>Almohadilla Dactilar - Huellero</t>
  </si>
  <si>
    <t>Almohadilla Recargable para sellos</t>
  </si>
  <si>
    <t>Bandas Elásticas Ref. 22 X 25G, en caucho</t>
  </si>
  <si>
    <t>Caja x 25gr</t>
  </si>
  <si>
    <t>Banderitas-Mini: Señales Autoadhesivas de media pulgada por 5 colores, plás ticas, con adhesivo en la punta y en una cara de la banderita</t>
  </si>
  <si>
    <t>Paquete x 125</t>
  </si>
  <si>
    <t>Bisturí 18 cm plástico con bloqueo de la cuchilla y con corta cuchilla</t>
  </si>
  <si>
    <t>Block Amarillo Cuadriculado Carta X 50 Hojas</t>
  </si>
  <si>
    <t>Block Blanco Cuadriculado Carta X 50 Hojas</t>
  </si>
  <si>
    <t>Bolígrafo de mina negra retráctil, semi gel, punta 0.7 mm</t>
  </si>
  <si>
    <t>Bolígrafo de mina colores surtidos retráctil, semi gel, punta 0.7 mm</t>
  </si>
  <si>
    <t>Borrador de nata No toxico - Producción nacional</t>
  </si>
  <si>
    <t>Caja x 24</t>
  </si>
  <si>
    <t>Borrador para tablero acrílico, elaborado con felpa sintética, fieltro o paño chalet. La base debe ser en madera o plástico</t>
  </si>
  <si>
    <t>Caja de Chinches</t>
  </si>
  <si>
    <t>Caja x 50</t>
  </si>
  <si>
    <t>Cargador Pilas AA  Para 4 pilas</t>
  </si>
  <si>
    <t xml:space="preserve">Cargador Pilas AAA Para 4 pilas </t>
  </si>
  <si>
    <t>Carpetas tres argollas blancas de 1", en cartón microcorrugado y vinilo de alta calidad.</t>
  </si>
  <si>
    <t>Carpetas tres argollas blancas de 1/2", en cartón microcorrugado y vinilo de alta calidad.</t>
  </si>
  <si>
    <t>Carpetas tres argollas blancas de 2", en cartón microcorrugado y vinilo de alta calidad.</t>
  </si>
  <si>
    <t>Carpetas tres argollas blancas de 3", en cartón microcorrugado y vinilo de alta calidad.</t>
  </si>
  <si>
    <t>Cartucho de tóner HP 81A negro laserjer - original</t>
  </si>
  <si>
    <t>Cartulina Opalina Tamaño Carta 180 g x 50</t>
  </si>
  <si>
    <t>Cartulina Blanca - Octavo</t>
  </si>
  <si>
    <t>Paquete X 100</t>
  </si>
  <si>
    <t>Cartulina Colores Surtidos - Octavo</t>
  </si>
  <si>
    <t>cartucho de cinta - epson lx-350/lx-300+ii/lx-300+ (original)</t>
  </si>
  <si>
    <t>Cd-R x 100, 700mb/80min, mínimo de velocidad de grabado 4x</t>
  </si>
  <si>
    <t>Paquete x 100</t>
  </si>
  <si>
    <t>Cd-Rw x 25, 700mb/80min, mínimo de velocidad de grabado4x</t>
  </si>
  <si>
    <t>Paquete x 25</t>
  </si>
  <si>
    <t>Cera para contar - Cera dactilar cuenta fácil de 14 grs a 20 grs., pasta incolora a base de glicerina, envase de polipropileno de fácil sellado con tapa.</t>
  </si>
  <si>
    <t>Cinta Invisible Mágica 19 mm x 33 m</t>
  </si>
  <si>
    <t>Cinta Adhesiva de Empaque de polipropileno de 48mm*50 mts</t>
  </si>
  <si>
    <t>Unidad - Rollo</t>
  </si>
  <si>
    <t>Cinta Adhesiva para Enmascarar 12 mm, x 40 mts</t>
  </si>
  <si>
    <t>Cinta Adhesiva para Enmascarar 48 mm, x 40 mts</t>
  </si>
  <si>
    <t>Cinta Adhesiva transparente de polipropileno de 12mm*40 mts</t>
  </si>
  <si>
    <t>Cinta Doble Faz Interiores 18mm x 5mt</t>
  </si>
  <si>
    <t>cinta para impresora de carnet datacard - cinta color ymckt sd160 534100-001-r098</t>
  </si>
  <si>
    <t>Clip Estándar Pequeño X 100, Alambre metálico galvanizado</t>
  </si>
  <si>
    <t>Caja x 100</t>
  </si>
  <si>
    <t>Clip Mariposa Gigante X 12, Alambre metálico galvanizado</t>
  </si>
  <si>
    <t>Caja x 12</t>
  </si>
  <si>
    <t>Clip Mariposa x 50, Alambre metálico galvanizado</t>
  </si>
  <si>
    <t>Colbón 125g</t>
  </si>
  <si>
    <t>Corrector Líquido, presentación en lápiz con punta metálica.</t>
  </si>
  <si>
    <t>Cosedora de oficina mínimo 30 Hojas, resistente y fuerte, liviana, Medidas aproximadas de 186 mm largo x 64 mm alto x 44 mm ancho</t>
  </si>
  <si>
    <t>Cosedora Eléctrica, Profundidad de grapado 10mm aproximadamente, Voltios 110v, Capacidad de cocido 20 hojas a la vez</t>
  </si>
  <si>
    <t>Cosedora industrial con capacidad superior a 50 hojas metálica</t>
  </si>
  <si>
    <t>Disco duro mecánico de 4 teras para DVR</t>
  </si>
  <si>
    <t>DVD-R Paquete X 50, Mayor o igual a 4,7 GB mínimo de velocidad de grabado 4x o más</t>
  </si>
  <si>
    <t>Paquete X 50</t>
  </si>
  <si>
    <t>Fichas Bibliográficas - Colores Surtidos</t>
  </si>
  <si>
    <t>Fundas Polipropileno para CD o DVD</t>
  </si>
  <si>
    <t>Funda transparente multitaladro tamaño carta</t>
  </si>
  <si>
    <t>Funda transparente multitaladro tamaño oficio</t>
  </si>
  <si>
    <t>Gancho Legajador polipropileno anticortanté (dos piezas) para perforaciones de 7 y 8 cm. capacidad de 250 hojas.</t>
  </si>
  <si>
    <t>Paquete x 20</t>
  </si>
  <si>
    <t>Grapa estándar galvanizada para cosedora</t>
  </si>
  <si>
    <t>Caja x 5000</t>
  </si>
  <si>
    <t>Guante de nitrilo, poliuretano en nylon para manipulación de archivo</t>
  </si>
  <si>
    <t>Guía en cartulina carta paquete X 5, cartulina de mínimo 150g. El material debe cumplir con las especificaciones en la NTC 5397:2005. 5 perforaciones laterales Ceja de identificación</t>
  </si>
  <si>
    <t>Paquete x 5</t>
  </si>
  <si>
    <t>Guillotina manual 30*30, corte de mínimo 10 hojas</t>
  </si>
  <si>
    <t>Lápiz de escritura madera forma hexagonal de mina negra de grafito HB #2, con borrador asegurado en casquillo de metal sin bordes afilados ni cortantes con borrador que no manche ni rompe el papel, banda roja de calidad controlada. De producción nacional preferiblemente</t>
  </si>
  <si>
    <t>Lápiz de escritura madera forma hexagonal de mina roja de grafito HB # 2 , con b orrador asegurado en casquillo de metal sin bordes afilados ni cortantes con borrador que no manche ni rompe el papel, banda roja de calidad controlada. De producción nacional preferiblemente</t>
  </si>
  <si>
    <t>Marcador borrable negro</t>
  </si>
  <si>
    <t>Caja x 10</t>
  </si>
  <si>
    <t>Marcador borrable colores surtidos</t>
  </si>
  <si>
    <t>Marcador permanente alto rendimiento punta fina, Color negro</t>
  </si>
  <si>
    <t>Marcador permanente alto rendimiento punta fina Colores surtidos</t>
  </si>
  <si>
    <t>Marcador permanente, cuerpo y tapa en polipropileno, colores surtidos, Tinta in deleble a base de alcohol de secado rápido, calor y humedad, para escribir sobre cualquier superficie alto rendimiento varios colores, Longitud de cuerpo entre 120 - 155 mm, diámetro 1 2 - 1 8 mm, Punta gruesa biselada con trazo de 2,3 mm a 4,9 mm Cierre hermético</t>
  </si>
  <si>
    <t>Memoria USB mínimo 16 gb</t>
  </si>
  <si>
    <t>Memoria USB mínimo 32 GB</t>
  </si>
  <si>
    <t>Memoria USB mínimo 128 gb</t>
  </si>
  <si>
    <t>Micropunta negro, 0,5 mm., punta con soporte plástico, alto rendimiento, escritura suave</t>
  </si>
  <si>
    <t>Micropunta colores surtidos</t>
  </si>
  <si>
    <t>Bolígrafo de mina roja retráctil, semi gel, punta 0.7 mm</t>
  </si>
  <si>
    <t>Mina Para Portaminas 0,5 mm, Superpolymerisadas/ Ultraresistentes para su protección contra la rotura, HB</t>
  </si>
  <si>
    <t>Mina Para Portaminas 0,7 mm, Superpolymerisadas/ Ultraresistentes para su protección contra la rotura, HB</t>
  </si>
  <si>
    <t>Notas Autoadhesivas Estándar/ Taco/ Bloque/ Cubo De Mínimo 100 Hojas varios colores</t>
  </si>
  <si>
    <t>Taco x 100</t>
  </si>
  <si>
    <t>Notas Autoadhesivas Pequeñas/ Taco/ Bloque/ Cubo De Mínimo 100 Hojas varios colores</t>
  </si>
  <si>
    <t>Papel Adhesivo Tipo Tablero Borrable PVC 45 x 200 cm color blanco reutilizable</t>
  </si>
  <si>
    <t>Papel Bond 75G Carta, El material debe cumplir con la NTC 4436:1998 y la NTC 5 3 97, Resmas de 500 hojas</t>
  </si>
  <si>
    <t>Caja x 10 resmas</t>
  </si>
  <si>
    <t>Papel Bond 75G Oficio, El material debe cumplir con la NTC 4436:1998 y la NTC 5 3 97, Resmas de 500 hojas</t>
  </si>
  <si>
    <t>Papel Bond 90 grms para plotter (HP 727) Medidas en el rango de 90 cm s a 1 0 0 cms de ancho, rollo largo 50 mts mínimo</t>
  </si>
  <si>
    <t>Rollo</t>
  </si>
  <si>
    <t xml:space="preserve">Papel carbón tamaño carta </t>
  </si>
  <si>
    <t>Papel Digiturno DT-1000-EX.1200 Térmico</t>
  </si>
  <si>
    <t>paquete x 3 rollos</t>
  </si>
  <si>
    <t>Papel Kraft mínimo 60g, Rollo 48 pulgadas de ancho x mínimo 210 metros de largo</t>
  </si>
  <si>
    <t>Papel Periódico Pliego de 70 x 100 cm de 65 grs</t>
  </si>
  <si>
    <t>Pliego</t>
  </si>
  <si>
    <t>Pegante En Barra Tubo*Mínimo 40 g, Gelificante, glicerina, y polivinil pirrolidona en agua sin componentes tóxicos, Forma redonda, cierre hermético</t>
  </si>
  <si>
    <t>Pegante Instantáneo, resistente al agua, seca transparente, para utilizar en porcelana, metal, hule, piel, madera, plástico, papel, Adhesivo instantáneo transparente, con aplicador y tapa.  Envase de mínimo 53 grs</t>
  </si>
  <si>
    <t>Perforadora escritorio Metálica 2 huecos estándar 20 hojas, dos (2) perforaciones con una distancia entre huecos de 8cm</t>
  </si>
  <si>
    <t>Perforadora Industrial 2 Huecos con una distancia entre huecos de 8 cm, con capacidad superior a 50 hojas metálica, con regleta ajustable.</t>
  </si>
  <si>
    <t>Perforadora metálica 3 Huecos con una distancia entre huecos de 10.8 o 11</t>
  </si>
  <si>
    <t>Pilas AA No Recargables Par</t>
  </si>
  <si>
    <t>Par</t>
  </si>
  <si>
    <t>Pilas AAA No Recargables Par</t>
  </si>
  <si>
    <t>Pilas AA Recargables Par</t>
  </si>
  <si>
    <t>Pilas AAA Recargables Par</t>
  </si>
  <si>
    <t>Pilas Grandes 1,5 volts</t>
  </si>
  <si>
    <t>Porta carné rígido vertical polipropileno, para uso vertical</t>
  </si>
  <si>
    <t>Portaminas 0,5 mm, plástico, zona de agarre en caucho o plástico; con borrador; punta retráctil; clip de sujeción</t>
  </si>
  <si>
    <t>Portaminas 0,7mm, plástico, zona de agarre en caucho o plástico; con borrador; punta retráctil; clip de sujeción</t>
  </si>
  <si>
    <t>Regla Plástica con longitud de 30 cm y fabricada en plástico varios colores, identifique milímetros, centímetros, y pulgadas con borde biselado</t>
  </si>
  <si>
    <t>Resaltador colores surtidos</t>
  </si>
  <si>
    <t>Revistero organizador</t>
  </si>
  <si>
    <t>Saca ganchos metálicos cromado para Grapa. Guardas de dedos en plástico ABS de Alta resistencia. Puntas metálicas fuertes.</t>
  </si>
  <si>
    <t>Sobre papel blanco para CD o DVD</t>
  </si>
  <si>
    <t>Sobre catalogo en papel Bond blanco de mínimo 90 g, Tamaño Carta, blanco sin adhesivo</t>
  </si>
  <si>
    <t>Sobre De Manila carta de 75 grs Paquete X 100</t>
  </si>
  <si>
    <t>Sobre de Manila de 75 grs, Jumbo, Paquete X 50</t>
  </si>
  <si>
    <t>Paquete x 50</t>
  </si>
  <si>
    <t>Sobre De Manila Extra-Oficio de 75 grs, Paquete X 50</t>
  </si>
  <si>
    <t>Sobre De Manila Oficio de 75 grs, Paquete X 100</t>
  </si>
  <si>
    <t>Tabla Planillero bordes Redondeados. En Poliestireno o acrílico. Tamaño: 35 cm alto x 2 3 cm largo - tamaño oficio Clip: 8 cm alto x 20 cm largo</t>
  </si>
  <si>
    <t>Tablero de corcho 1.20 cm de Ancho y 80 cm de largo</t>
  </si>
  <si>
    <t>Tablero en acrílico con cuadricula, marco de madera de 1.50 cm ancho x 1.20 cm largo</t>
  </si>
  <si>
    <t>Tablero en acrílico con cuadricula, marco de madera de 1.20 cm ancho X 80 cm largo</t>
  </si>
  <si>
    <t>Tajalápiz eléctrico, Voltios 110v</t>
  </si>
  <si>
    <t>Tajalápiz metálico, con cuchilla de acero inoxidable, 1 orificio para minas de 2mm, Forma anatómica para uso manual</t>
  </si>
  <si>
    <t>Tapabocas de 3 pliegues con cordón elástico color blanco</t>
  </si>
  <si>
    <t>Tarjeta PVC Calibre 30 tipo credencial. Calibre 30 color blanco 8.5 cm x 5.4 cm o tamaño similar. Para Carnet Institucional Paquete X 100</t>
  </si>
  <si>
    <t>Tijera De Acero Inoxidable con agarraderas recubiertas en plástico o caucho</t>
  </si>
  <si>
    <t>Tijeras Punta Roma con agarraderas recubiertas en plástico o caucho</t>
  </si>
  <si>
    <t>tinta para plotter HP 727 pk photo black 300 ml - original</t>
  </si>
  <si>
    <t>tinta para plotter hp 727 mk negro 300 ml - original</t>
  </si>
  <si>
    <t>tinta para plotter hp 727 yellow 300 ml - original</t>
  </si>
  <si>
    <t>tinta para plotter hp 727 cyan 300 ml - original</t>
  </si>
  <si>
    <t>tinta para plotter hp 727 gris 300 ml - original</t>
  </si>
  <si>
    <t>tinta para plotter hp 727 magenta 300 ml - original</t>
  </si>
  <si>
    <t>Tinta para sello - Negro 15ML</t>
  </si>
  <si>
    <t>Tinta para sello - Rojo 15ML</t>
  </si>
  <si>
    <t>Vinipel industrial de 50 cms ancho x 700 mts largo calibre 8</t>
  </si>
  <si>
    <t>Cartucho de tóner hp laserjet print cartridge CF281XC negro - original</t>
  </si>
  <si>
    <t>Cajas X-200 para archivo calibre 790kgf/m (Ver características en el anexo técnico)</t>
  </si>
  <si>
    <t>Carpetas dos tapas de yute para archivo tamaño oficio. (Ver características en el anexo técnico)</t>
  </si>
  <si>
    <t xml:space="preserve">Par
</t>
  </si>
  <si>
    <t>SUMATORIA ÍTEMS</t>
  </si>
  <si>
    <r>
      <rPr>
        <b/>
        <sz val="11"/>
        <color theme="1"/>
        <rFont val="Times New Roman"/>
        <family val="1"/>
      </rPr>
      <t>Observaciones:</t>
    </r>
    <r>
      <rPr>
        <sz val="11"/>
        <color theme="1"/>
        <rFont val="Times New Roman"/>
        <family val="1"/>
      </rPr>
      <t xml:space="preserve">
1. El valor de la propuesta sera la sumatoria de cada uno de los items. 
2. El valor unitario deberá incluir todos los costos directos, indirectos y tributos a que haya lugar.
3. Los precios deberán registrarse en pesos colombianos, en valores enteros y sin decimales. El formato no permitirá el ingreso de valores con decimales.
4. Las celdas resaltadas en color oscuro corresponden a ítems pendientes de diligenciamiento. Una vez registrado el valor, la celda cambiará automáticamente de color. Antes de presentar la oferta, el proponente deberá verificar que la totalidad de los ítems se encuentre diligenciada.
5. Niungun valor deber ser igual o menor que </t>
    </r>
    <r>
      <rPr>
        <b/>
        <sz val="11"/>
        <color theme="1"/>
        <rFont val="Times New Roman"/>
        <family val="1"/>
      </rPr>
      <t>0</t>
    </r>
    <r>
      <rPr>
        <sz val="11"/>
        <color theme="1"/>
        <rFont val="Times New Roman"/>
        <family val="1"/>
      </rPr>
      <t>.</t>
    </r>
  </si>
  <si>
    <t xml:space="preserve">Nombre del Representante Legal 
</t>
  </si>
  <si>
    <t xml:space="preserve">Firma del Representante Legal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</si>
</sst>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5" formatCode="&quot;$&quot;\ #,##0;\-&quot;$&quot;\ #,##0"/>
    <numFmt numFmtId="44" formatCode="_-&quot;$&quot;\ * #,##0.00_-;\-&quot;$&quot;\ * #,##0.00_-;_-&quot;$&quot;\ * &quot;-&quot;??_-;_-@_-"/>
    <numFmt numFmtId="43" formatCode="_-* #,##0.00_-;\-* #,##0.00_-;_-* &quot;-&quot;??_-;_-@_-"/>
    <numFmt numFmtId="164" formatCode="#,##0.0\ &quot;Meses&quot;"/>
  </numFmts>
  <fonts count="9" x14ac:knownFonts="1">
    <font>
      <sz val="11"/>
      <color theme="1"/>
      <name val="Calibri"/>
      <family val="2"/>
      <scheme val="minor"/>
    </font>
    <font>
      <sz val="11"/>
      <color theme="1"/>
      <name val="Calibri"/>
      <family val="2"/>
      <scheme val="minor"/>
    </font>
    <font>
      <b/>
      <sz val="16"/>
      <color theme="1"/>
      <name val="Times New Roman"/>
      <family val="1"/>
    </font>
    <font>
      <sz val="11"/>
      <color theme="1"/>
      <name val="Times New Roman"/>
      <family val="1"/>
    </font>
    <font>
      <b/>
      <sz val="12"/>
      <color theme="0"/>
      <name val="Times New Roman"/>
      <family val="1"/>
    </font>
    <font>
      <sz val="11"/>
      <color rgb="FF000000"/>
      <name val="Times New Roman"/>
      <family val="1"/>
    </font>
    <font>
      <b/>
      <sz val="11"/>
      <color rgb="FF000000"/>
      <name val="Times New Roman"/>
      <family val="1"/>
    </font>
    <font>
      <b/>
      <sz val="11"/>
      <color theme="1"/>
      <name val="Times New Roman"/>
      <family val="1"/>
    </font>
    <font>
      <sz val="11"/>
      <color theme="0"/>
      <name val="Times New Roman"/>
      <family val="1"/>
    </font>
  </fonts>
  <fills count="7">
    <fill>
      <patternFill patternType="none"/>
    </fill>
    <fill>
      <patternFill patternType="gray125"/>
    </fill>
    <fill>
      <patternFill patternType="solid">
        <fgColor rgb="FF388E7A"/>
        <bgColor indexed="64"/>
      </patternFill>
    </fill>
    <fill>
      <patternFill patternType="solid">
        <fgColor theme="0" tint="-0.14999847407452621"/>
        <bgColor indexed="64"/>
      </patternFill>
    </fill>
    <fill>
      <patternFill patternType="solid">
        <fgColor rgb="FFFFC000"/>
        <bgColor indexed="64"/>
      </patternFill>
    </fill>
    <fill>
      <patternFill patternType="solid">
        <fgColor theme="3" tint="0.59999389629810485"/>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57">
    <xf numFmtId="0" fontId="0" fillId="0" borderId="0" xfId="0"/>
    <xf numFmtId="43" fontId="7" fillId="3" borderId="1" xfId="3" applyFont="1" applyFill="1" applyBorder="1" applyAlignment="1" applyProtection="1">
      <alignment horizontal="center" vertical="center" wrapText="1"/>
    </xf>
    <xf numFmtId="43" fontId="7" fillId="5" borderId="12" xfId="3" applyFont="1" applyFill="1" applyBorder="1" applyAlignment="1" applyProtection="1">
      <alignment horizontal="center" vertical="center" wrapText="1"/>
    </xf>
    <xf numFmtId="0" fontId="3" fillId="0" borderId="0" xfId="0" applyFont="1"/>
    <xf numFmtId="0" fontId="3" fillId="0" borderId="8" xfId="0" applyFont="1" applyBorder="1" applyAlignment="1">
      <alignment horizontal="center" vertical="center" wrapText="1"/>
    </xf>
    <xf numFmtId="0" fontId="3" fillId="0" borderId="0" xfId="0" applyFont="1" applyAlignment="1">
      <alignment wrapText="1"/>
    </xf>
    <xf numFmtId="0" fontId="3" fillId="0" borderId="0" xfId="0" applyFont="1" applyAlignment="1">
      <alignment horizontal="center" vertical="center" wrapText="1"/>
    </xf>
    <xf numFmtId="0" fontId="3" fillId="0" borderId="0" xfId="0" applyFont="1" applyAlignment="1">
      <alignment vertical="center" wrapText="1"/>
    </xf>
    <xf numFmtId="0" fontId="3" fillId="0" borderId="9" xfId="0" applyFont="1" applyBorder="1" applyAlignment="1">
      <alignment vertical="center" wrapText="1"/>
    </xf>
    <xf numFmtId="164" fontId="7" fillId="3" borderId="1" xfId="0" applyNumberFormat="1" applyFont="1" applyFill="1" applyBorder="1" applyAlignment="1">
      <alignment horizontal="center" vertical="center" wrapText="1"/>
    </xf>
    <xf numFmtId="0" fontId="3" fillId="0" borderId="4" xfId="0" applyFont="1" applyBorder="1" applyAlignment="1">
      <alignment horizontal="center" vertical="center" wrapText="1"/>
    </xf>
    <xf numFmtId="9" fontId="3" fillId="0" borderId="0" xfId="0" applyNumberFormat="1" applyFont="1" applyAlignment="1">
      <alignment vertical="center" wrapText="1"/>
    </xf>
    <xf numFmtId="0" fontId="6" fillId="3" borderId="1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3" fillId="0" borderId="11" xfId="0" applyFont="1" applyBorder="1" applyAlignment="1">
      <alignment horizontal="center" vertical="top"/>
    </xf>
    <xf numFmtId="0" fontId="5" fillId="0" borderId="1" xfId="0" applyFont="1" applyBorder="1" applyAlignment="1">
      <alignment horizontal="left" vertical="top" wrapText="1"/>
    </xf>
    <xf numFmtId="0" fontId="3" fillId="0" borderId="0" xfId="0" applyFont="1" applyAlignment="1">
      <alignment vertical="top"/>
    </xf>
    <xf numFmtId="0" fontId="5" fillId="0" borderId="1" xfId="0" applyFont="1" applyBorder="1" applyAlignment="1">
      <alignment vertical="top" wrapText="1"/>
    </xf>
    <xf numFmtId="0" fontId="8" fillId="0" borderId="0" xfId="0" applyFont="1" applyAlignment="1">
      <alignment vertical="top"/>
    </xf>
    <xf numFmtId="0" fontId="3" fillId="0" borderId="8" xfId="0" applyFont="1" applyBorder="1" applyProtection="1">
      <protection locked="0"/>
    </xf>
    <xf numFmtId="0" fontId="3" fillId="0" borderId="0" xfId="0" applyFont="1" applyProtection="1">
      <protection locked="0"/>
    </xf>
    <xf numFmtId="0" fontId="3" fillId="0" borderId="9" xfId="0" applyFont="1" applyBorder="1" applyProtection="1">
      <protection locked="0"/>
    </xf>
    <xf numFmtId="0" fontId="3" fillId="0" borderId="16" xfId="0" applyFont="1" applyBorder="1" applyProtection="1">
      <protection locked="0"/>
    </xf>
    <xf numFmtId="0" fontId="3" fillId="0" borderId="17" xfId="0" applyFont="1" applyBorder="1" applyProtection="1">
      <protection locked="0"/>
    </xf>
    <xf numFmtId="0" fontId="3" fillId="0" borderId="18" xfId="0" applyFont="1" applyBorder="1" applyProtection="1">
      <protection locked="0"/>
    </xf>
    <xf numFmtId="0" fontId="3" fillId="0" borderId="14" xfId="0" applyFont="1" applyBorder="1" applyAlignment="1">
      <alignment horizontal="center" vertical="center"/>
    </xf>
    <xf numFmtId="0" fontId="3" fillId="0" borderId="3" xfId="0" applyFont="1" applyBorder="1" applyAlignment="1">
      <alignment horizontal="center" vertical="center"/>
    </xf>
    <xf numFmtId="0" fontId="3" fillId="0" borderId="15" xfId="0" applyFont="1" applyBorder="1" applyAlignment="1">
      <alignment horizontal="center" vertical="center"/>
    </xf>
    <xf numFmtId="0" fontId="3" fillId="0" borderId="11" xfId="0" applyFont="1" applyBorder="1" applyAlignment="1">
      <alignment horizontal="left" vertical="top" wrapText="1"/>
    </xf>
    <xf numFmtId="0" fontId="3" fillId="0" borderId="1" xfId="0" applyFont="1" applyBorder="1" applyAlignment="1">
      <alignment horizontal="left" vertical="top"/>
    </xf>
    <xf numFmtId="0" fontId="3" fillId="0" borderId="12" xfId="0" applyFont="1" applyBorder="1" applyAlignment="1">
      <alignment horizontal="left" vertical="top"/>
    </xf>
    <xf numFmtId="0" fontId="3" fillId="0" borderId="11" xfId="0" applyFont="1" applyBorder="1" applyAlignment="1">
      <alignment horizontal="left" vertical="top"/>
    </xf>
    <xf numFmtId="0" fontId="7" fillId="0" borderId="8"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3" fillId="0" borderId="16" xfId="0" applyFont="1" applyBorder="1" applyAlignment="1" applyProtection="1">
      <alignment horizontal="center"/>
      <protection locked="0"/>
    </xf>
    <xf numFmtId="0" fontId="3" fillId="0" borderId="17" xfId="0" applyFont="1" applyBorder="1" applyAlignment="1" applyProtection="1">
      <alignment horizontal="center"/>
      <protection locked="0"/>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4" fillId="2" borderId="1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7" fillId="3" borderId="13"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19"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5" fillId="0" borderId="1" xfId="0" applyFont="1" applyBorder="1" applyAlignment="1">
      <alignment horizontal="center" vertical="center" wrapText="1"/>
    </xf>
    <xf numFmtId="5" fontId="3" fillId="0" borderId="1" xfId="1" applyNumberFormat="1" applyFont="1" applyBorder="1" applyAlignment="1" applyProtection="1">
      <alignment horizontal="center" vertical="center" wrapText="1"/>
    </xf>
    <xf numFmtId="44" fontId="7" fillId="0" borderId="1" xfId="4" applyNumberFormat="1" applyFont="1" applyBorder="1" applyAlignment="1" applyProtection="1">
      <alignment horizontal="right" vertical="center"/>
    </xf>
    <xf numFmtId="44" fontId="3" fillId="6" borderId="1" xfId="2" applyNumberFormat="1" applyFont="1" applyFill="1" applyBorder="1" applyAlignment="1" applyProtection="1">
      <alignment horizontal="right" vertical="center"/>
      <protection locked="0"/>
    </xf>
    <xf numFmtId="44" fontId="3" fillId="0" borderId="12" xfId="1" applyNumberFormat="1" applyFont="1" applyBorder="1" applyAlignment="1" applyProtection="1">
      <alignment horizontal="right" vertical="center"/>
    </xf>
    <xf numFmtId="44" fontId="7" fillId="4" borderId="1" xfId="0" applyNumberFormat="1" applyFont="1" applyFill="1" applyBorder="1" applyAlignment="1">
      <alignment horizontal="right" vertical="center"/>
    </xf>
    <xf numFmtId="44" fontId="7" fillId="3" borderId="1" xfId="1" applyNumberFormat="1" applyFont="1" applyFill="1" applyBorder="1" applyAlignment="1" applyProtection="1">
      <alignment horizontal="right" vertical="center"/>
    </xf>
    <xf numFmtId="44" fontId="7" fillId="5" borderId="10" xfId="1" applyNumberFormat="1" applyFont="1" applyFill="1" applyBorder="1" applyAlignment="1" applyProtection="1">
      <alignment horizontal="right" vertical="center"/>
    </xf>
    <xf numFmtId="44" fontId="3" fillId="0" borderId="0" xfId="0" applyNumberFormat="1" applyFont="1"/>
  </cellXfs>
  <cellStyles count="5">
    <cellStyle name="Millares" xfId="1" builtinId="3"/>
    <cellStyle name="Millares 2" xfId="3" xr:uid="{00000000-0005-0000-0000-000001000000}"/>
    <cellStyle name="Moneda" xfId="4" builtinId="4"/>
    <cellStyle name="Normal" xfId="0" builtinId="0"/>
    <cellStyle name="Porcentaje" xfId="2" builtinId="5"/>
  </cellStyles>
  <dxfs count="2">
    <dxf>
      <font>
        <b/>
        <i val="0"/>
        <color rgb="FFFF0000"/>
      </font>
    </dxf>
    <dxf>
      <fill>
        <patternFill>
          <bgColor theme="7"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142875</xdr:colOff>
      <xdr:row>0</xdr:row>
      <xdr:rowOff>57150</xdr:rowOff>
    </xdr:from>
    <xdr:to>
      <xdr:col>0</xdr:col>
      <xdr:colOff>142875</xdr:colOff>
      <xdr:row>3</xdr:row>
      <xdr:rowOff>77958</xdr:rowOff>
    </xdr:to>
    <xdr:pic>
      <xdr:nvPicPr>
        <xdr:cNvPr id="2" name="Imagen 4">
          <a:extLst>
            <a:ext uri="{FF2B5EF4-FFF2-40B4-BE49-F238E27FC236}">
              <a16:creationId xmlns:a16="http://schemas.microsoft.com/office/drawing/2014/main" id="{F947BE8E-CE36-4A81-862E-BD29DDFD312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1935" y="148590"/>
          <a:ext cx="0" cy="1007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142875</xdr:colOff>
      <xdr:row>0</xdr:row>
      <xdr:rowOff>57150</xdr:rowOff>
    </xdr:from>
    <xdr:to>
      <xdr:col>0</xdr:col>
      <xdr:colOff>142875</xdr:colOff>
      <xdr:row>3</xdr:row>
      <xdr:rowOff>77958</xdr:rowOff>
    </xdr:to>
    <xdr:pic>
      <xdr:nvPicPr>
        <xdr:cNvPr id="3" name="Imagen 2">
          <a:extLst>
            <a:ext uri="{FF2B5EF4-FFF2-40B4-BE49-F238E27FC236}">
              <a16:creationId xmlns:a16="http://schemas.microsoft.com/office/drawing/2014/main" id="{927676AF-AD8E-44C7-95AD-EE58D259707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1935" y="148590"/>
          <a:ext cx="0" cy="1007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1</xdr:rowOff>
    </xdr:from>
    <xdr:to>
      <xdr:col>1</xdr:col>
      <xdr:colOff>306656</xdr:colOff>
      <xdr:row>0</xdr:row>
      <xdr:rowOff>476251</xdr:rowOff>
    </xdr:to>
    <xdr:pic>
      <xdr:nvPicPr>
        <xdr:cNvPr id="4" name="Imagen 3">
          <a:extLst>
            <a:ext uri="{FF2B5EF4-FFF2-40B4-BE49-F238E27FC236}">
              <a16:creationId xmlns:a16="http://schemas.microsoft.com/office/drawing/2014/main" id="{9A677F50-30A8-44CB-A3D9-57F6D0964873}"/>
            </a:ext>
          </a:extLst>
        </xdr:cNvPr>
        <xdr:cNvPicPr>
          <a:picLocks noChangeAspect="1"/>
        </xdr:cNvPicPr>
      </xdr:nvPicPr>
      <xdr:blipFill rotWithShape="1">
        <a:blip xmlns:r="http://schemas.openxmlformats.org/officeDocument/2006/relationships" r:embed="rId2"/>
        <a:srcRect l="40144" t="15434" r="48604" b="73454"/>
        <a:stretch/>
      </xdr:blipFill>
      <xdr:spPr>
        <a:xfrm>
          <a:off x="0" y="1"/>
          <a:ext cx="782906" cy="4762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143"/>
  <sheetViews>
    <sheetView showGridLines="0" tabSelected="1" zoomScale="92" zoomScaleNormal="92" workbookViewId="0">
      <selection sqref="A1:F1"/>
    </sheetView>
  </sheetViews>
  <sheetFormatPr baseColWidth="10" defaultColWidth="11.42578125" defaultRowHeight="15" x14ac:dyDescent="0.25"/>
  <cols>
    <col min="1" max="1" width="7.140625" style="3" customWidth="1"/>
    <col min="2" max="2" width="77.140625" style="3" customWidth="1"/>
    <col min="3" max="3" width="20.28515625" style="3" customWidth="1"/>
    <col min="4" max="6" width="18.140625" style="3" customWidth="1"/>
    <col min="7" max="7" width="24.85546875" style="3" customWidth="1"/>
    <col min="8" max="8" width="15.5703125" style="3" bestFit="1" customWidth="1"/>
    <col min="9" max="16384" width="11.42578125" style="3"/>
  </cols>
  <sheetData>
    <row r="1" spans="1:8" ht="43.5" customHeight="1" x14ac:dyDescent="0.25">
      <c r="A1" s="37" t="s">
        <v>0</v>
      </c>
      <c r="B1" s="38"/>
      <c r="C1" s="38"/>
      <c r="D1" s="38"/>
      <c r="E1" s="38"/>
      <c r="F1" s="39"/>
    </row>
    <row r="2" spans="1:8" ht="27.75" customHeight="1" x14ac:dyDescent="0.25">
      <c r="A2" s="40" t="s">
        <v>1</v>
      </c>
      <c r="B2" s="41"/>
      <c r="C2" s="41"/>
      <c r="D2" s="41"/>
      <c r="E2" s="41"/>
      <c r="F2" s="42"/>
    </row>
    <row r="3" spans="1:8" x14ac:dyDescent="0.25">
      <c r="A3" s="4"/>
      <c r="B3" s="5"/>
      <c r="C3" s="6"/>
      <c r="D3" s="7"/>
      <c r="E3" s="7"/>
      <c r="F3" s="8"/>
    </row>
    <row r="4" spans="1:8" ht="42.75" customHeight="1" x14ac:dyDescent="0.25">
      <c r="A4" s="40" t="s">
        <v>2</v>
      </c>
      <c r="B4" s="41"/>
      <c r="C4" s="41"/>
      <c r="D4" s="41"/>
      <c r="E4" s="41"/>
      <c r="F4" s="42"/>
    </row>
    <row r="5" spans="1:8" x14ac:dyDescent="0.25">
      <c r="A5" s="4"/>
      <c r="B5" s="5"/>
      <c r="C5" s="5"/>
      <c r="D5" s="7"/>
      <c r="E5" s="7"/>
      <c r="F5" s="8"/>
    </row>
    <row r="6" spans="1:8" ht="24.75" customHeight="1" x14ac:dyDescent="0.25">
      <c r="A6" s="46" t="s">
        <v>3</v>
      </c>
      <c r="B6" s="47"/>
      <c r="C6" s="9" t="s">
        <v>4</v>
      </c>
      <c r="D6" s="10"/>
      <c r="E6" s="11"/>
      <c r="F6" s="8"/>
    </row>
    <row r="7" spans="1:8" x14ac:dyDescent="0.25">
      <c r="A7" s="4"/>
      <c r="B7" s="5"/>
      <c r="C7" s="6"/>
      <c r="D7" s="7"/>
      <c r="E7" s="7"/>
      <c r="F7" s="8"/>
    </row>
    <row r="8" spans="1:8" ht="42.75" x14ac:dyDescent="0.25">
      <c r="A8" s="12" t="s">
        <v>5</v>
      </c>
      <c r="B8" s="13" t="s">
        <v>6</v>
      </c>
      <c r="C8" s="13" t="s">
        <v>7</v>
      </c>
      <c r="D8" s="14" t="s">
        <v>8</v>
      </c>
      <c r="E8" s="1" t="s">
        <v>9</v>
      </c>
      <c r="F8" s="2" t="s">
        <v>10</v>
      </c>
    </row>
    <row r="9" spans="1:8" ht="30" x14ac:dyDescent="0.25">
      <c r="A9" s="15">
        <v>1</v>
      </c>
      <c r="B9" s="16" t="s">
        <v>11</v>
      </c>
      <c r="C9" s="48" t="s">
        <v>12</v>
      </c>
      <c r="D9" s="50">
        <v>30340</v>
      </c>
      <c r="E9" s="51"/>
      <c r="F9" s="52" t="str">
        <f>IF(E9="","",ROUND(E9*(1+19%),0))</f>
        <v/>
      </c>
      <c r="G9" s="19" t="str">
        <f>IF(E9="","",IF(F9&gt;D9,"ALERTA: EL VALOR OFERTADO SUPERA EL PRECIO TECHO","OK"))</f>
        <v/>
      </c>
      <c r="H9" s="56"/>
    </row>
    <row r="10" spans="1:8" x14ac:dyDescent="0.25">
      <c r="A10" s="15">
        <v>2</v>
      </c>
      <c r="B10" s="16" t="s">
        <v>13</v>
      </c>
      <c r="C10" s="48" t="s">
        <v>12</v>
      </c>
      <c r="D10" s="50">
        <v>4430</v>
      </c>
      <c r="E10" s="51"/>
      <c r="F10" s="52" t="str">
        <f t="shared" ref="F10:F73" si="0">IF(E10="","",ROUND(E10*(1+19%),0))</f>
        <v/>
      </c>
      <c r="G10" s="19" t="str">
        <f t="shared" ref="G10:G73" si="1">IF(E10="","",IF(F10&gt;D10,"ALERTA: EL VALOR OFERTADO SUPERA EL PRECIO TECHO","OK"))</f>
        <v/>
      </c>
    </row>
    <row r="11" spans="1:8" x14ac:dyDescent="0.25">
      <c r="A11" s="15">
        <v>3</v>
      </c>
      <c r="B11" s="16" t="s">
        <v>14</v>
      </c>
      <c r="C11" s="48" t="s">
        <v>12</v>
      </c>
      <c r="D11" s="50">
        <v>4761</v>
      </c>
      <c r="E11" s="51"/>
      <c r="F11" s="52" t="str">
        <f t="shared" si="0"/>
        <v/>
      </c>
      <c r="G11" s="19" t="str">
        <f t="shared" si="1"/>
        <v/>
      </c>
    </row>
    <row r="12" spans="1:8" x14ac:dyDescent="0.25">
      <c r="A12" s="15">
        <v>4</v>
      </c>
      <c r="B12" s="16" t="s">
        <v>15</v>
      </c>
      <c r="C12" s="48" t="s">
        <v>16</v>
      </c>
      <c r="D12" s="50">
        <v>1251</v>
      </c>
      <c r="E12" s="51"/>
      <c r="F12" s="52" t="str">
        <f t="shared" si="0"/>
        <v/>
      </c>
      <c r="G12" s="19" t="str">
        <f t="shared" si="1"/>
        <v/>
      </c>
    </row>
    <row r="13" spans="1:8" ht="30" x14ac:dyDescent="0.25">
      <c r="A13" s="15">
        <v>5</v>
      </c>
      <c r="B13" s="16" t="s">
        <v>17</v>
      </c>
      <c r="C13" s="48" t="s">
        <v>18</v>
      </c>
      <c r="D13" s="50">
        <v>3831</v>
      </c>
      <c r="E13" s="51"/>
      <c r="F13" s="52" t="str">
        <f t="shared" si="0"/>
        <v/>
      </c>
      <c r="G13" s="19" t="str">
        <f t="shared" si="1"/>
        <v/>
      </c>
    </row>
    <row r="14" spans="1:8" x14ac:dyDescent="0.25">
      <c r="A14" s="15">
        <v>6</v>
      </c>
      <c r="B14" s="16" t="s">
        <v>19</v>
      </c>
      <c r="C14" s="48" t="s">
        <v>12</v>
      </c>
      <c r="D14" s="50">
        <v>2687</v>
      </c>
      <c r="E14" s="51"/>
      <c r="F14" s="52" t="str">
        <f t="shared" si="0"/>
        <v/>
      </c>
      <c r="G14" s="19" t="str">
        <f t="shared" si="1"/>
        <v/>
      </c>
    </row>
    <row r="15" spans="1:8" x14ac:dyDescent="0.25">
      <c r="A15" s="15">
        <v>7</v>
      </c>
      <c r="B15" s="16" t="s">
        <v>20</v>
      </c>
      <c r="C15" s="48" t="s">
        <v>12</v>
      </c>
      <c r="D15" s="50">
        <v>5333</v>
      </c>
      <c r="E15" s="51"/>
      <c r="F15" s="52" t="str">
        <f t="shared" si="0"/>
        <v/>
      </c>
      <c r="G15" s="19" t="str">
        <f t="shared" si="1"/>
        <v/>
      </c>
    </row>
    <row r="16" spans="1:8" x14ac:dyDescent="0.25">
      <c r="A16" s="15">
        <v>8</v>
      </c>
      <c r="B16" s="16" t="s">
        <v>21</v>
      </c>
      <c r="C16" s="48" t="s">
        <v>12</v>
      </c>
      <c r="D16" s="50">
        <v>4796</v>
      </c>
      <c r="E16" s="51"/>
      <c r="F16" s="52" t="str">
        <f t="shared" si="0"/>
        <v/>
      </c>
      <c r="G16" s="19" t="str">
        <f t="shared" si="1"/>
        <v/>
      </c>
    </row>
    <row r="17" spans="1:7" x14ac:dyDescent="0.25">
      <c r="A17" s="15">
        <v>9</v>
      </c>
      <c r="B17" s="16" t="s">
        <v>22</v>
      </c>
      <c r="C17" s="48" t="s">
        <v>12</v>
      </c>
      <c r="D17" s="50">
        <v>1190</v>
      </c>
      <c r="E17" s="51"/>
      <c r="F17" s="52" t="str">
        <f t="shared" si="0"/>
        <v/>
      </c>
      <c r="G17" s="19" t="str">
        <f t="shared" si="1"/>
        <v/>
      </c>
    </row>
    <row r="18" spans="1:7" x14ac:dyDescent="0.25">
      <c r="A18" s="15">
        <v>10</v>
      </c>
      <c r="B18" s="16" t="s">
        <v>23</v>
      </c>
      <c r="C18" s="48" t="s">
        <v>12</v>
      </c>
      <c r="D18" s="50">
        <v>1279</v>
      </c>
      <c r="E18" s="51"/>
      <c r="F18" s="52" t="str">
        <f t="shared" si="0"/>
        <v/>
      </c>
      <c r="G18" s="19" t="str">
        <f t="shared" si="1"/>
        <v/>
      </c>
    </row>
    <row r="19" spans="1:7" x14ac:dyDescent="0.25">
      <c r="A19" s="15">
        <v>11</v>
      </c>
      <c r="B19" s="16" t="s">
        <v>24</v>
      </c>
      <c r="C19" s="48" t="s">
        <v>25</v>
      </c>
      <c r="D19" s="50">
        <v>10538</v>
      </c>
      <c r="E19" s="51"/>
      <c r="F19" s="52" t="str">
        <f t="shared" si="0"/>
        <v/>
      </c>
      <c r="G19" s="19" t="str">
        <f t="shared" si="1"/>
        <v/>
      </c>
    </row>
    <row r="20" spans="1:7" ht="30" x14ac:dyDescent="0.25">
      <c r="A20" s="15">
        <v>12</v>
      </c>
      <c r="B20" s="16" t="s">
        <v>26</v>
      </c>
      <c r="C20" s="48" t="s">
        <v>12</v>
      </c>
      <c r="D20" s="50">
        <v>2731</v>
      </c>
      <c r="E20" s="51"/>
      <c r="F20" s="52" t="str">
        <f t="shared" si="0"/>
        <v/>
      </c>
      <c r="G20" s="19" t="str">
        <f t="shared" si="1"/>
        <v/>
      </c>
    </row>
    <row r="21" spans="1:7" x14ac:dyDescent="0.25">
      <c r="A21" s="15">
        <v>13</v>
      </c>
      <c r="B21" s="16" t="s">
        <v>27</v>
      </c>
      <c r="C21" s="48" t="s">
        <v>28</v>
      </c>
      <c r="D21" s="50">
        <v>1865</v>
      </c>
      <c r="E21" s="51"/>
      <c r="F21" s="52" t="str">
        <f t="shared" si="0"/>
        <v/>
      </c>
      <c r="G21" s="19" t="str">
        <f t="shared" si="1"/>
        <v/>
      </c>
    </row>
    <row r="22" spans="1:7" x14ac:dyDescent="0.25">
      <c r="A22" s="15">
        <v>14</v>
      </c>
      <c r="B22" s="16" t="s">
        <v>29</v>
      </c>
      <c r="C22" s="48" t="s">
        <v>12</v>
      </c>
      <c r="D22" s="50">
        <v>49956</v>
      </c>
      <c r="E22" s="51"/>
      <c r="F22" s="52" t="str">
        <f t="shared" si="0"/>
        <v/>
      </c>
      <c r="G22" s="19" t="str">
        <f t="shared" si="1"/>
        <v/>
      </c>
    </row>
    <row r="23" spans="1:7" x14ac:dyDescent="0.25">
      <c r="A23" s="15">
        <v>15</v>
      </c>
      <c r="B23" s="16" t="s">
        <v>30</v>
      </c>
      <c r="C23" s="48" t="s">
        <v>12</v>
      </c>
      <c r="D23" s="50">
        <v>49956</v>
      </c>
      <c r="E23" s="51"/>
      <c r="F23" s="52" t="str">
        <f t="shared" si="0"/>
        <v/>
      </c>
      <c r="G23" s="19" t="str">
        <f t="shared" si="1"/>
        <v/>
      </c>
    </row>
    <row r="24" spans="1:7" x14ac:dyDescent="0.25">
      <c r="A24" s="15">
        <v>16</v>
      </c>
      <c r="B24" s="16" t="s">
        <v>31</v>
      </c>
      <c r="C24" s="48" t="s">
        <v>12</v>
      </c>
      <c r="D24" s="50">
        <v>8793</v>
      </c>
      <c r="E24" s="51"/>
      <c r="F24" s="52" t="str">
        <f t="shared" si="0"/>
        <v/>
      </c>
      <c r="G24" s="19" t="str">
        <f t="shared" si="1"/>
        <v/>
      </c>
    </row>
    <row r="25" spans="1:7" x14ac:dyDescent="0.25">
      <c r="A25" s="15">
        <v>17</v>
      </c>
      <c r="B25" s="16" t="s">
        <v>32</v>
      </c>
      <c r="C25" s="48" t="s">
        <v>12</v>
      </c>
      <c r="D25" s="50">
        <v>10477</v>
      </c>
      <c r="E25" s="51"/>
      <c r="F25" s="52" t="str">
        <f t="shared" si="0"/>
        <v/>
      </c>
      <c r="G25" s="19" t="str">
        <f t="shared" si="1"/>
        <v/>
      </c>
    </row>
    <row r="26" spans="1:7" x14ac:dyDescent="0.25">
      <c r="A26" s="15">
        <v>18</v>
      </c>
      <c r="B26" s="16" t="s">
        <v>33</v>
      </c>
      <c r="C26" s="48" t="s">
        <v>12</v>
      </c>
      <c r="D26" s="50">
        <v>10888</v>
      </c>
      <c r="E26" s="51"/>
      <c r="F26" s="52" t="str">
        <f t="shared" si="0"/>
        <v/>
      </c>
      <c r="G26" s="19" t="str">
        <f t="shared" si="1"/>
        <v/>
      </c>
    </row>
    <row r="27" spans="1:7" x14ac:dyDescent="0.25">
      <c r="A27" s="15">
        <v>19</v>
      </c>
      <c r="B27" s="16" t="s">
        <v>34</v>
      </c>
      <c r="C27" s="48" t="s">
        <v>12</v>
      </c>
      <c r="D27" s="50">
        <v>14898</v>
      </c>
      <c r="E27" s="51"/>
      <c r="F27" s="52" t="str">
        <f t="shared" si="0"/>
        <v/>
      </c>
      <c r="G27" s="19" t="str">
        <f t="shared" si="1"/>
        <v/>
      </c>
    </row>
    <row r="28" spans="1:7" x14ac:dyDescent="0.25">
      <c r="A28" s="15">
        <v>20</v>
      </c>
      <c r="B28" s="16" t="s">
        <v>35</v>
      </c>
      <c r="C28" s="48" t="s">
        <v>12</v>
      </c>
      <c r="D28" s="50">
        <v>1374252</v>
      </c>
      <c r="E28" s="51"/>
      <c r="F28" s="52" t="str">
        <f t="shared" si="0"/>
        <v/>
      </c>
      <c r="G28" s="19" t="str">
        <f t="shared" si="1"/>
        <v/>
      </c>
    </row>
    <row r="29" spans="1:7" x14ac:dyDescent="0.25">
      <c r="A29" s="15">
        <v>21</v>
      </c>
      <c r="B29" s="16" t="s">
        <v>36</v>
      </c>
      <c r="C29" s="48" t="s">
        <v>12</v>
      </c>
      <c r="D29" s="50">
        <v>27965</v>
      </c>
      <c r="E29" s="51"/>
      <c r="F29" s="52" t="str">
        <f t="shared" si="0"/>
        <v/>
      </c>
      <c r="G29" s="19" t="str">
        <f t="shared" si="1"/>
        <v/>
      </c>
    </row>
    <row r="30" spans="1:7" x14ac:dyDescent="0.25">
      <c r="A30" s="15">
        <v>22</v>
      </c>
      <c r="B30" s="16" t="s">
        <v>37</v>
      </c>
      <c r="C30" s="48" t="s">
        <v>38</v>
      </c>
      <c r="D30" s="50">
        <v>15717</v>
      </c>
      <c r="E30" s="51"/>
      <c r="F30" s="52" t="str">
        <f t="shared" si="0"/>
        <v/>
      </c>
      <c r="G30" s="19" t="str">
        <f t="shared" si="1"/>
        <v/>
      </c>
    </row>
    <row r="31" spans="1:7" x14ac:dyDescent="0.25">
      <c r="A31" s="15">
        <v>23</v>
      </c>
      <c r="B31" s="16" t="s">
        <v>39</v>
      </c>
      <c r="C31" s="48" t="s">
        <v>38</v>
      </c>
      <c r="D31" s="50">
        <v>18926</v>
      </c>
      <c r="E31" s="51"/>
      <c r="F31" s="52" t="str">
        <f t="shared" si="0"/>
        <v/>
      </c>
      <c r="G31" s="19" t="str">
        <f t="shared" si="1"/>
        <v/>
      </c>
    </row>
    <row r="32" spans="1:7" x14ac:dyDescent="0.25">
      <c r="A32" s="15">
        <v>24</v>
      </c>
      <c r="B32" s="17" t="s">
        <v>40</v>
      </c>
      <c r="C32" s="48" t="s">
        <v>12</v>
      </c>
      <c r="D32" s="50">
        <v>67235</v>
      </c>
      <c r="E32" s="51"/>
      <c r="F32" s="52" t="str">
        <f t="shared" si="0"/>
        <v/>
      </c>
      <c r="G32" s="19" t="str">
        <f t="shared" si="1"/>
        <v/>
      </c>
    </row>
    <row r="33" spans="1:7" x14ac:dyDescent="0.25">
      <c r="A33" s="15">
        <v>25</v>
      </c>
      <c r="B33" s="16" t="s">
        <v>41</v>
      </c>
      <c r="C33" s="48" t="s">
        <v>42</v>
      </c>
      <c r="D33" s="50">
        <v>145180</v>
      </c>
      <c r="E33" s="51"/>
      <c r="F33" s="52" t="str">
        <f t="shared" si="0"/>
        <v/>
      </c>
      <c r="G33" s="19" t="str">
        <f t="shared" si="1"/>
        <v/>
      </c>
    </row>
    <row r="34" spans="1:7" x14ac:dyDescent="0.25">
      <c r="A34" s="15">
        <v>26</v>
      </c>
      <c r="B34" s="16" t="s">
        <v>43</v>
      </c>
      <c r="C34" s="48" t="s">
        <v>44</v>
      </c>
      <c r="D34" s="50">
        <v>95141</v>
      </c>
      <c r="E34" s="51"/>
      <c r="F34" s="52" t="str">
        <f t="shared" si="0"/>
        <v/>
      </c>
      <c r="G34" s="19" t="str">
        <f t="shared" si="1"/>
        <v/>
      </c>
    </row>
    <row r="35" spans="1:7" ht="30" x14ac:dyDescent="0.25">
      <c r="A35" s="15">
        <v>27</v>
      </c>
      <c r="B35" s="16" t="s">
        <v>45</v>
      </c>
      <c r="C35" s="48" t="s">
        <v>12</v>
      </c>
      <c r="D35" s="50">
        <v>3451</v>
      </c>
      <c r="E35" s="51"/>
      <c r="F35" s="52" t="str">
        <f t="shared" si="0"/>
        <v/>
      </c>
      <c r="G35" s="19" t="str">
        <f t="shared" si="1"/>
        <v/>
      </c>
    </row>
    <row r="36" spans="1:7" x14ac:dyDescent="0.25">
      <c r="A36" s="15">
        <v>28</v>
      </c>
      <c r="B36" s="16" t="s">
        <v>46</v>
      </c>
      <c r="C36" s="48" t="s">
        <v>12</v>
      </c>
      <c r="D36" s="50">
        <v>12773</v>
      </c>
      <c r="E36" s="51"/>
      <c r="F36" s="52" t="str">
        <f t="shared" si="0"/>
        <v/>
      </c>
      <c r="G36" s="19" t="str">
        <f t="shared" si="1"/>
        <v/>
      </c>
    </row>
    <row r="37" spans="1:7" x14ac:dyDescent="0.25">
      <c r="A37" s="15">
        <v>29</v>
      </c>
      <c r="B37" s="16" t="s">
        <v>47</v>
      </c>
      <c r="C37" s="48" t="s">
        <v>48</v>
      </c>
      <c r="D37" s="50">
        <v>3895</v>
      </c>
      <c r="E37" s="51"/>
      <c r="F37" s="52" t="str">
        <f t="shared" si="0"/>
        <v/>
      </c>
      <c r="G37" s="19" t="str">
        <f t="shared" si="1"/>
        <v/>
      </c>
    </row>
    <row r="38" spans="1:7" x14ac:dyDescent="0.25">
      <c r="A38" s="15">
        <v>30</v>
      </c>
      <c r="B38" s="16" t="s">
        <v>49</v>
      </c>
      <c r="C38" s="48" t="s">
        <v>48</v>
      </c>
      <c r="D38" s="50">
        <v>4695</v>
      </c>
      <c r="E38" s="51"/>
      <c r="F38" s="52" t="str">
        <f t="shared" si="0"/>
        <v/>
      </c>
      <c r="G38" s="19" t="str">
        <f t="shared" si="1"/>
        <v/>
      </c>
    </row>
    <row r="39" spans="1:7" x14ac:dyDescent="0.25">
      <c r="A39" s="15">
        <v>31</v>
      </c>
      <c r="B39" s="16" t="s">
        <v>50</v>
      </c>
      <c r="C39" s="48" t="s">
        <v>48</v>
      </c>
      <c r="D39" s="50">
        <v>9456</v>
      </c>
      <c r="E39" s="51"/>
      <c r="F39" s="52" t="str">
        <f t="shared" si="0"/>
        <v/>
      </c>
      <c r="G39" s="19" t="str">
        <f t="shared" si="1"/>
        <v/>
      </c>
    </row>
    <row r="40" spans="1:7" x14ac:dyDescent="0.25">
      <c r="A40" s="15">
        <v>32</v>
      </c>
      <c r="B40" s="16" t="s">
        <v>51</v>
      </c>
      <c r="C40" s="48" t="s">
        <v>48</v>
      </c>
      <c r="D40" s="50">
        <v>2202</v>
      </c>
      <c r="E40" s="51"/>
      <c r="F40" s="52" t="str">
        <f t="shared" si="0"/>
        <v/>
      </c>
      <c r="G40" s="19" t="str">
        <f t="shared" si="1"/>
        <v/>
      </c>
    </row>
    <row r="41" spans="1:7" x14ac:dyDescent="0.25">
      <c r="A41" s="15">
        <v>33</v>
      </c>
      <c r="B41" s="16" t="s">
        <v>52</v>
      </c>
      <c r="C41" s="48" t="s">
        <v>48</v>
      </c>
      <c r="D41" s="50">
        <v>14451</v>
      </c>
      <c r="E41" s="51"/>
      <c r="F41" s="52" t="str">
        <f t="shared" si="0"/>
        <v/>
      </c>
      <c r="G41" s="19" t="str">
        <f t="shared" si="1"/>
        <v/>
      </c>
    </row>
    <row r="42" spans="1:7" x14ac:dyDescent="0.25">
      <c r="A42" s="15">
        <v>34</v>
      </c>
      <c r="B42" s="16" t="s">
        <v>53</v>
      </c>
      <c r="C42" s="48" t="s">
        <v>12</v>
      </c>
      <c r="D42" s="50">
        <v>695221</v>
      </c>
      <c r="E42" s="51"/>
      <c r="F42" s="52" t="str">
        <f t="shared" si="0"/>
        <v/>
      </c>
      <c r="G42" s="19" t="str">
        <f t="shared" si="1"/>
        <v/>
      </c>
    </row>
    <row r="43" spans="1:7" x14ac:dyDescent="0.25">
      <c r="A43" s="15">
        <v>35</v>
      </c>
      <c r="B43" s="16" t="s">
        <v>54</v>
      </c>
      <c r="C43" s="48" t="s">
        <v>55</v>
      </c>
      <c r="D43" s="50">
        <v>2618</v>
      </c>
      <c r="E43" s="51"/>
      <c r="F43" s="52" t="str">
        <f t="shared" si="0"/>
        <v/>
      </c>
      <c r="G43" s="19" t="str">
        <f t="shared" si="1"/>
        <v/>
      </c>
    </row>
    <row r="44" spans="1:7" x14ac:dyDescent="0.25">
      <c r="A44" s="15">
        <v>36</v>
      </c>
      <c r="B44" s="16" t="s">
        <v>56</v>
      </c>
      <c r="C44" s="48" t="s">
        <v>57</v>
      </c>
      <c r="D44" s="50">
        <v>5230</v>
      </c>
      <c r="E44" s="51"/>
      <c r="F44" s="52" t="str">
        <f t="shared" si="0"/>
        <v/>
      </c>
      <c r="G44" s="19" t="str">
        <f t="shared" si="1"/>
        <v/>
      </c>
    </row>
    <row r="45" spans="1:7" x14ac:dyDescent="0.25">
      <c r="A45" s="15">
        <v>37</v>
      </c>
      <c r="B45" s="16" t="s">
        <v>58</v>
      </c>
      <c r="C45" s="48" t="s">
        <v>28</v>
      </c>
      <c r="D45" s="50">
        <v>5028</v>
      </c>
      <c r="E45" s="51"/>
      <c r="F45" s="52" t="str">
        <f t="shared" si="0"/>
        <v/>
      </c>
      <c r="G45" s="19" t="str">
        <f t="shared" si="1"/>
        <v/>
      </c>
    </row>
    <row r="46" spans="1:7" x14ac:dyDescent="0.25">
      <c r="A46" s="15">
        <v>38</v>
      </c>
      <c r="B46" s="16" t="s">
        <v>59</v>
      </c>
      <c r="C46" s="48" t="s">
        <v>12</v>
      </c>
      <c r="D46" s="50">
        <v>4463</v>
      </c>
      <c r="E46" s="51"/>
      <c r="F46" s="52" t="str">
        <f t="shared" si="0"/>
        <v/>
      </c>
      <c r="G46" s="19" t="str">
        <f t="shared" si="1"/>
        <v/>
      </c>
    </row>
    <row r="47" spans="1:7" x14ac:dyDescent="0.25">
      <c r="A47" s="15">
        <v>39</v>
      </c>
      <c r="B47" s="16" t="s">
        <v>60</v>
      </c>
      <c r="C47" s="48" t="s">
        <v>57</v>
      </c>
      <c r="D47" s="50">
        <v>13826</v>
      </c>
      <c r="E47" s="51"/>
      <c r="F47" s="52" t="str">
        <f t="shared" si="0"/>
        <v/>
      </c>
      <c r="G47" s="19" t="str">
        <f t="shared" si="1"/>
        <v/>
      </c>
    </row>
    <row r="48" spans="1:7" ht="30" x14ac:dyDescent="0.25">
      <c r="A48" s="15">
        <v>40</v>
      </c>
      <c r="B48" s="16" t="s">
        <v>61</v>
      </c>
      <c r="C48" s="48" t="s">
        <v>12</v>
      </c>
      <c r="D48" s="50">
        <v>19599</v>
      </c>
      <c r="E48" s="51"/>
      <c r="F48" s="52" t="str">
        <f t="shared" si="0"/>
        <v/>
      </c>
      <c r="G48" s="19" t="str">
        <f t="shared" si="1"/>
        <v/>
      </c>
    </row>
    <row r="49" spans="1:7" ht="30" x14ac:dyDescent="0.25">
      <c r="A49" s="15">
        <v>41</v>
      </c>
      <c r="B49" s="16" t="s">
        <v>62</v>
      </c>
      <c r="C49" s="48" t="s">
        <v>12</v>
      </c>
      <c r="D49" s="50">
        <v>475405</v>
      </c>
      <c r="E49" s="51"/>
      <c r="F49" s="52" t="str">
        <f t="shared" si="0"/>
        <v/>
      </c>
      <c r="G49" s="19" t="str">
        <f t="shared" si="1"/>
        <v/>
      </c>
    </row>
    <row r="50" spans="1:7" x14ac:dyDescent="0.25">
      <c r="A50" s="15">
        <v>42</v>
      </c>
      <c r="B50" s="16" t="s">
        <v>63</v>
      </c>
      <c r="C50" s="48" t="s">
        <v>12</v>
      </c>
      <c r="D50" s="50">
        <v>126407</v>
      </c>
      <c r="E50" s="51"/>
      <c r="F50" s="52" t="str">
        <f t="shared" si="0"/>
        <v/>
      </c>
      <c r="G50" s="19" t="str">
        <f t="shared" si="1"/>
        <v/>
      </c>
    </row>
    <row r="51" spans="1:7" x14ac:dyDescent="0.25">
      <c r="A51" s="15">
        <v>43</v>
      </c>
      <c r="B51" s="16" t="s">
        <v>64</v>
      </c>
      <c r="C51" s="48" t="s">
        <v>12</v>
      </c>
      <c r="D51" s="50">
        <v>971375</v>
      </c>
      <c r="E51" s="51"/>
      <c r="F51" s="52" t="str">
        <f t="shared" si="0"/>
        <v/>
      </c>
      <c r="G51" s="19" t="str">
        <f t="shared" si="1"/>
        <v/>
      </c>
    </row>
    <row r="52" spans="1:7" ht="18" customHeight="1" x14ac:dyDescent="0.25">
      <c r="A52" s="15">
        <v>44</v>
      </c>
      <c r="B52" s="16" t="s">
        <v>65</v>
      </c>
      <c r="C52" s="48" t="s">
        <v>66</v>
      </c>
      <c r="D52" s="50">
        <v>83300</v>
      </c>
      <c r="E52" s="51"/>
      <c r="F52" s="52" t="str">
        <f t="shared" si="0"/>
        <v/>
      </c>
      <c r="G52" s="19" t="str">
        <f t="shared" si="1"/>
        <v/>
      </c>
    </row>
    <row r="53" spans="1:7" x14ac:dyDescent="0.25">
      <c r="A53" s="15">
        <v>45</v>
      </c>
      <c r="B53" s="16" t="s">
        <v>67</v>
      </c>
      <c r="C53" s="48" t="s">
        <v>38</v>
      </c>
      <c r="D53" s="50">
        <v>5096</v>
      </c>
      <c r="E53" s="51"/>
      <c r="F53" s="52" t="str">
        <f t="shared" si="0"/>
        <v/>
      </c>
      <c r="G53" s="19" t="str">
        <f t="shared" si="1"/>
        <v/>
      </c>
    </row>
    <row r="54" spans="1:7" x14ac:dyDescent="0.25">
      <c r="A54" s="15">
        <v>46</v>
      </c>
      <c r="B54" s="16" t="s">
        <v>68</v>
      </c>
      <c r="C54" s="48" t="s">
        <v>42</v>
      </c>
      <c r="D54" s="50">
        <v>12999</v>
      </c>
      <c r="E54" s="51"/>
      <c r="F54" s="52" t="str">
        <f t="shared" si="0"/>
        <v/>
      </c>
      <c r="G54" s="19" t="str">
        <f t="shared" si="1"/>
        <v/>
      </c>
    </row>
    <row r="55" spans="1:7" x14ac:dyDescent="0.25">
      <c r="A55" s="15">
        <v>47</v>
      </c>
      <c r="B55" s="16" t="s">
        <v>69</v>
      </c>
      <c r="C55" s="48" t="s">
        <v>38</v>
      </c>
      <c r="D55" s="50">
        <v>16195</v>
      </c>
      <c r="E55" s="51"/>
      <c r="F55" s="52" t="str">
        <f t="shared" si="0"/>
        <v/>
      </c>
      <c r="G55" s="19" t="str">
        <f t="shared" si="1"/>
        <v/>
      </c>
    </row>
    <row r="56" spans="1:7" x14ac:dyDescent="0.25">
      <c r="A56" s="15">
        <v>48</v>
      </c>
      <c r="B56" s="16" t="s">
        <v>70</v>
      </c>
      <c r="C56" s="48" t="s">
        <v>38</v>
      </c>
      <c r="D56" s="50">
        <v>20706</v>
      </c>
      <c r="E56" s="51"/>
      <c r="F56" s="52" t="str">
        <f t="shared" si="0"/>
        <v/>
      </c>
      <c r="G56" s="19" t="str">
        <f t="shared" si="1"/>
        <v/>
      </c>
    </row>
    <row r="57" spans="1:7" ht="30" x14ac:dyDescent="0.25">
      <c r="A57" s="15">
        <v>49</v>
      </c>
      <c r="B57" s="16" t="s">
        <v>71</v>
      </c>
      <c r="C57" s="48" t="s">
        <v>72</v>
      </c>
      <c r="D57" s="50">
        <v>5623</v>
      </c>
      <c r="E57" s="51"/>
      <c r="F57" s="52" t="str">
        <f t="shared" si="0"/>
        <v/>
      </c>
      <c r="G57" s="19" t="str">
        <f t="shared" si="1"/>
        <v/>
      </c>
    </row>
    <row r="58" spans="1:7" x14ac:dyDescent="0.25">
      <c r="A58" s="15">
        <v>50</v>
      </c>
      <c r="B58" s="16" t="s">
        <v>73</v>
      </c>
      <c r="C58" s="48" t="s">
        <v>74</v>
      </c>
      <c r="D58" s="50">
        <v>5483</v>
      </c>
      <c r="E58" s="51"/>
      <c r="F58" s="52" t="str">
        <f t="shared" si="0"/>
        <v/>
      </c>
      <c r="G58" s="19" t="str">
        <f t="shared" si="1"/>
        <v/>
      </c>
    </row>
    <row r="59" spans="1:7" x14ac:dyDescent="0.25">
      <c r="A59" s="15">
        <v>51</v>
      </c>
      <c r="B59" s="16" t="s">
        <v>75</v>
      </c>
      <c r="C59" s="48" t="s">
        <v>55</v>
      </c>
      <c r="D59" s="50">
        <v>83404</v>
      </c>
      <c r="E59" s="51"/>
      <c r="F59" s="52" t="str">
        <f t="shared" si="0"/>
        <v/>
      </c>
      <c r="G59" s="19" t="str">
        <f t="shared" si="1"/>
        <v/>
      </c>
    </row>
    <row r="60" spans="1:7" ht="45" x14ac:dyDescent="0.25">
      <c r="A60" s="15">
        <v>52</v>
      </c>
      <c r="B60" s="16" t="s">
        <v>76</v>
      </c>
      <c r="C60" s="48" t="s">
        <v>77</v>
      </c>
      <c r="D60" s="50">
        <v>2797</v>
      </c>
      <c r="E60" s="51"/>
      <c r="F60" s="52" t="str">
        <f t="shared" si="0"/>
        <v/>
      </c>
      <c r="G60" s="19" t="str">
        <f t="shared" si="1"/>
        <v/>
      </c>
    </row>
    <row r="61" spans="1:7" x14ac:dyDescent="0.25">
      <c r="A61" s="15">
        <v>53</v>
      </c>
      <c r="B61" s="16" t="s">
        <v>78</v>
      </c>
      <c r="C61" s="48" t="s">
        <v>12</v>
      </c>
      <c r="D61" s="50">
        <v>94010</v>
      </c>
      <c r="E61" s="51"/>
      <c r="F61" s="52" t="str">
        <f t="shared" si="0"/>
        <v/>
      </c>
      <c r="G61" s="19" t="str">
        <f t="shared" si="1"/>
        <v/>
      </c>
    </row>
    <row r="62" spans="1:7" ht="60" x14ac:dyDescent="0.25">
      <c r="A62" s="15">
        <v>54</v>
      </c>
      <c r="B62" s="16" t="s">
        <v>79</v>
      </c>
      <c r="C62" s="48" t="s">
        <v>57</v>
      </c>
      <c r="D62" s="50">
        <v>6730</v>
      </c>
      <c r="E62" s="51"/>
      <c r="F62" s="52" t="str">
        <f t="shared" si="0"/>
        <v/>
      </c>
      <c r="G62" s="19" t="str">
        <f t="shared" si="1"/>
        <v/>
      </c>
    </row>
    <row r="63" spans="1:7" ht="60" x14ac:dyDescent="0.25">
      <c r="A63" s="15">
        <v>55</v>
      </c>
      <c r="B63" s="16" t="s">
        <v>80</v>
      </c>
      <c r="C63" s="48" t="s">
        <v>57</v>
      </c>
      <c r="D63" s="50">
        <v>6726</v>
      </c>
      <c r="E63" s="51"/>
      <c r="F63" s="52" t="str">
        <f t="shared" si="0"/>
        <v/>
      </c>
      <c r="G63" s="19" t="str">
        <f t="shared" si="1"/>
        <v/>
      </c>
    </row>
    <row r="64" spans="1:7" x14ac:dyDescent="0.25">
      <c r="A64" s="15">
        <v>56</v>
      </c>
      <c r="B64" s="16" t="s">
        <v>81</v>
      </c>
      <c r="C64" s="48" t="s">
        <v>82</v>
      </c>
      <c r="D64" s="50">
        <v>19423</v>
      </c>
      <c r="E64" s="51"/>
      <c r="F64" s="52" t="str">
        <f t="shared" si="0"/>
        <v/>
      </c>
      <c r="G64" s="19" t="str">
        <f t="shared" si="1"/>
        <v/>
      </c>
    </row>
    <row r="65" spans="1:7" x14ac:dyDescent="0.25">
      <c r="A65" s="15">
        <v>57</v>
      </c>
      <c r="B65" s="16" t="s">
        <v>83</v>
      </c>
      <c r="C65" s="48" t="s">
        <v>82</v>
      </c>
      <c r="D65" s="50">
        <v>20357</v>
      </c>
      <c r="E65" s="51"/>
      <c r="F65" s="52" t="str">
        <f t="shared" si="0"/>
        <v/>
      </c>
      <c r="G65" s="19" t="str">
        <f t="shared" si="1"/>
        <v/>
      </c>
    </row>
    <row r="66" spans="1:7" x14ac:dyDescent="0.25">
      <c r="A66" s="15">
        <v>58</v>
      </c>
      <c r="B66" s="16" t="s">
        <v>84</v>
      </c>
      <c r="C66" s="48" t="s">
        <v>82</v>
      </c>
      <c r="D66" s="50">
        <v>27268</v>
      </c>
      <c r="E66" s="51"/>
      <c r="F66" s="52" t="str">
        <f t="shared" si="0"/>
        <v/>
      </c>
      <c r="G66" s="19" t="str">
        <f t="shared" si="1"/>
        <v/>
      </c>
    </row>
    <row r="67" spans="1:7" x14ac:dyDescent="0.25">
      <c r="A67" s="15">
        <v>59</v>
      </c>
      <c r="B67" s="16" t="s">
        <v>85</v>
      </c>
      <c r="C67" s="48" t="s">
        <v>82</v>
      </c>
      <c r="D67" s="50">
        <v>28267</v>
      </c>
      <c r="E67" s="51"/>
      <c r="F67" s="52" t="str">
        <f t="shared" si="0"/>
        <v/>
      </c>
      <c r="G67" s="19" t="str">
        <f t="shared" si="1"/>
        <v/>
      </c>
    </row>
    <row r="68" spans="1:7" ht="75" x14ac:dyDescent="0.25">
      <c r="A68" s="15">
        <v>60</v>
      </c>
      <c r="B68" s="16" t="s">
        <v>86</v>
      </c>
      <c r="C68" s="48" t="s">
        <v>82</v>
      </c>
      <c r="D68" s="50">
        <v>20825</v>
      </c>
      <c r="E68" s="51"/>
      <c r="F68" s="52" t="str">
        <f t="shared" si="0"/>
        <v/>
      </c>
      <c r="G68" s="19" t="str">
        <f t="shared" si="1"/>
        <v/>
      </c>
    </row>
    <row r="69" spans="1:7" x14ac:dyDescent="0.25">
      <c r="A69" s="15">
        <v>61</v>
      </c>
      <c r="B69" s="16" t="s">
        <v>87</v>
      </c>
      <c r="C69" s="48" t="s">
        <v>12</v>
      </c>
      <c r="D69" s="50">
        <v>36831</v>
      </c>
      <c r="E69" s="51"/>
      <c r="F69" s="52" t="str">
        <f t="shared" si="0"/>
        <v/>
      </c>
      <c r="G69" s="19" t="str">
        <f t="shared" si="1"/>
        <v/>
      </c>
    </row>
    <row r="70" spans="1:7" x14ac:dyDescent="0.25">
      <c r="A70" s="15">
        <v>62</v>
      </c>
      <c r="B70" s="16" t="s">
        <v>88</v>
      </c>
      <c r="C70" s="48" t="s">
        <v>12</v>
      </c>
      <c r="D70" s="50">
        <v>42781</v>
      </c>
      <c r="E70" s="51"/>
      <c r="F70" s="52" t="str">
        <f t="shared" si="0"/>
        <v/>
      </c>
      <c r="G70" s="19" t="str">
        <f t="shared" si="1"/>
        <v/>
      </c>
    </row>
    <row r="71" spans="1:7" x14ac:dyDescent="0.25">
      <c r="A71" s="15">
        <v>63</v>
      </c>
      <c r="B71" s="16" t="s">
        <v>89</v>
      </c>
      <c r="C71" s="48" t="s">
        <v>12</v>
      </c>
      <c r="D71" s="50">
        <v>69615</v>
      </c>
      <c r="E71" s="51"/>
      <c r="F71" s="52" t="str">
        <f t="shared" si="0"/>
        <v/>
      </c>
      <c r="G71" s="19" t="str">
        <f t="shared" si="1"/>
        <v/>
      </c>
    </row>
    <row r="72" spans="1:7" x14ac:dyDescent="0.25">
      <c r="A72" s="15">
        <v>64</v>
      </c>
      <c r="B72" s="16" t="s">
        <v>90</v>
      </c>
      <c r="C72" s="48" t="s">
        <v>82</v>
      </c>
      <c r="D72" s="50">
        <v>13124</v>
      </c>
      <c r="E72" s="51"/>
      <c r="F72" s="52" t="str">
        <f t="shared" si="0"/>
        <v/>
      </c>
      <c r="G72" s="19" t="str">
        <f t="shared" si="1"/>
        <v/>
      </c>
    </row>
    <row r="73" spans="1:7" x14ac:dyDescent="0.25">
      <c r="A73" s="15">
        <v>65</v>
      </c>
      <c r="B73" s="16" t="s">
        <v>91</v>
      </c>
      <c r="C73" s="48" t="s">
        <v>82</v>
      </c>
      <c r="D73" s="50">
        <v>21420</v>
      </c>
      <c r="E73" s="51"/>
      <c r="F73" s="52" t="str">
        <f t="shared" si="0"/>
        <v/>
      </c>
      <c r="G73" s="19" t="str">
        <f t="shared" si="1"/>
        <v/>
      </c>
    </row>
    <row r="74" spans="1:7" x14ac:dyDescent="0.25">
      <c r="A74" s="15">
        <v>66</v>
      </c>
      <c r="B74" s="16" t="s">
        <v>92</v>
      </c>
      <c r="C74" s="48" t="s">
        <v>12</v>
      </c>
      <c r="D74" s="50">
        <v>1401</v>
      </c>
      <c r="E74" s="51"/>
      <c r="F74" s="52" t="str">
        <f t="shared" ref="F74:F131" si="2">IF(E74="","",ROUND(E74*(1+19%),0))</f>
        <v/>
      </c>
      <c r="G74" s="19" t="str">
        <f t="shared" ref="G74:G131" si="3">IF(E74="","",IF(F74&gt;D74,"ALERTA: EL VALOR OFERTADO SUPERA EL PRECIO TECHO","OK"))</f>
        <v/>
      </c>
    </row>
    <row r="75" spans="1:7" ht="30" x14ac:dyDescent="0.25">
      <c r="A75" s="15">
        <v>67</v>
      </c>
      <c r="B75" s="16" t="s">
        <v>93</v>
      </c>
      <c r="C75" s="48" t="s">
        <v>12</v>
      </c>
      <c r="D75" s="50">
        <v>1577</v>
      </c>
      <c r="E75" s="51"/>
      <c r="F75" s="52" t="str">
        <f t="shared" si="2"/>
        <v/>
      </c>
      <c r="G75" s="19" t="str">
        <f t="shared" si="3"/>
        <v/>
      </c>
    </row>
    <row r="76" spans="1:7" ht="30" x14ac:dyDescent="0.25">
      <c r="A76" s="15">
        <v>68</v>
      </c>
      <c r="B76" s="16" t="s">
        <v>94</v>
      </c>
      <c r="C76" s="48" t="s">
        <v>12</v>
      </c>
      <c r="D76" s="50">
        <v>1577</v>
      </c>
      <c r="E76" s="51"/>
      <c r="F76" s="52" t="str">
        <f t="shared" si="2"/>
        <v/>
      </c>
      <c r="G76" s="19" t="str">
        <f t="shared" si="3"/>
        <v/>
      </c>
    </row>
    <row r="77" spans="1:7" ht="30" x14ac:dyDescent="0.25">
      <c r="A77" s="15">
        <v>69</v>
      </c>
      <c r="B77" s="16" t="s">
        <v>95</v>
      </c>
      <c r="C77" s="48" t="s">
        <v>96</v>
      </c>
      <c r="D77" s="50">
        <v>5064</v>
      </c>
      <c r="E77" s="51"/>
      <c r="F77" s="52" t="str">
        <f t="shared" si="2"/>
        <v/>
      </c>
      <c r="G77" s="19" t="str">
        <f t="shared" si="3"/>
        <v/>
      </c>
    </row>
    <row r="78" spans="1:7" ht="30" x14ac:dyDescent="0.25">
      <c r="A78" s="15">
        <v>70</v>
      </c>
      <c r="B78" s="16" t="s">
        <v>97</v>
      </c>
      <c r="C78" s="48" t="s">
        <v>96</v>
      </c>
      <c r="D78" s="50">
        <v>4088</v>
      </c>
      <c r="E78" s="51"/>
      <c r="F78" s="52" t="str">
        <f t="shared" si="2"/>
        <v/>
      </c>
      <c r="G78" s="19" t="str">
        <f t="shared" si="3"/>
        <v/>
      </c>
    </row>
    <row r="79" spans="1:7" x14ac:dyDescent="0.25">
      <c r="A79" s="15">
        <v>71</v>
      </c>
      <c r="B79" s="18" t="s">
        <v>98</v>
      </c>
      <c r="C79" s="48" t="s">
        <v>12</v>
      </c>
      <c r="D79" s="50">
        <v>56153</v>
      </c>
      <c r="E79" s="51"/>
      <c r="F79" s="52" t="str">
        <f t="shared" si="2"/>
        <v/>
      </c>
      <c r="G79" s="19" t="str">
        <f t="shared" si="3"/>
        <v/>
      </c>
    </row>
    <row r="80" spans="1:7" ht="30" x14ac:dyDescent="0.25">
      <c r="A80" s="15">
        <v>72</v>
      </c>
      <c r="B80" s="16" t="s">
        <v>99</v>
      </c>
      <c r="C80" s="48" t="s">
        <v>100</v>
      </c>
      <c r="D80" s="50">
        <v>173315</v>
      </c>
      <c r="E80" s="51"/>
      <c r="F80" s="52" t="str">
        <f t="shared" si="2"/>
        <v/>
      </c>
      <c r="G80" s="19" t="str">
        <f t="shared" si="3"/>
        <v/>
      </c>
    </row>
    <row r="81" spans="1:7" ht="30" x14ac:dyDescent="0.25">
      <c r="A81" s="15">
        <v>73</v>
      </c>
      <c r="B81" s="16" t="s">
        <v>101</v>
      </c>
      <c r="C81" s="48" t="s">
        <v>100</v>
      </c>
      <c r="D81" s="50">
        <v>254135</v>
      </c>
      <c r="E81" s="51"/>
      <c r="F81" s="52" t="str">
        <f t="shared" si="2"/>
        <v/>
      </c>
      <c r="G81" s="19" t="str">
        <f t="shared" si="3"/>
        <v/>
      </c>
    </row>
    <row r="82" spans="1:7" ht="30" x14ac:dyDescent="0.25">
      <c r="A82" s="15">
        <v>74</v>
      </c>
      <c r="B82" s="16" t="s">
        <v>102</v>
      </c>
      <c r="C82" s="48" t="s">
        <v>103</v>
      </c>
      <c r="D82" s="50">
        <v>87480</v>
      </c>
      <c r="E82" s="51"/>
      <c r="F82" s="52" t="str">
        <f t="shared" si="2"/>
        <v/>
      </c>
      <c r="G82" s="19" t="str">
        <f t="shared" si="3"/>
        <v/>
      </c>
    </row>
    <row r="83" spans="1:7" x14ac:dyDescent="0.25">
      <c r="A83" s="15">
        <v>75</v>
      </c>
      <c r="B83" s="16" t="s">
        <v>104</v>
      </c>
      <c r="C83" s="48" t="s">
        <v>38</v>
      </c>
      <c r="D83" s="50">
        <v>71735</v>
      </c>
      <c r="E83" s="51"/>
      <c r="F83" s="52" t="str">
        <f t="shared" si="2"/>
        <v/>
      </c>
      <c r="G83" s="19" t="str">
        <f t="shared" si="3"/>
        <v/>
      </c>
    </row>
    <row r="84" spans="1:7" x14ac:dyDescent="0.25">
      <c r="A84" s="15">
        <v>76</v>
      </c>
      <c r="B84" s="16" t="s">
        <v>105</v>
      </c>
      <c r="C84" s="48" t="s">
        <v>106</v>
      </c>
      <c r="D84" s="50">
        <v>30199</v>
      </c>
      <c r="E84" s="51"/>
      <c r="F84" s="52" t="str">
        <f t="shared" si="2"/>
        <v/>
      </c>
      <c r="G84" s="19" t="str">
        <f t="shared" si="3"/>
        <v/>
      </c>
    </row>
    <row r="85" spans="1:7" x14ac:dyDescent="0.25">
      <c r="A85" s="15">
        <v>77</v>
      </c>
      <c r="B85" s="16" t="s">
        <v>107</v>
      </c>
      <c r="C85" s="48" t="s">
        <v>48</v>
      </c>
      <c r="D85" s="50">
        <v>94492</v>
      </c>
      <c r="E85" s="51"/>
      <c r="F85" s="52" t="str">
        <f t="shared" si="2"/>
        <v/>
      </c>
      <c r="G85" s="19" t="str">
        <f t="shared" si="3"/>
        <v/>
      </c>
    </row>
    <row r="86" spans="1:7" x14ac:dyDescent="0.25">
      <c r="A86" s="15">
        <v>78</v>
      </c>
      <c r="B86" s="16" t="s">
        <v>108</v>
      </c>
      <c r="C86" s="48" t="s">
        <v>109</v>
      </c>
      <c r="D86" s="50">
        <v>575</v>
      </c>
      <c r="E86" s="51"/>
      <c r="F86" s="52" t="str">
        <f t="shared" si="2"/>
        <v/>
      </c>
      <c r="G86" s="19" t="str">
        <f t="shared" si="3"/>
        <v/>
      </c>
    </row>
    <row r="87" spans="1:7" ht="30" x14ac:dyDescent="0.25">
      <c r="A87" s="15">
        <v>79</v>
      </c>
      <c r="B87" s="16" t="s">
        <v>110</v>
      </c>
      <c r="C87" s="48" t="s">
        <v>12</v>
      </c>
      <c r="D87" s="50">
        <v>4544</v>
      </c>
      <c r="E87" s="51"/>
      <c r="F87" s="52" t="str">
        <f t="shared" si="2"/>
        <v/>
      </c>
      <c r="G87" s="19" t="str">
        <f t="shared" si="3"/>
        <v/>
      </c>
    </row>
    <row r="88" spans="1:7" ht="45" x14ac:dyDescent="0.25">
      <c r="A88" s="15">
        <v>80</v>
      </c>
      <c r="B88" s="16" t="s">
        <v>111</v>
      </c>
      <c r="C88" s="48" t="s">
        <v>12</v>
      </c>
      <c r="D88" s="50">
        <v>10078</v>
      </c>
      <c r="E88" s="51"/>
      <c r="F88" s="52" t="str">
        <f t="shared" si="2"/>
        <v/>
      </c>
      <c r="G88" s="19" t="str">
        <f t="shared" si="3"/>
        <v/>
      </c>
    </row>
    <row r="89" spans="1:7" ht="30" x14ac:dyDescent="0.25">
      <c r="A89" s="15">
        <v>81</v>
      </c>
      <c r="B89" s="16" t="s">
        <v>112</v>
      </c>
      <c r="C89" s="48" t="s">
        <v>12</v>
      </c>
      <c r="D89" s="50">
        <v>15562</v>
      </c>
      <c r="E89" s="51"/>
      <c r="F89" s="52" t="str">
        <f t="shared" si="2"/>
        <v/>
      </c>
      <c r="G89" s="19" t="str">
        <f t="shared" si="3"/>
        <v/>
      </c>
    </row>
    <row r="90" spans="1:7" ht="30" x14ac:dyDescent="0.25">
      <c r="A90" s="15">
        <v>82</v>
      </c>
      <c r="B90" s="16" t="s">
        <v>113</v>
      </c>
      <c r="C90" s="48" t="s">
        <v>12</v>
      </c>
      <c r="D90" s="50">
        <v>117744</v>
      </c>
      <c r="E90" s="51"/>
      <c r="F90" s="52" t="str">
        <f t="shared" si="2"/>
        <v/>
      </c>
      <c r="G90" s="19" t="str">
        <f t="shared" si="3"/>
        <v/>
      </c>
    </row>
    <row r="91" spans="1:7" x14ac:dyDescent="0.25">
      <c r="A91" s="15">
        <v>83</v>
      </c>
      <c r="B91" s="16" t="s">
        <v>114</v>
      </c>
      <c r="C91" s="48" t="s">
        <v>12</v>
      </c>
      <c r="D91" s="50">
        <v>62398</v>
      </c>
      <c r="E91" s="51"/>
      <c r="F91" s="52" t="str">
        <f t="shared" si="2"/>
        <v/>
      </c>
      <c r="G91" s="19" t="str">
        <f t="shared" si="3"/>
        <v/>
      </c>
    </row>
    <row r="92" spans="1:7" x14ac:dyDescent="0.25">
      <c r="A92" s="15">
        <v>84</v>
      </c>
      <c r="B92" s="16" t="s">
        <v>115</v>
      </c>
      <c r="C92" s="48" t="s">
        <v>116</v>
      </c>
      <c r="D92" s="50">
        <v>6057</v>
      </c>
      <c r="E92" s="51"/>
      <c r="F92" s="52" t="str">
        <f t="shared" si="2"/>
        <v/>
      </c>
      <c r="G92" s="19" t="str">
        <f t="shared" si="3"/>
        <v/>
      </c>
    </row>
    <row r="93" spans="1:7" x14ac:dyDescent="0.25">
      <c r="A93" s="15">
        <v>85</v>
      </c>
      <c r="B93" s="16" t="s">
        <v>117</v>
      </c>
      <c r="C93" s="48" t="s">
        <v>116</v>
      </c>
      <c r="D93" s="50">
        <v>6057</v>
      </c>
      <c r="E93" s="51"/>
      <c r="F93" s="52" t="str">
        <f t="shared" si="2"/>
        <v/>
      </c>
      <c r="G93" s="19" t="str">
        <f t="shared" si="3"/>
        <v/>
      </c>
    </row>
    <row r="94" spans="1:7" x14ac:dyDescent="0.25">
      <c r="A94" s="15">
        <v>86</v>
      </c>
      <c r="B94" s="16" t="s">
        <v>118</v>
      </c>
      <c r="C94" s="48" t="s">
        <v>116</v>
      </c>
      <c r="D94" s="50">
        <v>29869</v>
      </c>
      <c r="E94" s="51"/>
      <c r="F94" s="52" t="str">
        <f t="shared" si="2"/>
        <v/>
      </c>
      <c r="G94" s="19" t="str">
        <f t="shared" si="3"/>
        <v/>
      </c>
    </row>
    <row r="95" spans="1:7" x14ac:dyDescent="0.25">
      <c r="A95" s="15">
        <v>87</v>
      </c>
      <c r="B95" s="16" t="s">
        <v>119</v>
      </c>
      <c r="C95" s="48" t="s">
        <v>116</v>
      </c>
      <c r="D95" s="50">
        <v>21123</v>
      </c>
      <c r="E95" s="51"/>
      <c r="F95" s="52" t="str">
        <f t="shared" si="2"/>
        <v/>
      </c>
      <c r="G95" s="19" t="str">
        <f t="shared" si="3"/>
        <v/>
      </c>
    </row>
    <row r="96" spans="1:7" x14ac:dyDescent="0.25">
      <c r="A96" s="15">
        <v>88</v>
      </c>
      <c r="B96" s="16" t="s">
        <v>120</v>
      </c>
      <c r="C96" s="48" t="s">
        <v>116</v>
      </c>
      <c r="D96" s="50">
        <v>25585</v>
      </c>
      <c r="E96" s="51"/>
      <c r="F96" s="52" t="str">
        <f t="shared" si="2"/>
        <v/>
      </c>
      <c r="G96" s="19" t="str">
        <f t="shared" si="3"/>
        <v/>
      </c>
    </row>
    <row r="97" spans="1:7" x14ac:dyDescent="0.25">
      <c r="A97" s="15">
        <v>89</v>
      </c>
      <c r="B97" s="16" t="s">
        <v>121</v>
      </c>
      <c r="C97" s="48" t="s">
        <v>12</v>
      </c>
      <c r="D97" s="50">
        <v>1559</v>
      </c>
      <c r="E97" s="51"/>
      <c r="F97" s="52" t="str">
        <f t="shared" si="2"/>
        <v/>
      </c>
      <c r="G97" s="19" t="str">
        <f t="shared" si="3"/>
        <v/>
      </c>
    </row>
    <row r="98" spans="1:7" ht="30" x14ac:dyDescent="0.25">
      <c r="A98" s="15">
        <v>90</v>
      </c>
      <c r="B98" s="16" t="s">
        <v>122</v>
      </c>
      <c r="C98" s="48" t="s">
        <v>12</v>
      </c>
      <c r="D98" s="50">
        <v>1728</v>
      </c>
      <c r="E98" s="51"/>
      <c r="F98" s="52" t="str">
        <f t="shared" si="2"/>
        <v/>
      </c>
      <c r="G98" s="19" t="str">
        <f t="shared" si="3"/>
        <v/>
      </c>
    </row>
    <row r="99" spans="1:7" ht="30" x14ac:dyDescent="0.25">
      <c r="A99" s="15">
        <v>91</v>
      </c>
      <c r="B99" s="16" t="s">
        <v>123</v>
      </c>
      <c r="C99" s="48" t="s">
        <v>12</v>
      </c>
      <c r="D99" s="50">
        <v>1823</v>
      </c>
      <c r="E99" s="51"/>
      <c r="F99" s="52" t="str">
        <f t="shared" si="2"/>
        <v/>
      </c>
      <c r="G99" s="19" t="str">
        <f t="shared" si="3"/>
        <v/>
      </c>
    </row>
    <row r="100" spans="1:7" ht="30" x14ac:dyDescent="0.25">
      <c r="A100" s="15">
        <v>92</v>
      </c>
      <c r="B100" s="16" t="s">
        <v>124</v>
      </c>
      <c r="C100" s="48" t="s">
        <v>12</v>
      </c>
      <c r="D100" s="50">
        <v>1184</v>
      </c>
      <c r="E100" s="51"/>
      <c r="F100" s="52" t="str">
        <f t="shared" si="2"/>
        <v/>
      </c>
      <c r="G100" s="19" t="str">
        <f t="shared" si="3"/>
        <v/>
      </c>
    </row>
    <row r="101" spans="1:7" x14ac:dyDescent="0.25">
      <c r="A101" s="15">
        <v>93</v>
      </c>
      <c r="B101" s="16" t="s">
        <v>125</v>
      </c>
      <c r="C101" s="48" t="s">
        <v>82</v>
      </c>
      <c r="D101" s="50">
        <v>14516</v>
      </c>
      <c r="E101" s="51"/>
      <c r="F101" s="52" t="str">
        <f t="shared" si="2"/>
        <v/>
      </c>
      <c r="G101" s="19" t="str">
        <f t="shared" si="3"/>
        <v/>
      </c>
    </row>
    <row r="102" spans="1:7" x14ac:dyDescent="0.25">
      <c r="A102" s="15">
        <v>94</v>
      </c>
      <c r="B102" s="16" t="s">
        <v>126</v>
      </c>
      <c r="C102" s="48" t="s">
        <v>12</v>
      </c>
      <c r="D102" s="50">
        <v>11974</v>
      </c>
      <c r="E102" s="51"/>
      <c r="F102" s="52" t="str">
        <f t="shared" si="2"/>
        <v/>
      </c>
      <c r="G102" s="19" t="str">
        <f t="shared" si="3"/>
        <v/>
      </c>
    </row>
    <row r="103" spans="1:7" ht="30" x14ac:dyDescent="0.25">
      <c r="A103" s="15">
        <v>95</v>
      </c>
      <c r="B103" s="16" t="s">
        <v>127</v>
      </c>
      <c r="C103" s="48" t="s">
        <v>12</v>
      </c>
      <c r="D103" s="50">
        <v>2572</v>
      </c>
      <c r="E103" s="51"/>
      <c r="F103" s="52" t="str">
        <f t="shared" si="2"/>
        <v/>
      </c>
      <c r="G103" s="19" t="str">
        <f t="shared" si="3"/>
        <v/>
      </c>
    </row>
    <row r="104" spans="1:7" x14ac:dyDescent="0.25">
      <c r="A104" s="15">
        <v>96</v>
      </c>
      <c r="B104" s="16" t="s">
        <v>128</v>
      </c>
      <c r="C104" s="48" t="s">
        <v>42</v>
      </c>
      <c r="D104" s="50">
        <v>26728</v>
      </c>
      <c r="E104" s="51"/>
      <c r="F104" s="52" t="str">
        <f t="shared" si="2"/>
        <v/>
      </c>
      <c r="G104" s="19" t="str">
        <f t="shared" si="3"/>
        <v/>
      </c>
    </row>
    <row r="105" spans="1:7" ht="30" x14ac:dyDescent="0.25">
      <c r="A105" s="15">
        <v>97</v>
      </c>
      <c r="B105" s="16" t="s">
        <v>129</v>
      </c>
      <c r="C105" s="48" t="s">
        <v>42</v>
      </c>
      <c r="D105" s="50">
        <v>30023</v>
      </c>
      <c r="E105" s="51"/>
      <c r="F105" s="52" t="str">
        <f t="shared" si="2"/>
        <v/>
      </c>
      <c r="G105" s="19" t="str">
        <f t="shared" si="3"/>
        <v/>
      </c>
    </row>
    <row r="106" spans="1:7" x14ac:dyDescent="0.25">
      <c r="A106" s="15">
        <v>98</v>
      </c>
      <c r="B106" s="16" t="s">
        <v>130</v>
      </c>
      <c r="C106" s="48" t="s">
        <v>42</v>
      </c>
      <c r="D106" s="50">
        <v>18395</v>
      </c>
      <c r="E106" s="51"/>
      <c r="F106" s="52" t="str">
        <f t="shared" si="2"/>
        <v/>
      </c>
      <c r="G106" s="19" t="str">
        <f t="shared" si="3"/>
        <v/>
      </c>
    </row>
    <row r="107" spans="1:7" x14ac:dyDescent="0.25">
      <c r="A107" s="15">
        <v>99</v>
      </c>
      <c r="B107" s="16" t="s">
        <v>131</v>
      </c>
      <c r="C107" s="48" t="s">
        <v>132</v>
      </c>
      <c r="D107" s="50">
        <v>20825</v>
      </c>
      <c r="E107" s="51"/>
      <c r="F107" s="52" t="str">
        <f t="shared" si="2"/>
        <v/>
      </c>
      <c r="G107" s="19" t="str">
        <f t="shared" si="3"/>
        <v/>
      </c>
    </row>
    <row r="108" spans="1:7" x14ac:dyDescent="0.25">
      <c r="A108" s="15">
        <v>100</v>
      </c>
      <c r="B108" s="16" t="s">
        <v>133</v>
      </c>
      <c r="C108" s="48" t="s">
        <v>132</v>
      </c>
      <c r="D108" s="50">
        <v>20825</v>
      </c>
      <c r="E108" s="51"/>
      <c r="F108" s="52" t="str">
        <f t="shared" si="2"/>
        <v/>
      </c>
      <c r="G108" s="19" t="str">
        <f t="shared" si="3"/>
        <v/>
      </c>
    </row>
    <row r="109" spans="1:7" x14ac:dyDescent="0.25">
      <c r="A109" s="15">
        <v>101</v>
      </c>
      <c r="B109" s="16" t="s">
        <v>134</v>
      </c>
      <c r="C109" s="48" t="s">
        <v>42</v>
      </c>
      <c r="D109" s="50">
        <v>20677</v>
      </c>
      <c r="E109" s="51"/>
      <c r="F109" s="52" t="str">
        <f t="shared" si="2"/>
        <v/>
      </c>
      <c r="G109" s="19" t="str">
        <f t="shared" si="3"/>
        <v/>
      </c>
    </row>
    <row r="110" spans="1:7" ht="30" x14ac:dyDescent="0.25">
      <c r="A110" s="15">
        <v>102</v>
      </c>
      <c r="B110" s="16" t="s">
        <v>135</v>
      </c>
      <c r="C110" s="48" t="s">
        <v>12</v>
      </c>
      <c r="D110" s="50">
        <v>8622</v>
      </c>
      <c r="E110" s="51"/>
      <c r="F110" s="52" t="str">
        <f t="shared" si="2"/>
        <v/>
      </c>
      <c r="G110" s="19" t="str">
        <f t="shared" si="3"/>
        <v/>
      </c>
    </row>
    <row r="111" spans="1:7" x14ac:dyDescent="0.25">
      <c r="A111" s="15">
        <v>103</v>
      </c>
      <c r="B111" s="16" t="s">
        <v>136</v>
      </c>
      <c r="C111" s="48" t="s">
        <v>12</v>
      </c>
      <c r="D111" s="50">
        <v>151615</v>
      </c>
      <c r="E111" s="51"/>
      <c r="F111" s="52" t="str">
        <f t="shared" si="2"/>
        <v/>
      </c>
      <c r="G111" s="19" t="str">
        <f t="shared" si="3"/>
        <v/>
      </c>
    </row>
    <row r="112" spans="1:7" x14ac:dyDescent="0.25">
      <c r="A112" s="15">
        <v>104</v>
      </c>
      <c r="B112" s="16" t="s">
        <v>137</v>
      </c>
      <c r="C112" s="48" t="s">
        <v>12</v>
      </c>
      <c r="D112" s="50">
        <v>310495</v>
      </c>
      <c r="E112" s="51"/>
      <c r="F112" s="52" t="str">
        <f t="shared" si="2"/>
        <v/>
      </c>
      <c r="G112" s="19" t="str">
        <f t="shared" si="3"/>
        <v/>
      </c>
    </row>
    <row r="113" spans="1:7" x14ac:dyDescent="0.25">
      <c r="A113" s="15">
        <v>105</v>
      </c>
      <c r="B113" s="16" t="s">
        <v>138</v>
      </c>
      <c r="C113" s="48" t="s">
        <v>12</v>
      </c>
      <c r="D113" s="50">
        <v>164417</v>
      </c>
      <c r="E113" s="51"/>
      <c r="F113" s="52" t="str">
        <f t="shared" si="2"/>
        <v/>
      </c>
      <c r="G113" s="19" t="str">
        <f t="shared" si="3"/>
        <v/>
      </c>
    </row>
    <row r="114" spans="1:7" x14ac:dyDescent="0.25">
      <c r="A114" s="15">
        <v>106</v>
      </c>
      <c r="B114" s="16" t="s">
        <v>139</v>
      </c>
      <c r="C114" s="48" t="s">
        <v>12</v>
      </c>
      <c r="D114" s="50">
        <v>148155</v>
      </c>
      <c r="E114" s="51"/>
      <c r="F114" s="52" t="str">
        <f t="shared" si="2"/>
        <v/>
      </c>
      <c r="G114" s="19" t="str">
        <f t="shared" si="3"/>
        <v/>
      </c>
    </row>
    <row r="115" spans="1:7" ht="30" x14ac:dyDescent="0.25">
      <c r="A115" s="15">
        <v>107</v>
      </c>
      <c r="B115" s="16" t="s">
        <v>140</v>
      </c>
      <c r="C115" s="48" t="s">
        <v>25</v>
      </c>
      <c r="D115" s="50">
        <v>13542</v>
      </c>
      <c r="E115" s="51"/>
      <c r="F115" s="52" t="str">
        <f t="shared" si="2"/>
        <v/>
      </c>
      <c r="G115" s="19" t="str">
        <f t="shared" si="3"/>
        <v/>
      </c>
    </row>
    <row r="116" spans="1:7" x14ac:dyDescent="0.25">
      <c r="A116" s="15">
        <v>108</v>
      </c>
      <c r="B116" s="16" t="s">
        <v>141</v>
      </c>
      <c r="C116" s="48" t="s">
        <v>28</v>
      </c>
      <c r="D116" s="50">
        <v>21122</v>
      </c>
      <c r="E116" s="51"/>
      <c r="F116" s="52" t="str">
        <f t="shared" si="2"/>
        <v/>
      </c>
      <c r="G116" s="19" t="str">
        <f t="shared" si="3"/>
        <v/>
      </c>
    </row>
    <row r="117" spans="1:7" ht="30" x14ac:dyDescent="0.25">
      <c r="A117" s="15">
        <v>109</v>
      </c>
      <c r="B117" s="16" t="s">
        <v>142</v>
      </c>
      <c r="C117" s="48" t="s">
        <v>42</v>
      </c>
      <c r="D117" s="50">
        <v>88951</v>
      </c>
      <c r="E117" s="51"/>
      <c r="F117" s="52" t="str">
        <f t="shared" si="2"/>
        <v/>
      </c>
      <c r="G117" s="19" t="str">
        <f t="shared" si="3"/>
        <v/>
      </c>
    </row>
    <row r="118" spans="1:7" x14ac:dyDescent="0.25">
      <c r="A118" s="15">
        <v>110</v>
      </c>
      <c r="B118" s="16" t="s">
        <v>143</v>
      </c>
      <c r="C118" s="48" t="s">
        <v>12</v>
      </c>
      <c r="D118" s="50">
        <v>8033</v>
      </c>
      <c r="E118" s="51"/>
      <c r="F118" s="52" t="str">
        <f t="shared" si="2"/>
        <v/>
      </c>
      <c r="G118" s="19" t="str">
        <f t="shared" si="3"/>
        <v/>
      </c>
    </row>
    <row r="119" spans="1:7" x14ac:dyDescent="0.25">
      <c r="A119" s="15">
        <v>111</v>
      </c>
      <c r="B119" s="16" t="s">
        <v>144</v>
      </c>
      <c r="C119" s="48" t="s">
        <v>12</v>
      </c>
      <c r="D119" s="50">
        <v>2213</v>
      </c>
      <c r="E119" s="51"/>
      <c r="F119" s="52" t="str">
        <f t="shared" si="2"/>
        <v/>
      </c>
      <c r="G119" s="19" t="str">
        <f t="shared" si="3"/>
        <v/>
      </c>
    </row>
    <row r="120" spans="1:7" x14ac:dyDescent="0.25">
      <c r="A120" s="15">
        <v>112</v>
      </c>
      <c r="B120" s="16" t="s">
        <v>145</v>
      </c>
      <c r="C120" s="48" t="s">
        <v>12</v>
      </c>
      <c r="D120" s="50">
        <v>898795</v>
      </c>
      <c r="E120" s="51"/>
      <c r="F120" s="52" t="str">
        <f t="shared" si="2"/>
        <v/>
      </c>
      <c r="G120" s="19" t="str">
        <f t="shared" si="3"/>
        <v/>
      </c>
    </row>
    <row r="121" spans="1:7" x14ac:dyDescent="0.25">
      <c r="A121" s="15">
        <v>113</v>
      </c>
      <c r="B121" s="16" t="s">
        <v>146</v>
      </c>
      <c r="C121" s="48" t="s">
        <v>12</v>
      </c>
      <c r="D121" s="50">
        <v>1055530</v>
      </c>
      <c r="E121" s="51"/>
      <c r="F121" s="52" t="str">
        <f t="shared" si="2"/>
        <v/>
      </c>
      <c r="G121" s="19" t="str">
        <f t="shared" si="3"/>
        <v/>
      </c>
    </row>
    <row r="122" spans="1:7" x14ac:dyDescent="0.25">
      <c r="A122" s="15">
        <v>114</v>
      </c>
      <c r="B122" s="16" t="s">
        <v>147</v>
      </c>
      <c r="C122" s="48" t="s">
        <v>12</v>
      </c>
      <c r="D122" s="50">
        <v>952000</v>
      </c>
      <c r="E122" s="51"/>
      <c r="F122" s="52" t="str">
        <f t="shared" si="2"/>
        <v/>
      </c>
      <c r="G122" s="19" t="str">
        <f t="shared" si="3"/>
        <v/>
      </c>
    </row>
    <row r="123" spans="1:7" x14ac:dyDescent="0.25">
      <c r="A123" s="15">
        <v>115</v>
      </c>
      <c r="B123" s="16" t="s">
        <v>148</v>
      </c>
      <c r="C123" s="48" t="s">
        <v>12</v>
      </c>
      <c r="D123" s="50">
        <v>952000</v>
      </c>
      <c r="E123" s="51"/>
      <c r="F123" s="52" t="str">
        <f t="shared" si="2"/>
        <v/>
      </c>
      <c r="G123" s="19" t="str">
        <f t="shared" si="3"/>
        <v/>
      </c>
    </row>
    <row r="124" spans="1:7" x14ac:dyDescent="0.25">
      <c r="A124" s="15">
        <v>116</v>
      </c>
      <c r="B124" s="16" t="s">
        <v>149</v>
      </c>
      <c r="C124" s="48" t="s">
        <v>12</v>
      </c>
      <c r="D124" s="50">
        <v>952000</v>
      </c>
      <c r="E124" s="51"/>
      <c r="F124" s="52" t="str">
        <f t="shared" si="2"/>
        <v/>
      </c>
      <c r="G124" s="19" t="str">
        <f t="shared" si="3"/>
        <v/>
      </c>
    </row>
    <row r="125" spans="1:7" x14ac:dyDescent="0.25">
      <c r="A125" s="15">
        <v>117</v>
      </c>
      <c r="B125" s="16" t="s">
        <v>150</v>
      </c>
      <c r="C125" s="48" t="s">
        <v>12</v>
      </c>
      <c r="D125" s="50">
        <v>952000</v>
      </c>
      <c r="E125" s="51"/>
      <c r="F125" s="52" t="str">
        <f t="shared" si="2"/>
        <v/>
      </c>
      <c r="G125" s="19" t="str">
        <f t="shared" si="3"/>
        <v/>
      </c>
    </row>
    <row r="126" spans="1:7" x14ac:dyDescent="0.25">
      <c r="A126" s="15">
        <v>118</v>
      </c>
      <c r="B126" s="16" t="s">
        <v>151</v>
      </c>
      <c r="C126" s="48" t="s">
        <v>12</v>
      </c>
      <c r="D126" s="50">
        <v>3371</v>
      </c>
      <c r="E126" s="51"/>
      <c r="F126" s="52" t="str">
        <f t="shared" si="2"/>
        <v/>
      </c>
      <c r="G126" s="19" t="str">
        <f t="shared" si="3"/>
        <v/>
      </c>
    </row>
    <row r="127" spans="1:7" x14ac:dyDescent="0.25">
      <c r="A127" s="15">
        <v>119</v>
      </c>
      <c r="B127" s="16" t="s">
        <v>152</v>
      </c>
      <c r="C127" s="48" t="s">
        <v>12</v>
      </c>
      <c r="D127" s="50">
        <v>3564</v>
      </c>
      <c r="E127" s="51"/>
      <c r="F127" s="52" t="str">
        <f t="shared" si="2"/>
        <v/>
      </c>
      <c r="G127" s="19" t="str">
        <f t="shared" si="3"/>
        <v/>
      </c>
    </row>
    <row r="128" spans="1:7" x14ac:dyDescent="0.25">
      <c r="A128" s="15">
        <v>120</v>
      </c>
      <c r="B128" s="16" t="s">
        <v>153</v>
      </c>
      <c r="C128" s="48" t="s">
        <v>48</v>
      </c>
      <c r="D128" s="50">
        <v>58266</v>
      </c>
      <c r="E128" s="51"/>
      <c r="F128" s="52" t="str">
        <f t="shared" si="2"/>
        <v/>
      </c>
      <c r="G128" s="19" t="str">
        <f t="shared" si="3"/>
        <v/>
      </c>
    </row>
    <row r="129" spans="1:9" x14ac:dyDescent="0.25">
      <c r="A129" s="15">
        <v>121</v>
      </c>
      <c r="B129" s="16" t="s">
        <v>154</v>
      </c>
      <c r="C129" s="48" t="s">
        <v>12</v>
      </c>
      <c r="D129" s="50">
        <v>1069561</v>
      </c>
      <c r="E129" s="51"/>
      <c r="F129" s="52" t="str">
        <f t="shared" si="2"/>
        <v/>
      </c>
      <c r="G129" s="19" t="str">
        <f t="shared" si="3"/>
        <v/>
      </c>
    </row>
    <row r="130" spans="1:9" x14ac:dyDescent="0.25">
      <c r="A130" s="15">
        <v>122</v>
      </c>
      <c r="B130" s="16" t="s">
        <v>155</v>
      </c>
      <c r="C130" s="48" t="s">
        <v>12</v>
      </c>
      <c r="D130" s="50">
        <v>8360</v>
      </c>
      <c r="E130" s="51"/>
      <c r="F130" s="52" t="str">
        <f t="shared" si="2"/>
        <v/>
      </c>
      <c r="G130" s="19" t="str">
        <f t="shared" si="3"/>
        <v/>
      </c>
    </row>
    <row r="131" spans="1:9" ht="30" x14ac:dyDescent="0.25">
      <c r="A131" s="15">
        <v>123</v>
      </c>
      <c r="B131" s="16" t="s">
        <v>156</v>
      </c>
      <c r="C131" s="49" t="s">
        <v>157</v>
      </c>
      <c r="D131" s="50">
        <v>7319</v>
      </c>
      <c r="E131" s="51"/>
      <c r="F131" s="52" t="str">
        <f t="shared" si="2"/>
        <v/>
      </c>
      <c r="G131" s="19" t="str">
        <f t="shared" si="3"/>
        <v/>
      </c>
    </row>
    <row r="132" spans="1:9" ht="19.5" customHeight="1" x14ac:dyDescent="0.25">
      <c r="A132" s="43" t="s">
        <v>158</v>
      </c>
      <c r="B132" s="44"/>
      <c r="C132" s="45"/>
      <c r="D132" s="53">
        <f>SUM(D9:D131)</f>
        <v>14061059</v>
      </c>
      <c r="E132" s="54">
        <f>SUM(E9:E131)</f>
        <v>0</v>
      </c>
      <c r="F132" s="55">
        <f>SUM(F9:F131)</f>
        <v>0</v>
      </c>
      <c r="H132" s="56"/>
      <c r="I132" s="56"/>
    </row>
    <row r="133" spans="1:9" x14ac:dyDescent="0.25">
      <c r="A133" s="26"/>
      <c r="B133" s="27"/>
      <c r="C133" s="27"/>
      <c r="D133" s="27"/>
      <c r="E133" s="27"/>
      <c r="F133" s="28"/>
    </row>
    <row r="134" spans="1:9" x14ac:dyDescent="0.25">
      <c r="A134" s="29" t="s">
        <v>159</v>
      </c>
      <c r="B134" s="30"/>
      <c r="C134" s="30"/>
      <c r="D134" s="30"/>
      <c r="E134" s="30"/>
      <c r="F134" s="31"/>
    </row>
    <row r="135" spans="1:9" x14ac:dyDescent="0.25">
      <c r="A135" s="32"/>
      <c r="B135" s="30"/>
      <c r="C135" s="30"/>
      <c r="D135" s="30"/>
      <c r="E135" s="30"/>
      <c r="F135" s="31"/>
    </row>
    <row r="136" spans="1:9" x14ac:dyDescent="0.25">
      <c r="A136" s="32"/>
      <c r="B136" s="30"/>
      <c r="C136" s="30"/>
      <c r="D136" s="30"/>
      <c r="E136" s="30"/>
      <c r="F136" s="31"/>
    </row>
    <row r="137" spans="1:9" x14ac:dyDescent="0.25">
      <c r="A137" s="32"/>
      <c r="B137" s="30"/>
      <c r="C137" s="30"/>
      <c r="D137" s="30"/>
      <c r="E137" s="30"/>
      <c r="F137" s="31"/>
    </row>
    <row r="138" spans="1:9" ht="49.15" customHeight="1" x14ac:dyDescent="0.25">
      <c r="A138" s="32"/>
      <c r="B138" s="30"/>
      <c r="C138" s="30"/>
      <c r="D138" s="30"/>
      <c r="E138" s="30"/>
      <c r="F138" s="31"/>
    </row>
    <row r="139" spans="1:9" s="21" customFormat="1" x14ac:dyDescent="0.25">
      <c r="A139" s="20"/>
      <c r="F139" s="22"/>
    </row>
    <row r="140" spans="1:9" s="21" customFormat="1" ht="78" customHeight="1" thickBot="1" x14ac:dyDescent="0.3">
      <c r="A140" s="35"/>
      <c r="B140" s="36"/>
      <c r="C140" s="36"/>
      <c r="D140" s="36"/>
      <c r="E140" s="36"/>
      <c r="F140" s="22"/>
    </row>
    <row r="141" spans="1:9" s="21" customFormat="1" x14ac:dyDescent="0.25">
      <c r="A141" s="33" t="s">
        <v>160</v>
      </c>
      <c r="B141" s="34"/>
      <c r="C141" s="34" t="s">
        <v>161</v>
      </c>
      <c r="D141" s="34"/>
      <c r="E141" s="34"/>
      <c r="F141" s="22"/>
    </row>
    <row r="142" spans="1:9" s="21" customFormat="1" x14ac:dyDescent="0.25">
      <c r="A142" s="20"/>
      <c r="F142" s="22"/>
    </row>
    <row r="143" spans="1:9" s="21" customFormat="1" ht="15.75" thickBot="1" x14ac:dyDescent="0.3">
      <c r="A143" s="23"/>
      <c r="B143" s="24"/>
      <c r="C143" s="24"/>
      <c r="D143" s="24"/>
      <c r="E143" s="24"/>
      <c r="F143" s="25"/>
    </row>
  </sheetData>
  <sheetProtection algorithmName="SHA-512" hashValue="OIF453ytfWUYhsjgBZtcYua24/ABZ4GyD79O2mI3VbL5F5DigL/jYJn3eWMlmqYiC+SdzU/iTd2uhYnxe/pGrg==" saltValue="29acQvrvKgxaZ9x8pQdNlA==" spinCount="100000" sheet="1" objects="1" scenarios="1"/>
  <mergeCells count="11">
    <mergeCell ref="A1:F1"/>
    <mergeCell ref="A2:F2"/>
    <mergeCell ref="A132:C132"/>
    <mergeCell ref="A4:F4"/>
    <mergeCell ref="A6:B6"/>
    <mergeCell ref="A133:F133"/>
    <mergeCell ref="A134:F138"/>
    <mergeCell ref="A141:B141"/>
    <mergeCell ref="C141:E141"/>
    <mergeCell ref="A140:B140"/>
    <mergeCell ref="C140:E140"/>
  </mergeCells>
  <conditionalFormatting sqref="E9:E131">
    <cfRule type="expression" dxfId="1" priority="2">
      <formula>E9=""</formula>
    </cfRule>
  </conditionalFormatting>
  <conditionalFormatting sqref="F9:F131">
    <cfRule type="cellIs" dxfId="0" priority="1" operator="greaterThan">
      <formula>D9</formula>
    </cfRule>
  </conditionalFormatting>
  <dataValidations count="1">
    <dataValidation type="whole" operator="greaterThan" allowBlank="1" showInputMessage="1" showErrorMessage="1" errorTitle="Valor no permitido" error="Solo se permiten valores enteros, sin decimales. Por favor, ingrese el precio unitario en pesos enteros, asi mismo no es permitido dejar valor en 0." promptTitle="Valor no permitido" sqref="E9:E131" xr:uid="{29BB40B2-D642-40BB-A681-5FEBBF3BD9E2}">
      <formula1>0</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Velasco</dc:creator>
  <cp:keywords/>
  <dc:description/>
  <cp:lastModifiedBy>Diego Ramirez</cp:lastModifiedBy>
  <cp:revision/>
  <dcterms:created xsi:type="dcterms:W3CDTF">2025-04-16T00:35:35Z</dcterms:created>
  <dcterms:modified xsi:type="dcterms:W3CDTF">2026-10-08T16:26:47Z</dcterms:modified>
  <cp:category/>
  <cp:contentStatus/>
</cp:coreProperties>
</file>